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io-model\BEbIC\"/>
    </mc:Choice>
  </mc:AlternateContent>
  <xr:revisionPtr revIDLastSave="0" documentId="13_ncr:1_{B8C540BD-5806-43D1-A117-556060B13652}" xr6:coauthVersionLast="47" xr6:coauthVersionMax="47" xr10:uidLastSave="{00000000-0000-0000-0000-000000000000}"/>
  <bookViews>
    <workbookView xWindow="-120" yWindow="-120" windowWidth="29040" windowHeight="17640" activeTab="8" xr2:uid="{F7CBBEDD-5A0F-4A49-A434-AF29A78713CE}"/>
  </bookViews>
  <sheets>
    <sheet name="About" sheetId="1" r:id="rId1"/>
    <sheet name="Census_EC_CA" sheetId="9" r:id="rId2"/>
    <sheet name="splits" sheetId="10" r:id="rId3"/>
    <sheet name="OECD EMPN" sheetId="2" state="hidden" r:id="rId4"/>
    <sheet name="Filtered OECD Data" sheetId="3" state="hidden" r:id="rId5"/>
    <sheet name="OECD Chem Pharma Split" sheetId="4" state="hidden" r:id="rId6"/>
    <sheet name="employment" sheetId="13" r:id="rId7"/>
    <sheet name="summary" sheetId="11" r:id="rId8"/>
    <sheet name="BEbIC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5" l="1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B2" i="5"/>
  <c r="A15" i="11"/>
  <c r="A39" i="1"/>
  <c r="E29" i="10"/>
  <c r="C29" i="10" s="1"/>
  <c r="D29" i="10"/>
  <c r="E28" i="10"/>
  <c r="AB9" i="11" s="1" a="1"/>
  <c r="AB9" i="11" s="1"/>
  <c r="D28" i="10"/>
  <c r="E27" i="10"/>
  <c r="D27" i="10"/>
  <c r="E19" i="10"/>
  <c r="E16" i="10"/>
  <c r="E17" i="10" s="1"/>
  <c r="D16" i="10"/>
  <c r="C16" i="10"/>
  <c r="E14" i="10"/>
  <c r="E13" i="10" s="1"/>
  <c r="N9" i="11" s="1" a="1"/>
  <c r="N9" i="11" s="1"/>
  <c r="D14" i="10"/>
  <c r="C14" i="10"/>
  <c r="AB10" i="11" a="1"/>
  <c r="AB10" i="11" s="1"/>
  <c r="Q10" i="11" a="1"/>
  <c r="Q10" i="11" s="1"/>
  <c r="N10" i="11" a="1"/>
  <c r="N10" i="11" s="1"/>
  <c r="F10" i="11"/>
  <c r="E10" i="11"/>
  <c r="F9" i="11"/>
  <c r="E9" i="11"/>
  <c r="Q8" i="11" a="1"/>
  <c r="Q8" i="11" s="1"/>
  <c r="F8" i="11"/>
  <c r="E8" i="11"/>
  <c r="AS4" i="11"/>
  <c r="AR4" i="11"/>
  <c r="AR15" i="11" s="1"/>
  <c r="AQ4" i="11"/>
  <c r="AP4" i="11"/>
  <c r="AO4" i="11"/>
  <c r="AN4" i="11"/>
  <c r="AM4" i="11"/>
  <c r="AL4" i="11"/>
  <c r="AK4" i="11"/>
  <c r="AJ4" i="11"/>
  <c r="AJ15" i="11" s="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U15" i="11" s="1"/>
  <c r="T4" i="11"/>
  <c r="S4" i="11"/>
  <c r="R4" i="11"/>
  <c r="Q4" i="11"/>
  <c r="P4" i="11"/>
  <c r="P15" i="11" s="1"/>
  <c r="O4" i="11"/>
  <c r="N4" i="11"/>
  <c r="M4" i="11"/>
  <c r="M15" i="11" s="1"/>
  <c r="L4" i="11"/>
  <c r="L15" i="11" s="1"/>
  <c r="K4" i="11"/>
  <c r="J4" i="11"/>
  <c r="I4" i="11"/>
  <c r="H4" i="11"/>
  <c r="G4" i="11"/>
  <c r="F4" i="11"/>
  <c r="E4" i="11"/>
  <c r="D4" i="11"/>
  <c r="D15" i="11" s="1"/>
  <c r="I4" i="13"/>
  <c r="AS15" i="11"/>
  <c r="AQ15" i="11"/>
  <c r="AP15" i="11"/>
  <c r="AO15" i="11"/>
  <c r="AN15" i="11"/>
  <c r="AM15" i="11"/>
  <c r="AL15" i="11"/>
  <c r="AK15" i="11"/>
  <c r="AI15" i="11"/>
  <c r="AH15" i="11"/>
  <c r="AG15" i="11"/>
  <c r="AF15" i="11"/>
  <c r="AE15" i="11"/>
  <c r="AA15" i="11"/>
  <c r="Z15" i="11"/>
  <c r="Y15" i="11"/>
  <c r="X15" i="11"/>
  <c r="W15" i="11"/>
  <c r="V15" i="11"/>
  <c r="K15" i="11"/>
  <c r="J15" i="11"/>
  <c r="I15" i="11"/>
  <c r="H15" i="11"/>
  <c r="G15" i="11"/>
  <c r="C27" i="10"/>
  <c r="D19" i="10"/>
  <c r="C19" i="10" s="1"/>
  <c r="C17" i="10"/>
  <c r="D17" i="10"/>
  <c r="C13" i="10"/>
  <c r="N8" i="11" s="1" a="1"/>
  <c r="N8" i="11" s="1"/>
  <c r="D13" i="10"/>
  <c r="C3279" i="9"/>
  <c r="C3278" i="9"/>
  <c r="C3277" i="9"/>
  <c r="C3276" i="9"/>
  <c r="C3275" i="9"/>
  <c r="C3274" i="9"/>
  <c r="C3273" i="9"/>
  <c r="C3272" i="9"/>
  <c r="C3271" i="9"/>
  <c r="C3270" i="9"/>
  <c r="C3269" i="9"/>
  <c r="C3268" i="9"/>
  <c r="C3267" i="9"/>
  <c r="C3266" i="9"/>
  <c r="C3265" i="9"/>
  <c r="C3264" i="9"/>
  <c r="C3263" i="9"/>
  <c r="C3262" i="9"/>
  <c r="C3261" i="9"/>
  <c r="C3260" i="9"/>
  <c r="C3259" i="9"/>
  <c r="C3258" i="9"/>
  <c r="C3257" i="9"/>
  <c r="C3256" i="9"/>
  <c r="C3255" i="9"/>
  <c r="C3254" i="9"/>
  <c r="C3253" i="9"/>
  <c r="C3252" i="9"/>
  <c r="C3251" i="9"/>
  <c r="C3250" i="9"/>
  <c r="C3249" i="9"/>
  <c r="C3248" i="9"/>
  <c r="C3247" i="9"/>
  <c r="C3246" i="9"/>
  <c r="C3245" i="9"/>
  <c r="C3244" i="9"/>
  <c r="C3243" i="9"/>
  <c r="C3242" i="9"/>
  <c r="C3241" i="9"/>
  <c r="C3240" i="9"/>
  <c r="C3239" i="9"/>
  <c r="C3238" i="9"/>
  <c r="C3237" i="9"/>
  <c r="C3236" i="9"/>
  <c r="C3235" i="9"/>
  <c r="C3234" i="9"/>
  <c r="C3233" i="9"/>
  <c r="C3232" i="9"/>
  <c r="C3231" i="9"/>
  <c r="C3230" i="9"/>
  <c r="C3229" i="9"/>
  <c r="C3228" i="9"/>
  <c r="C3227" i="9"/>
  <c r="C3226" i="9"/>
  <c r="C3225" i="9"/>
  <c r="C3224" i="9"/>
  <c r="C3223" i="9"/>
  <c r="C3222" i="9"/>
  <c r="C3221" i="9"/>
  <c r="C3220" i="9"/>
  <c r="C3219" i="9"/>
  <c r="C3218" i="9"/>
  <c r="C3217" i="9"/>
  <c r="C3216" i="9"/>
  <c r="C3215" i="9"/>
  <c r="C3214" i="9"/>
  <c r="C3213" i="9"/>
  <c r="C3212" i="9"/>
  <c r="C3211" i="9"/>
  <c r="C3210" i="9"/>
  <c r="C3209" i="9"/>
  <c r="C3208" i="9"/>
  <c r="C3207" i="9"/>
  <c r="C3206" i="9"/>
  <c r="C3205" i="9"/>
  <c r="C3204" i="9"/>
  <c r="C3203" i="9"/>
  <c r="C3202" i="9"/>
  <c r="C3201" i="9"/>
  <c r="C3200" i="9"/>
  <c r="C3199" i="9"/>
  <c r="C3198" i="9"/>
  <c r="C3197" i="9"/>
  <c r="C3196" i="9"/>
  <c r="C3195" i="9"/>
  <c r="C3194" i="9"/>
  <c r="C3193" i="9"/>
  <c r="C3192" i="9"/>
  <c r="C3191" i="9"/>
  <c r="C3190" i="9"/>
  <c r="C3189" i="9"/>
  <c r="C3188" i="9"/>
  <c r="C3187" i="9"/>
  <c r="C3186" i="9"/>
  <c r="C3185" i="9"/>
  <c r="C3184" i="9"/>
  <c r="C3183" i="9"/>
  <c r="C3182" i="9"/>
  <c r="C3181" i="9"/>
  <c r="C3180" i="9"/>
  <c r="C3179" i="9"/>
  <c r="C3178" i="9"/>
  <c r="C3177" i="9"/>
  <c r="C3176" i="9"/>
  <c r="C3175" i="9"/>
  <c r="C3174" i="9"/>
  <c r="C3173" i="9"/>
  <c r="C3172" i="9"/>
  <c r="C3171" i="9"/>
  <c r="C3170" i="9"/>
  <c r="C3169" i="9"/>
  <c r="C3168" i="9"/>
  <c r="C3167" i="9"/>
  <c r="C3166" i="9"/>
  <c r="C3165" i="9"/>
  <c r="C3164" i="9"/>
  <c r="C3163" i="9"/>
  <c r="C3162" i="9"/>
  <c r="C3161" i="9"/>
  <c r="C3160" i="9"/>
  <c r="C3159" i="9"/>
  <c r="C3158" i="9"/>
  <c r="C3157" i="9"/>
  <c r="C3156" i="9"/>
  <c r="C3155" i="9"/>
  <c r="C3154" i="9"/>
  <c r="C3153" i="9"/>
  <c r="C3152" i="9"/>
  <c r="C3151" i="9"/>
  <c r="C3150" i="9"/>
  <c r="C3149" i="9"/>
  <c r="C3148" i="9"/>
  <c r="C3147" i="9"/>
  <c r="C3146" i="9"/>
  <c r="C3145" i="9"/>
  <c r="C3144" i="9"/>
  <c r="C3143" i="9"/>
  <c r="C3142" i="9"/>
  <c r="C3141" i="9"/>
  <c r="C3140" i="9"/>
  <c r="C3139" i="9"/>
  <c r="C3138" i="9"/>
  <c r="C3137" i="9"/>
  <c r="C3136" i="9"/>
  <c r="C3135" i="9"/>
  <c r="C3134" i="9"/>
  <c r="C3133" i="9"/>
  <c r="C3132" i="9"/>
  <c r="C3131" i="9"/>
  <c r="C3130" i="9"/>
  <c r="C3129" i="9"/>
  <c r="C3128" i="9"/>
  <c r="C3127" i="9"/>
  <c r="C3126" i="9"/>
  <c r="C3125" i="9"/>
  <c r="C3124" i="9"/>
  <c r="C3123" i="9"/>
  <c r="C3122" i="9"/>
  <c r="C3121" i="9"/>
  <c r="C3120" i="9"/>
  <c r="C3119" i="9"/>
  <c r="C3118" i="9"/>
  <c r="C3117" i="9"/>
  <c r="C3116" i="9"/>
  <c r="C3115" i="9"/>
  <c r="C3114" i="9"/>
  <c r="C3113" i="9"/>
  <c r="C3112" i="9"/>
  <c r="C3111" i="9"/>
  <c r="C3110" i="9"/>
  <c r="C3109" i="9"/>
  <c r="C3108" i="9"/>
  <c r="C3107" i="9"/>
  <c r="C3106" i="9"/>
  <c r="C3105" i="9"/>
  <c r="C3104" i="9"/>
  <c r="C3103" i="9"/>
  <c r="C3102" i="9"/>
  <c r="C3101" i="9"/>
  <c r="C3100" i="9"/>
  <c r="C3099" i="9"/>
  <c r="C3098" i="9"/>
  <c r="C3097" i="9"/>
  <c r="C3096" i="9"/>
  <c r="C3095" i="9"/>
  <c r="C3094" i="9"/>
  <c r="C3093" i="9"/>
  <c r="C3092" i="9"/>
  <c r="C3091" i="9"/>
  <c r="C3090" i="9"/>
  <c r="C3089" i="9"/>
  <c r="C3088" i="9"/>
  <c r="C3087" i="9"/>
  <c r="C3086" i="9"/>
  <c r="C3085" i="9"/>
  <c r="C3084" i="9"/>
  <c r="C3083" i="9"/>
  <c r="C3082" i="9"/>
  <c r="C3081" i="9"/>
  <c r="C3080" i="9"/>
  <c r="C3079" i="9"/>
  <c r="C3078" i="9"/>
  <c r="C3077" i="9"/>
  <c r="C3076" i="9"/>
  <c r="C3075" i="9"/>
  <c r="C3074" i="9"/>
  <c r="C3073" i="9"/>
  <c r="C3072" i="9"/>
  <c r="C3071" i="9"/>
  <c r="C3070" i="9"/>
  <c r="C3069" i="9"/>
  <c r="C3068" i="9"/>
  <c r="C3067" i="9"/>
  <c r="C3066" i="9"/>
  <c r="C3065" i="9"/>
  <c r="C3064" i="9"/>
  <c r="C3063" i="9"/>
  <c r="C3062" i="9"/>
  <c r="C3061" i="9"/>
  <c r="C3060" i="9"/>
  <c r="C3059" i="9"/>
  <c r="C3058" i="9"/>
  <c r="C3057" i="9"/>
  <c r="C3056" i="9"/>
  <c r="C3055" i="9"/>
  <c r="C3054" i="9"/>
  <c r="C3053" i="9"/>
  <c r="C3052" i="9"/>
  <c r="C3051" i="9"/>
  <c r="C3050" i="9"/>
  <c r="C3049" i="9"/>
  <c r="C3048" i="9"/>
  <c r="C3047" i="9"/>
  <c r="C3046" i="9"/>
  <c r="C3045" i="9"/>
  <c r="C3044" i="9"/>
  <c r="C3043" i="9"/>
  <c r="C3042" i="9"/>
  <c r="C3041" i="9"/>
  <c r="C3040" i="9"/>
  <c r="C3039" i="9"/>
  <c r="C3038" i="9"/>
  <c r="C3037" i="9"/>
  <c r="C3036" i="9"/>
  <c r="C3035" i="9"/>
  <c r="C3034" i="9"/>
  <c r="C3033" i="9"/>
  <c r="C3032" i="9"/>
  <c r="C3031" i="9"/>
  <c r="C3030" i="9"/>
  <c r="C3029" i="9"/>
  <c r="C3028" i="9"/>
  <c r="C3027" i="9"/>
  <c r="C3026" i="9"/>
  <c r="C3025" i="9"/>
  <c r="C3024" i="9"/>
  <c r="C3023" i="9"/>
  <c r="C3022" i="9"/>
  <c r="C3021" i="9"/>
  <c r="C3020" i="9"/>
  <c r="C3019" i="9"/>
  <c r="C3018" i="9"/>
  <c r="C3017" i="9"/>
  <c r="C3016" i="9"/>
  <c r="C3015" i="9"/>
  <c r="C3014" i="9"/>
  <c r="C3013" i="9"/>
  <c r="C3012" i="9"/>
  <c r="C3011" i="9"/>
  <c r="C3010" i="9"/>
  <c r="C3009" i="9"/>
  <c r="C3008" i="9"/>
  <c r="C3007" i="9"/>
  <c r="C3006" i="9"/>
  <c r="C3005" i="9"/>
  <c r="C3004" i="9"/>
  <c r="C3003" i="9"/>
  <c r="C3002" i="9"/>
  <c r="C3001" i="9"/>
  <c r="C3000" i="9"/>
  <c r="C2999" i="9"/>
  <c r="C2998" i="9"/>
  <c r="C2997" i="9"/>
  <c r="C2996" i="9"/>
  <c r="C2995" i="9"/>
  <c r="C2994" i="9"/>
  <c r="C2993" i="9"/>
  <c r="C2992" i="9"/>
  <c r="C2991" i="9"/>
  <c r="C2990" i="9"/>
  <c r="C2989" i="9"/>
  <c r="C2988" i="9"/>
  <c r="C2987" i="9"/>
  <c r="C2986" i="9"/>
  <c r="C2985" i="9"/>
  <c r="C2984" i="9"/>
  <c r="C2983" i="9"/>
  <c r="C2982" i="9"/>
  <c r="C2981" i="9"/>
  <c r="C2980" i="9"/>
  <c r="C2979" i="9"/>
  <c r="C2978" i="9"/>
  <c r="C2977" i="9"/>
  <c r="C2976" i="9"/>
  <c r="C2975" i="9"/>
  <c r="C2974" i="9"/>
  <c r="C2973" i="9"/>
  <c r="C2972" i="9"/>
  <c r="C2971" i="9"/>
  <c r="C2970" i="9"/>
  <c r="C2969" i="9"/>
  <c r="C2968" i="9"/>
  <c r="C2967" i="9"/>
  <c r="C2966" i="9"/>
  <c r="C2965" i="9"/>
  <c r="C2964" i="9"/>
  <c r="C2963" i="9"/>
  <c r="C2962" i="9"/>
  <c r="C2961" i="9"/>
  <c r="C2960" i="9"/>
  <c r="C2959" i="9"/>
  <c r="C2958" i="9"/>
  <c r="C2957" i="9"/>
  <c r="C2956" i="9"/>
  <c r="C2955" i="9"/>
  <c r="C2954" i="9"/>
  <c r="C2953" i="9"/>
  <c r="C2952" i="9"/>
  <c r="C2951" i="9"/>
  <c r="C2950" i="9"/>
  <c r="C2949" i="9"/>
  <c r="C2948" i="9"/>
  <c r="C2947" i="9"/>
  <c r="C2946" i="9"/>
  <c r="C2945" i="9"/>
  <c r="C2944" i="9"/>
  <c r="C2943" i="9"/>
  <c r="C2942" i="9"/>
  <c r="C2941" i="9"/>
  <c r="C2940" i="9"/>
  <c r="C2939" i="9"/>
  <c r="C2938" i="9"/>
  <c r="C2937" i="9"/>
  <c r="C2936" i="9"/>
  <c r="C2935" i="9"/>
  <c r="C2934" i="9"/>
  <c r="C2933" i="9"/>
  <c r="C2932" i="9"/>
  <c r="C2931" i="9"/>
  <c r="C2930" i="9"/>
  <c r="C2929" i="9"/>
  <c r="C2928" i="9"/>
  <c r="C2927" i="9"/>
  <c r="C2926" i="9"/>
  <c r="C2925" i="9"/>
  <c r="C2924" i="9"/>
  <c r="C2923" i="9"/>
  <c r="C2922" i="9"/>
  <c r="C2921" i="9"/>
  <c r="C2920" i="9"/>
  <c r="C2919" i="9"/>
  <c r="C2918" i="9"/>
  <c r="C2917" i="9"/>
  <c r="C2916" i="9"/>
  <c r="C2915" i="9"/>
  <c r="C2914" i="9"/>
  <c r="C2913" i="9"/>
  <c r="C2912" i="9"/>
  <c r="C2911" i="9"/>
  <c r="C2910" i="9"/>
  <c r="C2909" i="9"/>
  <c r="C2908" i="9"/>
  <c r="C2907" i="9"/>
  <c r="C2906" i="9"/>
  <c r="C2905" i="9"/>
  <c r="C2904" i="9"/>
  <c r="C2903" i="9"/>
  <c r="C2902" i="9"/>
  <c r="C2901" i="9"/>
  <c r="C2900" i="9"/>
  <c r="C2899" i="9"/>
  <c r="C2898" i="9"/>
  <c r="C2897" i="9"/>
  <c r="C2896" i="9"/>
  <c r="C2895" i="9"/>
  <c r="C2894" i="9"/>
  <c r="C2893" i="9"/>
  <c r="C2892" i="9"/>
  <c r="C2891" i="9"/>
  <c r="C2890" i="9"/>
  <c r="C2889" i="9"/>
  <c r="C2888" i="9"/>
  <c r="C2887" i="9"/>
  <c r="C2886" i="9"/>
  <c r="C2885" i="9"/>
  <c r="C2884" i="9"/>
  <c r="C2883" i="9"/>
  <c r="C2882" i="9"/>
  <c r="C2881" i="9"/>
  <c r="C2880" i="9"/>
  <c r="C2879" i="9"/>
  <c r="C2878" i="9"/>
  <c r="C2877" i="9"/>
  <c r="C2876" i="9"/>
  <c r="C2875" i="9"/>
  <c r="C2874" i="9"/>
  <c r="C2873" i="9"/>
  <c r="C2872" i="9"/>
  <c r="C2871" i="9"/>
  <c r="C2870" i="9"/>
  <c r="C2869" i="9"/>
  <c r="C2868" i="9"/>
  <c r="C2867" i="9"/>
  <c r="C2866" i="9"/>
  <c r="C2865" i="9"/>
  <c r="C2864" i="9"/>
  <c r="C2863" i="9"/>
  <c r="C2862" i="9"/>
  <c r="C2861" i="9"/>
  <c r="C2860" i="9"/>
  <c r="C2859" i="9"/>
  <c r="C2858" i="9"/>
  <c r="C2857" i="9"/>
  <c r="C2856" i="9"/>
  <c r="C2855" i="9"/>
  <c r="C2854" i="9"/>
  <c r="C2853" i="9"/>
  <c r="C2852" i="9"/>
  <c r="C2851" i="9"/>
  <c r="C2850" i="9"/>
  <c r="C2849" i="9"/>
  <c r="C2848" i="9"/>
  <c r="C2847" i="9"/>
  <c r="C2846" i="9"/>
  <c r="C2845" i="9"/>
  <c r="C2844" i="9"/>
  <c r="C2843" i="9"/>
  <c r="C2842" i="9"/>
  <c r="C2841" i="9"/>
  <c r="C2840" i="9"/>
  <c r="C2839" i="9"/>
  <c r="C2838" i="9"/>
  <c r="C2837" i="9"/>
  <c r="C2836" i="9"/>
  <c r="C2835" i="9"/>
  <c r="C2834" i="9"/>
  <c r="C2833" i="9"/>
  <c r="C2832" i="9"/>
  <c r="C2831" i="9"/>
  <c r="C2830" i="9"/>
  <c r="C2829" i="9"/>
  <c r="C2828" i="9"/>
  <c r="C2827" i="9"/>
  <c r="C2826" i="9"/>
  <c r="C2825" i="9"/>
  <c r="C2824" i="9"/>
  <c r="C2823" i="9"/>
  <c r="C2822" i="9"/>
  <c r="C2821" i="9"/>
  <c r="C2820" i="9"/>
  <c r="C2819" i="9"/>
  <c r="C2818" i="9"/>
  <c r="C2817" i="9"/>
  <c r="C2816" i="9"/>
  <c r="C2815" i="9"/>
  <c r="C2814" i="9"/>
  <c r="C2813" i="9"/>
  <c r="C2812" i="9"/>
  <c r="C2811" i="9"/>
  <c r="C2810" i="9"/>
  <c r="C2809" i="9"/>
  <c r="C2808" i="9"/>
  <c r="C2807" i="9"/>
  <c r="C2806" i="9"/>
  <c r="C2805" i="9"/>
  <c r="C2804" i="9"/>
  <c r="C2803" i="9"/>
  <c r="C2802" i="9"/>
  <c r="C2801" i="9"/>
  <c r="C2800" i="9"/>
  <c r="C2799" i="9"/>
  <c r="C2798" i="9"/>
  <c r="C2797" i="9"/>
  <c r="C2796" i="9"/>
  <c r="C2795" i="9"/>
  <c r="C2794" i="9"/>
  <c r="C2793" i="9"/>
  <c r="C2792" i="9"/>
  <c r="C2791" i="9"/>
  <c r="C2790" i="9"/>
  <c r="C2789" i="9"/>
  <c r="C2788" i="9"/>
  <c r="C2787" i="9"/>
  <c r="C2786" i="9"/>
  <c r="C2785" i="9"/>
  <c r="C2784" i="9"/>
  <c r="C2783" i="9"/>
  <c r="C2782" i="9"/>
  <c r="C2781" i="9"/>
  <c r="C2780" i="9"/>
  <c r="C2779" i="9"/>
  <c r="C2778" i="9"/>
  <c r="C2777" i="9"/>
  <c r="C2776" i="9"/>
  <c r="C2775" i="9"/>
  <c r="C2774" i="9"/>
  <c r="C2773" i="9"/>
  <c r="C2772" i="9"/>
  <c r="C2771" i="9"/>
  <c r="C2770" i="9"/>
  <c r="C2769" i="9"/>
  <c r="C2768" i="9"/>
  <c r="C2767" i="9"/>
  <c r="C2766" i="9"/>
  <c r="C2765" i="9"/>
  <c r="C2764" i="9"/>
  <c r="C2763" i="9"/>
  <c r="C2762" i="9"/>
  <c r="C2761" i="9"/>
  <c r="C2760" i="9"/>
  <c r="C2759" i="9"/>
  <c r="C2758" i="9"/>
  <c r="C2757" i="9"/>
  <c r="C2756" i="9"/>
  <c r="C2755" i="9"/>
  <c r="C2754" i="9"/>
  <c r="C2753" i="9"/>
  <c r="C2752" i="9"/>
  <c r="C2751" i="9"/>
  <c r="C2750" i="9"/>
  <c r="C2749" i="9"/>
  <c r="C2748" i="9"/>
  <c r="C2747" i="9"/>
  <c r="C2746" i="9"/>
  <c r="C2745" i="9"/>
  <c r="C2744" i="9"/>
  <c r="C2743" i="9"/>
  <c r="C2742" i="9"/>
  <c r="C2741" i="9"/>
  <c r="C2740" i="9"/>
  <c r="C2739" i="9"/>
  <c r="C2738" i="9"/>
  <c r="C2737" i="9"/>
  <c r="C2736" i="9"/>
  <c r="C2735" i="9"/>
  <c r="C2734" i="9"/>
  <c r="C2733" i="9"/>
  <c r="C2732" i="9"/>
  <c r="C2731" i="9"/>
  <c r="C2730" i="9"/>
  <c r="C2729" i="9"/>
  <c r="C2728" i="9"/>
  <c r="C2727" i="9"/>
  <c r="C2726" i="9"/>
  <c r="C2725" i="9"/>
  <c r="C2724" i="9"/>
  <c r="C2723" i="9"/>
  <c r="C2722" i="9"/>
  <c r="C2721" i="9"/>
  <c r="C2720" i="9"/>
  <c r="C2719" i="9"/>
  <c r="C2718" i="9"/>
  <c r="C2717" i="9"/>
  <c r="C2716" i="9"/>
  <c r="C2715" i="9"/>
  <c r="C2714" i="9"/>
  <c r="C2713" i="9"/>
  <c r="C2712" i="9"/>
  <c r="C2711" i="9"/>
  <c r="C2710" i="9"/>
  <c r="C2709" i="9"/>
  <c r="C2708" i="9"/>
  <c r="C2707" i="9"/>
  <c r="C2706" i="9"/>
  <c r="C2705" i="9"/>
  <c r="C2704" i="9"/>
  <c r="C2703" i="9"/>
  <c r="C2702" i="9"/>
  <c r="C2701" i="9"/>
  <c r="C2700" i="9"/>
  <c r="C2699" i="9"/>
  <c r="C2698" i="9"/>
  <c r="C2697" i="9"/>
  <c r="C2696" i="9"/>
  <c r="C2695" i="9"/>
  <c r="C2694" i="9"/>
  <c r="C2693" i="9"/>
  <c r="C2692" i="9"/>
  <c r="C2691" i="9"/>
  <c r="C2690" i="9"/>
  <c r="C2689" i="9"/>
  <c r="C2688" i="9"/>
  <c r="C2687" i="9"/>
  <c r="C2686" i="9"/>
  <c r="C2685" i="9"/>
  <c r="C2684" i="9"/>
  <c r="C2683" i="9"/>
  <c r="C2682" i="9"/>
  <c r="C2681" i="9"/>
  <c r="C2680" i="9"/>
  <c r="C2679" i="9"/>
  <c r="C2678" i="9"/>
  <c r="C2677" i="9"/>
  <c r="C2676" i="9"/>
  <c r="C2675" i="9"/>
  <c r="C2674" i="9"/>
  <c r="C2673" i="9"/>
  <c r="C2672" i="9"/>
  <c r="C2671" i="9"/>
  <c r="C2670" i="9"/>
  <c r="C2669" i="9"/>
  <c r="C2668" i="9"/>
  <c r="C2667" i="9"/>
  <c r="C2666" i="9"/>
  <c r="C2665" i="9"/>
  <c r="C2664" i="9"/>
  <c r="C2663" i="9"/>
  <c r="C2662" i="9"/>
  <c r="C2661" i="9"/>
  <c r="C2660" i="9"/>
  <c r="C2659" i="9"/>
  <c r="C2658" i="9"/>
  <c r="C2657" i="9"/>
  <c r="C2656" i="9"/>
  <c r="C2655" i="9"/>
  <c r="C2654" i="9"/>
  <c r="C2653" i="9"/>
  <c r="C2652" i="9"/>
  <c r="C2651" i="9"/>
  <c r="C2650" i="9"/>
  <c r="C2649" i="9"/>
  <c r="C2648" i="9"/>
  <c r="C2647" i="9"/>
  <c r="C2646" i="9"/>
  <c r="C2645" i="9"/>
  <c r="C2644" i="9"/>
  <c r="C2643" i="9"/>
  <c r="C2642" i="9"/>
  <c r="C2641" i="9"/>
  <c r="C2640" i="9"/>
  <c r="C2639" i="9"/>
  <c r="C2638" i="9"/>
  <c r="C2637" i="9"/>
  <c r="C2636" i="9"/>
  <c r="C2635" i="9"/>
  <c r="C2634" i="9"/>
  <c r="C2633" i="9"/>
  <c r="C2632" i="9"/>
  <c r="C2631" i="9"/>
  <c r="C2630" i="9"/>
  <c r="C2629" i="9"/>
  <c r="C2628" i="9"/>
  <c r="C2627" i="9"/>
  <c r="C2626" i="9"/>
  <c r="C2625" i="9"/>
  <c r="C2624" i="9"/>
  <c r="C2623" i="9"/>
  <c r="C2622" i="9"/>
  <c r="C2621" i="9"/>
  <c r="C2620" i="9"/>
  <c r="C2619" i="9"/>
  <c r="C2618" i="9"/>
  <c r="C2617" i="9"/>
  <c r="C2616" i="9"/>
  <c r="C2615" i="9"/>
  <c r="C2614" i="9"/>
  <c r="C2613" i="9"/>
  <c r="C2612" i="9"/>
  <c r="C2611" i="9"/>
  <c r="C2610" i="9"/>
  <c r="C2609" i="9"/>
  <c r="C2608" i="9"/>
  <c r="C2607" i="9"/>
  <c r="C2606" i="9"/>
  <c r="C2605" i="9"/>
  <c r="C2604" i="9"/>
  <c r="C2603" i="9"/>
  <c r="C2602" i="9"/>
  <c r="C2601" i="9"/>
  <c r="C2600" i="9"/>
  <c r="C2599" i="9"/>
  <c r="C2598" i="9"/>
  <c r="C2597" i="9"/>
  <c r="C2596" i="9"/>
  <c r="C2595" i="9"/>
  <c r="C2594" i="9"/>
  <c r="C2593" i="9"/>
  <c r="C2592" i="9"/>
  <c r="C2591" i="9"/>
  <c r="C2590" i="9"/>
  <c r="C2589" i="9"/>
  <c r="C2588" i="9"/>
  <c r="C2587" i="9"/>
  <c r="C2586" i="9"/>
  <c r="C2585" i="9"/>
  <c r="C2584" i="9"/>
  <c r="C2583" i="9"/>
  <c r="C2582" i="9"/>
  <c r="C2581" i="9"/>
  <c r="C2580" i="9"/>
  <c r="C2579" i="9"/>
  <c r="C2578" i="9"/>
  <c r="C2577" i="9"/>
  <c r="C2576" i="9"/>
  <c r="C2575" i="9"/>
  <c r="C2574" i="9"/>
  <c r="C2573" i="9"/>
  <c r="C2572" i="9"/>
  <c r="C2571" i="9"/>
  <c r="C2570" i="9"/>
  <c r="C2569" i="9"/>
  <c r="C2568" i="9"/>
  <c r="C2567" i="9"/>
  <c r="C2566" i="9"/>
  <c r="C2565" i="9"/>
  <c r="C2564" i="9"/>
  <c r="C2563" i="9"/>
  <c r="C2562" i="9"/>
  <c r="C2561" i="9"/>
  <c r="C2560" i="9"/>
  <c r="C2559" i="9"/>
  <c r="C2558" i="9"/>
  <c r="C2557" i="9"/>
  <c r="C2556" i="9"/>
  <c r="C2555" i="9"/>
  <c r="C2554" i="9"/>
  <c r="C2553" i="9"/>
  <c r="C2552" i="9"/>
  <c r="C2551" i="9"/>
  <c r="C2550" i="9"/>
  <c r="C2549" i="9"/>
  <c r="C2548" i="9"/>
  <c r="C2547" i="9"/>
  <c r="C2546" i="9"/>
  <c r="C2545" i="9"/>
  <c r="C2544" i="9"/>
  <c r="C2543" i="9"/>
  <c r="C2542" i="9"/>
  <c r="C2541" i="9"/>
  <c r="C2540" i="9"/>
  <c r="C2539" i="9"/>
  <c r="C2538" i="9"/>
  <c r="C2537" i="9"/>
  <c r="C2536" i="9"/>
  <c r="C2535" i="9"/>
  <c r="C2534" i="9"/>
  <c r="C2533" i="9"/>
  <c r="C2532" i="9"/>
  <c r="C2531" i="9"/>
  <c r="C2530" i="9"/>
  <c r="C2529" i="9"/>
  <c r="C2528" i="9"/>
  <c r="C2527" i="9"/>
  <c r="C2526" i="9"/>
  <c r="C2525" i="9"/>
  <c r="C2524" i="9"/>
  <c r="C2523" i="9"/>
  <c r="C2522" i="9"/>
  <c r="C2521" i="9"/>
  <c r="C2520" i="9"/>
  <c r="C2519" i="9"/>
  <c r="C2518" i="9"/>
  <c r="C2517" i="9"/>
  <c r="C2516" i="9"/>
  <c r="C2515" i="9"/>
  <c r="C2514" i="9"/>
  <c r="C2513" i="9"/>
  <c r="C2512" i="9"/>
  <c r="C2511" i="9"/>
  <c r="C2510" i="9"/>
  <c r="C2509" i="9"/>
  <c r="C2508" i="9"/>
  <c r="C2507" i="9"/>
  <c r="C2506" i="9"/>
  <c r="C2505" i="9"/>
  <c r="C2504" i="9"/>
  <c r="C2503" i="9"/>
  <c r="C2502" i="9"/>
  <c r="C2501" i="9"/>
  <c r="C2500" i="9"/>
  <c r="C2499" i="9"/>
  <c r="C2498" i="9"/>
  <c r="C2497" i="9"/>
  <c r="C2496" i="9"/>
  <c r="C2495" i="9"/>
  <c r="C2494" i="9"/>
  <c r="C2493" i="9"/>
  <c r="C2492" i="9"/>
  <c r="C2491" i="9"/>
  <c r="C2490" i="9"/>
  <c r="C2489" i="9"/>
  <c r="C2488" i="9"/>
  <c r="C2487" i="9"/>
  <c r="C2486" i="9"/>
  <c r="C2485" i="9"/>
  <c r="C2484" i="9"/>
  <c r="C2483" i="9"/>
  <c r="C2482" i="9"/>
  <c r="C2481" i="9"/>
  <c r="C2480" i="9"/>
  <c r="C2479" i="9"/>
  <c r="C2478" i="9"/>
  <c r="C2477" i="9"/>
  <c r="C2476" i="9"/>
  <c r="C2475" i="9"/>
  <c r="C2474" i="9"/>
  <c r="C2473" i="9"/>
  <c r="C2472" i="9"/>
  <c r="C2471" i="9"/>
  <c r="C2470" i="9"/>
  <c r="C2469" i="9"/>
  <c r="C2468" i="9"/>
  <c r="C2467" i="9"/>
  <c r="C2466" i="9"/>
  <c r="C2465" i="9"/>
  <c r="C2464" i="9"/>
  <c r="C2463" i="9"/>
  <c r="C2462" i="9"/>
  <c r="C2461" i="9"/>
  <c r="C2460" i="9"/>
  <c r="C2459" i="9"/>
  <c r="C2458" i="9"/>
  <c r="C2457" i="9"/>
  <c r="C2456" i="9"/>
  <c r="C2455" i="9"/>
  <c r="C2454" i="9"/>
  <c r="C2453" i="9"/>
  <c r="C2452" i="9"/>
  <c r="C2451" i="9"/>
  <c r="C2450" i="9"/>
  <c r="C2449" i="9"/>
  <c r="C2448" i="9"/>
  <c r="C2447" i="9"/>
  <c r="C2446" i="9"/>
  <c r="C2445" i="9"/>
  <c r="C2444" i="9"/>
  <c r="C2443" i="9"/>
  <c r="C2442" i="9"/>
  <c r="C2441" i="9"/>
  <c r="C2440" i="9"/>
  <c r="C2439" i="9"/>
  <c r="C2438" i="9"/>
  <c r="C2437" i="9"/>
  <c r="C2436" i="9"/>
  <c r="C2435" i="9"/>
  <c r="C2434" i="9"/>
  <c r="C2433" i="9"/>
  <c r="C2432" i="9"/>
  <c r="C2431" i="9"/>
  <c r="C2430" i="9"/>
  <c r="C2429" i="9"/>
  <c r="C2428" i="9"/>
  <c r="C2427" i="9"/>
  <c r="C2426" i="9"/>
  <c r="C2425" i="9"/>
  <c r="C2424" i="9"/>
  <c r="C2423" i="9"/>
  <c r="C2422" i="9"/>
  <c r="C2421" i="9"/>
  <c r="C2420" i="9"/>
  <c r="C2419" i="9"/>
  <c r="C2418" i="9"/>
  <c r="C2417" i="9"/>
  <c r="C2416" i="9"/>
  <c r="C2415" i="9"/>
  <c r="C2414" i="9"/>
  <c r="C2413" i="9"/>
  <c r="C2412" i="9"/>
  <c r="C2411" i="9"/>
  <c r="C2410" i="9"/>
  <c r="C2409" i="9"/>
  <c r="C2408" i="9"/>
  <c r="C2407" i="9"/>
  <c r="C2406" i="9"/>
  <c r="C2405" i="9"/>
  <c r="C2404" i="9"/>
  <c r="C2403" i="9"/>
  <c r="C2402" i="9"/>
  <c r="C2401" i="9"/>
  <c r="C2400" i="9"/>
  <c r="C2399" i="9"/>
  <c r="C2398" i="9"/>
  <c r="C2397" i="9"/>
  <c r="C2396" i="9"/>
  <c r="C2395" i="9"/>
  <c r="C2394" i="9"/>
  <c r="C2393" i="9"/>
  <c r="C2392" i="9"/>
  <c r="C2391" i="9"/>
  <c r="C2390" i="9"/>
  <c r="C2389" i="9"/>
  <c r="C2388" i="9"/>
  <c r="C2387" i="9"/>
  <c r="C2386" i="9"/>
  <c r="C2385" i="9"/>
  <c r="C2384" i="9"/>
  <c r="C2383" i="9"/>
  <c r="C2382" i="9"/>
  <c r="C2381" i="9"/>
  <c r="C2380" i="9"/>
  <c r="C2379" i="9"/>
  <c r="C2378" i="9"/>
  <c r="C2377" i="9"/>
  <c r="C2376" i="9"/>
  <c r="C2375" i="9"/>
  <c r="C2374" i="9"/>
  <c r="C2373" i="9"/>
  <c r="C2372" i="9"/>
  <c r="C2371" i="9"/>
  <c r="C2370" i="9"/>
  <c r="C2369" i="9"/>
  <c r="C2368" i="9"/>
  <c r="C2367" i="9"/>
  <c r="C2366" i="9"/>
  <c r="C2365" i="9"/>
  <c r="C2364" i="9"/>
  <c r="C2363" i="9"/>
  <c r="C2362" i="9"/>
  <c r="C2361" i="9"/>
  <c r="C2360" i="9"/>
  <c r="C2359" i="9"/>
  <c r="C2358" i="9"/>
  <c r="C2357" i="9"/>
  <c r="C2356" i="9"/>
  <c r="C2355" i="9"/>
  <c r="C2354" i="9"/>
  <c r="C2353" i="9"/>
  <c r="C2352" i="9"/>
  <c r="C2351" i="9"/>
  <c r="C2350" i="9"/>
  <c r="C2349" i="9"/>
  <c r="C2348" i="9"/>
  <c r="C2347" i="9"/>
  <c r="C2346" i="9"/>
  <c r="C2345" i="9"/>
  <c r="C2344" i="9"/>
  <c r="C2343" i="9"/>
  <c r="C2342" i="9"/>
  <c r="C2341" i="9"/>
  <c r="C2340" i="9"/>
  <c r="C2339" i="9"/>
  <c r="C2338" i="9"/>
  <c r="C2337" i="9"/>
  <c r="C2336" i="9"/>
  <c r="C2335" i="9"/>
  <c r="C2334" i="9"/>
  <c r="C2333" i="9"/>
  <c r="C2332" i="9"/>
  <c r="C2331" i="9"/>
  <c r="C2330" i="9"/>
  <c r="C2329" i="9"/>
  <c r="C2328" i="9"/>
  <c r="C2327" i="9"/>
  <c r="C2326" i="9"/>
  <c r="C2325" i="9"/>
  <c r="C2324" i="9"/>
  <c r="C2323" i="9"/>
  <c r="C2322" i="9"/>
  <c r="C2321" i="9"/>
  <c r="C2320" i="9"/>
  <c r="C2319" i="9"/>
  <c r="C2318" i="9"/>
  <c r="C2317" i="9"/>
  <c r="C2316" i="9"/>
  <c r="C2315" i="9"/>
  <c r="C2314" i="9"/>
  <c r="C2313" i="9"/>
  <c r="C2312" i="9"/>
  <c r="C2311" i="9"/>
  <c r="C2310" i="9"/>
  <c r="C2309" i="9"/>
  <c r="C2308" i="9"/>
  <c r="C2307" i="9"/>
  <c r="C2306" i="9"/>
  <c r="C2305" i="9"/>
  <c r="C2304" i="9"/>
  <c r="C2303" i="9"/>
  <c r="C2302" i="9"/>
  <c r="C2301" i="9"/>
  <c r="C2300" i="9"/>
  <c r="C2299" i="9"/>
  <c r="C2298" i="9"/>
  <c r="C2297" i="9"/>
  <c r="C2296" i="9"/>
  <c r="C2295" i="9"/>
  <c r="C2294" i="9"/>
  <c r="C2293" i="9"/>
  <c r="C2292" i="9"/>
  <c r="C2291" i="9"/>
  <c r="C2290" i="9"/>
  <c r="C2289" i="9"/>
  <c r="C2288" i="9"/>
  <c r="C2287" i="9"/>
  <c r="C2286" i="9"/>
  <c r="C2285" i="9"/>
  <c r="C2284" i="9"/>
  <c r="C2283" i="9"/>
  <c r="C2282" i="9"/>
  <c r="C2281" i="9"/>
  <c r="C2280" i="9"/>
  <c r="C2279" i="9"/>
  <c r="C2278" i="9"/>
  <c r="C2277" i="9"/>
  <c r="C2276" i="9"/>
  <c r="C2275" i="9"/>
  <c r="C2274" i="9"/>
  <c r="C2273" i="9"/>
  <c r="C2272" i="9"/>
  <c r="C2271" i="9"/>
  <c r="C2270" i="9"/>
  <c r="C2269" i="9"/>
  <c r="C2268" i="9"/>
  <c r="C2267" i="9"/>
  <c r="C2266" i="9"/>
  <c r="C2265" i="9"/>
  <c r="C2264" i="9"/>
  <c r="C2263" i="9"/>
  <c r="C2262" i="9"/>
  <c r="C2261" i="9"/>
  <c r="C2260" i="9"/>
  <c r="C2259" i="9"/>
  <c r="C2258" i="9"/>
  <c r="C2257" i="9"/>
  <c r="C2256" i="9"/>
  <c r="C2255" i="9"/>
  <c r="C2254" i="9"/>
  <c r="C2253" i="9"/>
  <c r="C2252" i="9"/>
  <c r="C2251" i="9"/>
  <c r="C2250" i="9"/>
  <c r="C2249" i="9"/>
  <c r="C2248" i="9"/>
  <c r="C2247" i="9"/>
  <c r="C2246" i="9"/>
  <c r="C2245" i="9"/>
  <c r="C2244" i="9"/>
  <c r="C2243" i="9"/>
  <c r="C2242" i="9"/>
  <c r="C2241" i="9"/>
  <c r="C2240" i="9"/>
  <c r="C2239" i="9"/>
  <c r="C2238" i="9"/>
  <c r="C2237" i="9"/>
  <c r="C2236" i="9"/>
  <c r="C2235" i="9"/>
  <c r="C2234" i="9"/>
  <c r="C2233" i="9"/>
  <c r="C2232" i="9"/>
  <c r="C2231" i="9"/>
  <c r="C2230" i="9"/>
  <c r="C2229" i="9"/>
  <c r="C2228" i="9"/>
  <c r="C2227" i="9"/>
  <c r="C2226" i="9"/>
  <c r="C2225" i="9"/>
  <c r="C2224" i="9"/>
  <c r="C2223" i="9"/>
  <c r="C2222" i="9"/>
  <c r="C2221" i="9"/>
  <c r="C2220" i="9"/>
  <c r="C2219" i="9"/>
  <c r="C2218" i="9"/>
  <c r="C2217" i="9"/>
  <c r="C2216" i="9"/>
  <c r="C2215" i="9"/>
  <c r="C2214" i="9"/>
  <c r="C2213" i="9"/>
  <c r="C2212" i="9"/>
  <c r="C2211" i="9"/>
  <c r="C2210" i="9"/>
  <c r="C2209" i="9"/>
  <c r="C2208" i="9"/>
  <c r="C2207" i="9"/>
  <c r="C2206" i="9"/>
  <c r="C2205" i="9"/>
  <c r="C2204" i="9"/>
  <c r="C2203" i="9"/>
  <c r="C2202" i="9"/>
  <c r="C2201" i="9"/>
  <c r="C2200" i="9"/>
  <c r="C2199" i="9"/>
  <c r="C2198" i="9"/>
  <c r="C2197" i="9"/>
  <c r="C2196" i="9"/>
  <c r="C2195" i="9"/>
  <c r="C2194" i="9"/>
  <c r="C2193" i="9"/>
  <c r="C2192" i="9"/>
  <c r="C2191" i="9"/>
  <c r="C2190" i="9"/>
  <c r="C2189" i="9"/>
  <c r="C2188" i="9"/>
  <c r="C2187" i="9"/>
  <c r="C2186" i="9"/>
  <c r="C2185" i="9"/>
  <c r="C2184" i="9"/>
  <c r="C2183" i="9"/>
  <c r="C2182" i="9"/>
  <c r="C2181" i="9"/>
  <c r="C2180" i="9"/>
  <c r="C2179" i="9"/>
  <c r="C2178" i="9"/>
  <c r="C2177" i="9"/>
  <c r="C2176" i="9"/>
  <c r="C2175" i="9"/>
  <c r="C2174" i="9"/>
  <c r="C2173" i="9"/>
  <c r="C2172" i="9"/>
  <c r="C2171" i="9"/>
  <c r="C2170" i="9"/>
  <c r="C2169" i="9"/>
  <c r="C2168" i="9"/>
  <c r="C2167" i="9"/>
  <c r="C2166" i="9"/>
  <c r="C2165" i="9"/>
  <c r="C2164" i="9"/>
  <c r="C2163" i="9"/>
  <c r="C2162" i="9"/>
  <c r="C2161" i="9"/>
  <c r="C2160" i="9"/>
  <c r="C2159" i="9"/>
  <c r="C2158" i="9"/>
  <c r="C2157" i="9"/>
  <c r="C2156" i="9"/>
  <c r="C2155" i="9"/>
  <c r="C2154" i="9"/>
  <c r="C2153" i="9"/>
  <c r="C2152" i="9"/>
  <c r="C2151" i="9"/>
  <c r="C2150" i="9"/>
  <c r="C2149" i="9"/>
  <c r="C2148" i="9"/>
  <c r="C2147" i="9"/>
  <c r="C2146" i="9"/>
  <c r="C2145" i="9"/>
  <c r="C2144" i="9"/>
  <c r="C2143" i="9"/>
  <c r="C2142" i="9"/>
  <c r="C2141" i="9"/>
  <c r="C2140" i="9"/>
  <c r="C2139" i="9"/>
  <c r="C2138" i="9"/>
  <c r="C2137" i="9"/>
  <c r="C2136" i="9"/>
  <c r="C2135" i="9"/>
  <c r="C2134" i="9"/>
  <c r="C2133" i="9"/>
  <c r="C2132" i="9"/>
  <c r="C2131" i="9"/>
  <c r="C2130" i="9"/>
  <c r="C2129" i="9"/>
  <c r="C2128" i="9"/>
  <c r="C2127" i="9"/>
  <c r="C2126" i="9"/>
  <c r="C2125" i="9"/>
  <c r="C2124" i="9"/>
  <c r="C2123" i="9"/>
  <c r="C2122" i="9"/>
  <c r="C2121" i="9"/>
  <c r="C2120" i="9"/>
  <c r="C2119" i="9"/>
  <c r="C2118" i="9"/>
  <c r="C2117" i="9"/>
  <c r="C2116" i="9"/>
  <c r="C2115" i="9"/>
  <c r="C2114" i="9"/>
  <c r="C2113" i="9"/>
  <c r="C2112" i="9"/>
  <c r="C2111" i="9"/>
  <c r="C2110" i="9"/>
  <c r="C2109" i="9"/>
  <c r="C2108" i="9"/>
  <c r="C2107" i="9"/>
  <c r="C2106" i="9"/>
  <c r="C2105" i="9"/>
  <c r="C2104" i="9"/>
  <c r="C2103" i="9"/>
  <c r="C2102" i="9"/>
  <c r="C2101" i="9"/>
  <c r="C2100" i="9"/>
  <c r="C2099" i="9"/>
  <c r="C2098" i="9"/>
  <c r="C2097" i="9"/>
  <c r="C2096" i="9"/>
  <c r="C2095" i="9"/>
  <c r="C2094" i="9"/>
  <c r="C2093" i="9"/>
  <c r="C2092" i="9"/>
  <c r="C2091" i="9"/>
  <c r="C2090" i="9"/>
  <c r="C2089" i="9"/>
  <c r="C2088" i="9"/>
  <c r="C2087" i="9"/>
  <c r="C2086" i="9"/>
  <c r="C2085" i="9"/>
  <c r="C2084" i="9"/>
  <c r="C2083" i="9"/>
  <c r="C2082" i="9"/>
  <c r="C2081" i="9"/>
  <c r="C2080" i="9"/>
  <c r="C2079" i="9"/>
  <c r="C2078" i="9"/>
  <c r="C2077" i="9"/>
  <c r="C2076" i="9"/>
  <c r="C2075" i="9"/>
  <c r="C2074" i="9"/>
  <c r="C2073" i="9"/>
  <c r="C2072" i="9"/>
  <c r="C2071" i="9"/>
  <c r="C2070" i="9"/>
  <c r="C2069" i="9"/>
  <c r="C2068" i="9"/>
  <c r="C2067" i="9"/>
  <c r="C2066" i="9"/>
  <c r="C2065" i="9"/>
  <c r="C2064" i="9"/>
  <c r="C2063" i="9"/>
  <c r="C2062" i="9"/>
  <c r="C2061" i="9"/>
  <c r="C2060" i="9"/>
  <c r="C2059" i="9"/>
  <c r="C2058" i="9"/>
  <c r="C2057" i="9"/>
  <c r="C2056" i="9"/>
  <c r="C2055" i="9"/>
  <c r="C2054" i="9"/>
  <c r="C2053" i="9"/>
  <c r="C2052" i="9"/>
  <c r="C2051" i="9"/>
  <c r="C2050" i="9"/>
  <c r="C2049" i="9"/>
  <c r="C2048" i="9"/>
  <c r="C2047" i="9"/>
  <c r="C2046" i="9"/>
  <c r="C2045" i="9"/>
  <c r="C2044" i="9"/>
  <c r="C2043" i="9"/>
  <c r="C2042" i="9"/>
  <c r="C2041" i="9"/>
  <c r="C2040" i="9"/>
  <c r="C2039" i="9"/>
  <c r="C2038" i="9"/>
  <c r="C2037" i="9"/>
  <c r="C2036" i="9"/>
  <c r="C2035" i="9"/>
  <c r="C2034" i="9"/>
  <c r="C2033" i="9"/>
  <c r="C2032" i="9"/>
  <c r="C2031" i="9"/>
  <c r="C2030" i="9"/>
  <c r="C2029" i="9"/>
  <c r="C2028" i="9"/>
  <c r="C2027" i="9"/>
  <c r="C2026" i="9"/>
  <c r="C2025" i="9"/>
  <c r="C2024" i="9"/>
  <c r="C2023" i="9"/>
  <c r="C2022" i="9"/>
  <c r="C2021" i="9"/>
  <c r="C2020" i="9"/>
  <c r="C2019" i="9"/>
  <c r="C2018" i="9"/>
  <c r="C2017" i="9"/>
  <c r="C2016" i="9"/>
  <c r="C2015" i="9"/>
  <c r="C2014" i="9"/>
  <c r="C2013" i="9"/>
  <c r="C2012" i="9"/>
  <c r="C2011" i="9"/>
  <c r="C2010" i="9"/>
  <c r="C2009" i="9"/>
  <c r="C2008" i="9"/>
  <c r="C2007" i="9"/>
  <c r="C2006" i="9"/>
  <c r="C2005" i="9"/>
  <c r="C2004" i="9"/>
  <c r="C2003" i="9"/>
  <c r="C2002" i="9"/>
  <c r="C2001" i="9"/>
  <c r="C2000" i="9"/>
  <c r="C1999" i="9"/>
  <c r="C1998" i="9"/>
  <c r="C1997" i="9"/>
  <c r="C1996" i="9"/>
  <c r="C1995" i="9"/>
  <c r="C1994" i="9"/>
  <c r="C1993" i="9"/>
  <c r="C1992" i="9"/>
  <c r="C1991" i="9"/>
  <c r="C1990" i="9"/>
  <c r="C1989" i="9"/>
  <c r="C1988" i="9"/>
  <c r="C1987" i="9"/>
  <c r="C1986" i="9"/>
  <c r="C1985" i="9"/>
  <c r="C1984" i="9"/>
  <c r="C1983" i="9"/>
  <c r="C1982" i="9"/>
  <c r="C1981" i="9"/>
  <c r="C1980" i="9"/>
  <c r="C1979" i="9"/>
  <c r="C1978" i="9"/>
  <c r="C1977" i="9"/>
  <c r="C1976" i="9"/>
  <c r="C1975" i="9"/>
  <c r="C1974" i="9"/>
  <c r="C1973" i="9"/>
  <c r="C1972" i="9"/>
  <c r="C1971" i="9"/>
  <c r="C1970" i="9"/>
  <c r="C1969" i="9"/>
  <c r="C1968" i="9"/>
  <c r="C1967" i="9"/>
  <c r="C1966" i="9"/>
  <c r="C1965" i="9"/>
  <c r="C1964" i="9"/>
  <c r="C1963" i="9"/>
  <c r="C1962" i="9"/>
  <c r="C1961" i="9"/>
  <c r="C1960" i="9"/>
  <c r="C1959" i="9"/>
  <c r="C1958" i="9"/>
  <c r="C1957" i="9"/>
  <c r="C1956" i="9"/>
  <c r="C1955" i="9"/>
  <c r="C1954" i="9"/>
  <c r="C1953" i="9"/>
  <c r="C1952" i="9"/>
  <c r="C1951" i="9"/>
  <c r="C1950" i="9"/>
  <c r="C1949" i="9"/>
  <c r="C1948" i="9"/>
  <c r="C1947" i="9"/>
  <c r="C1946" i="9"/>
  <c r="C1945" i="9"/>
  <c r="C1944" i="9"/>
  <c r="C1943" i="9"/>
  <c r="C1942" i="9"/>
  <c r="C1941" i="9"/>
  <c r="C1940" i="9"/>
  <c r="C1939" i="9"/>
  <c r="C1938" i="9"/>
  <c r="C1937" i="9"/>
  <c r="C1936" i="9"/>
  <c r="C1935" i="9"/>
  <c r="C1934" i="9"/>
  <c r="C1933" i="9"/>
  <c r="C1932" i="9"/>
  <c r="C1931" i="9"/>
  <c r="C1930" i="9"/>
  <c r="C1929" i="9"/>
  <c r="C1928" i="9"/>
  <c r="C1927" i="9"/>
  <c r="C1926" i="9"/>
  <c r="C1925" i="9"/>
  <c r="C1924" i="9"/>
  <c r="C1923" i="9"/>
  <c r="C1922" i="9"/>
  <c r="C1921" i="9"/>
  <c r="C1920" i="9"/>
  <c r="C1919" i="9"/>
  <c r="C1918" i="9"/>
  <c r="C1917" i="9"/>
  <c r="C1916" i="9"/>
  <c r="C1915" i="9"/>
  <c r="C1914" i="9"/>
  <c r="C1913" i="9"/>
  <c r="C1912" i="9"/>
  <c r="C1911" i="9"/>
  <c r="C1910" i="9"/>
  <c r="C1909" i="9"/>
  <c r="C1908" i="9"/>
  <c r="C1907" i="9"/>
  <c r="C1906" i="9"/>
  <c r="C1905" i="9"/>
  <c r="C1904" i="9"/>
  <c r="C1903" i="9"/>
  <c r="C1902" i="9"/>
  <c r="C1901" i="9"/>
  <c r="C1900" i="9"/>
  <c r="C1899" i="9"/>
  <c r="C1898" i="9"/>
  <c r="C1897" i="9"/>
  <c r="C1896" i="9"/>
  <c r="C1895" i="9"/>
  <c r="C1894" i="9"/>
  <c r="C1893" i="9"/>
  <c r="C1892" i="9"/>
  <c r="C1891" i="9"/>
  <c r="C1890" i="9"/>
  <c r="C1889" i="9"/>
  <c r="C1888" i="9"/>
  <c r="C1887" i="9"/>
  <c r="C1886" i="9"/>
  <c r="C1885" i="9"/>
  <c r="C1884" i="9"/>
  <c r="C1883" i="9"/>
  <c r="C1882" i="9"/>
  <c r="C1881" i="9"/>
  <c r="C1880" i="9"/>
  <c r="C1879" i="9"/>
  <c r="C1878" i="9"/>
  <c r="C1877" i="9"/>
  <c r="C1876" i="9"/>
  <c r="C1875" i="9"/>
  <c r="C1874" i="9"/>
  <c r="C1873" i="9"/>
  <c r="C1872" i="9"/>
  <c r="C1871" i="9"/>
  <c r="C1870" i="9"/>
  <c r="C1869" i="9"/>
  <c r="C1868" i="9"/>
  <c r="C1867" i="9"/>
  <c r="C1866" i="9"/>
  <c r="C1865" i="9"/>
  <c r="C1864" i="9"/>
  <c r="C1863" i="9"/>
  <c r="C1862" i="9"/>
  <c r="C1861" i="9"/>
  <c r="C1860" i="9"/>
  <c r="C1859" i="9"/>
  <c r="C1858" i="9"/>
  <c r="C1857" i="9"/>
  <c r="C1856" i="9"/>
  <c r="C1855" i="9"/>
  <c r="C1854" i="9"/>
  <c r="C1853" i="9"/>
  <c r="C1852" i="9"/>
  <c r="C1851" i="9"/>
  <c r="C1850" i="9"/>
  <c r="C1849" i="9"/>
  <c r="C1848" i="9"/>
  <c r="C1847" i="9"/>
  <c r="C1846" i="9"/>
  <c r="C1845" i="9"/>
  <c r="C1844" i="9"/>
  <c r="C1843" i="9"/>
  <c r="C1842" i="9"/>
  <c r="C1841" i="9"/>
  <c r="C1840" i="9"/>
  <c r="C1839" i="9"/>
  <c r="C1838" i="9"/>
  <c r="C1837" i="9"/>
  <c r="C1836" i="9"/>
  <c r="C1835" i="9"/>
  <c r="C1834" i="9"/>
  <c r="C1833" i="9"/>
  <c r="C1832" i="9"/>
  <c r="C1831" i="9"/>
  <c r="C1830" i="9"/>
  <c r="C1829" i="9"/>
  <c r="C1828" i="9"/>
  <c r="C1827" i="9"/>
  <c r="C1826" i="9"/>
  <c r="C1825" i="9"/>
  <c r="C1824" i="9"/>
  <c r="C1823" i="9"/>
  <c r="C1822" i="9"/>
  <c r="C1821" i="9"/>
  <c r="C1820" i="9"/>
  <c r="C1819" i="9"/>
  <c r="C1818" i="9"/>
  <c r="C1817" i="9"/>
  <c r="C1816" i="9"/>
  <c r="C1815" i="9"/>
  <c r="C1814" i="9"/>
  <c r="C1813" i="9"/>
  <c r="C1812" i="9"/>
  <c r="C1811" i="9"/>
  <c r="C1810" i="9"/>
  <c r="C1809" i="9"/>
  <c r="C1808" i="9"/>
  <c r="C1807" i="9"/>
  <c r="C1806" i="9"/>
  <c r="C1805" i="9"/>
  <c r="C1804" i="9"/>
  <c r="C1803" i="9"/>
  <c r="C1802" i="9"/>
  <c r="C1801" i="9"/>
  <c r="C1800" i="9"/>
  <c r="C1799" i="9"/>
  <c r="C1798" i="9"/>
  <c r="C1797" i="9"/>
  <c r="C1796" i="9"/>
  <c r="C1795" i="9"/>
  <c r="C1794" i="9"/>
  <c r="C1793" i="9"/>
  <c r="C1792" i="9"/>
  <c r="C1791" i="9"/>
  <c r="C1790" i="9"/>
  <c r="C1789" i="9"/>
  <c r="C1788" i="9"/>
  <c r="C1787" i="9"/>
  <c r="C1786" i="9"/>
  <c r="C1785" i="9"/>
  <c r="C1784" i="9"/>
  <c r="C1783" i="9"/>
  <c r="C1782" i="9"/>
  <c r="C1781" i="9"/>
  <c r="C1780" i="9"/>
  <c r="C1779" i="9"/>
  <c r="C1778" i="9"/>
  <c r="C1777" i="9"/>
  <c r="C1776" i="9"/>
  <c r="C1775" i="9"/>
  <c r="C1774" i="9"/>
  <c r="C1773" i="9"/>
  <c r="C1772" i="9"/>
  <c r="C1771" i="9"/>
  <c r="C1770" i="9"/>
  <c r="C1769" i="9"/>
  <c r="C1768" i="9"/>
  <c r="C1767" i="9"/>
  <c r="C1766" i="9"/>
  <c r="C1765" i="9"/>
  <c r="C1764" i="9"/>
  <c r="C1763" i="9"/>
  <c r="C1762" i="9"/>
  <c r="C1761" i="9"/>
  <c r="C1760" i="9"/>
  <c r="C1759" i="9"/>
  <c r="C1758" i="9"/>
  <c r="C1757" i="9"/>
  <c r="C1756" i="9"/>
  <c r="C1755" i="9"/>
  <c r="C1754" i="9"/>
  <c r="C1753" i="9"/>
  <c r="C1752" i="9"/>
  <c r="C1751" i="9"/>
  <c r="C1750" i="9"/>
  <c r="C1749" i="9"/>
  <c r="C1748" i="9"/>
  <c r="C1747" i="9"/>
  <c r="C1746" i="9"/>
  <c r="C1745" i="9"/>
  <c r="C1744" i="9"/>
  <c r="C1743" i="9"/>
  <c r="C1742" i="9"/>
  <c r="C1741" i="9"/>
  <c r="C1740" i="9"/>
  <c r="C1739" i="9"/>
  <c r="C1738" i="9"/>
  <c r="C1737" i="9"/>
  <c r="C1736" i="9"/>
  <c r="C1735" i="9"/>
  <c r="C1734" i="9"/>
  <c r="C1733" i="9"/>
  <c r="C1732" i="9"/>
  <c r="C1731" i="9"/>
  <c r="C1730" i="9"/>
  <c r="C1729" i="9"/>
  <c r="C1728" i="9"/>
  <c r="C1727" i="9"/>
  <c r="C1726" i="9"/>
  <c r="C1725" i="9"/>
  <c r="C1724" i="9"/>
  <c r="C1723" i="9"/>
  <c r="C1722" i="9"/>
  <c r="C1721" i="9"/>
  <c r="C1720" i="9"/>
  <c r="C1719" i="9"/>
  <c r="C1718" i="9"/>
  <c r="C1717" i="9"/>
  <c r="C1716" i="9"/>
  <c r="C1715" i="9"/>
  <c r="C1714" i="9"/>
  <c r="C1713" i="9"/>
  <c r="C1712" i="9"/>
  <c r="C1711" i="9"/>
  <c r="C1710" i="9"/>
  <c r="C1709" i="9"/>
  <c r="C1708" i="9"/>
  <c r="C1707" i="9"/>
  <c r="C1706" i="9"/>
  <c r="C1705" i="9"/>
  <c r="C1704" i="9"/>
  <c r="C1703" i="9"/>
  <c r="C1702" i="9"/>
  <c r="C1701" i="9"/>
  <c r="C1700" i="9"/>
  <c r="C1699" i="9"/>
  <c r="C1698" i="9"/>
  <c r="C1697" i="9"/>
  <c r="C1696" i="9"/>
  <c r="C1695" i="9"/>
  <c r="C1694" i="9"/>
  <c r="C1693" i="9"/>
  <c r="C1692" i="9"/>
  <c r="C1691" i="9"/>
  <c r="C1690" i="9"/>
  <c r="C1689" i="9"/>
  <c r="C1688" i="9"/>
  <c r="C1687" i="9"/>
  <c r="C1686" i="9"/>
  <c r="C1685" i="9"/>
  <c r="C1684" i="9"/>
  <c r="C1683" i="9"/>
  <c r="C1682" i="9"/>
  <c r="C1681" i="9"/>
  <c r="C1680" i="9"/>
  <c r="C1679" i="9"/>
  <c r="C1678" i="9"/>
  <c r="C1677" i="9"/>
  <c r="C1676" i="9"/>
  <c r="C1675" i="9"/>
  <c r="C1674" i="9"/>
  <c r="C1673" i="9"/>
  <c r="C1672" i="9"/>
  <c r="C1671" i="9"/>
  <c r="C1670" i="9"/>
  <c r="C1669" i="9"/>
  <c r="C1668" i="9"/>
  <c r="C1667" i="9"/>
  <c r="C1666" i="9"/>
  <c r="C1665" i="9"/>
  <c r="C1664" i="9"/>
  <c r="C1663" i="9"/>
  <c r="C1662" i="9"/>
  <c r="C1661" i="9"/>
  <c r="C1660" i="9"/>
  <c r="C1659" i="9"/>
  <c r="C1658" i="9"/>
  <c r="C1657" i="9"/>
  <c r="C1656" i="9"/>
  <c r="C1655" i="9"/>
  <c r="C1654" i="9"/>
  <c r="C1653" i="9"/>
  <c r="C1652" i="9"/>
  <c r="C1651" i="9"/>
  <c r="C1650" i="9"/>
  <c r="C1649" i="9"/>
  <c r="C1648" i="9"/>
  <c r="C1647" i="9"/>
  <c r="C1646" i="9"/>
  <c r="C1645" i="9"/>
  <c r="C1644" i="9"/>
  <c r="C1643" i="9"/>
  <c r="C1642" i="9"/>
  <c r="C1641" i="9"/>
  <c r="C1640" i="9"/>
  <c r="C1639" i="9"/>
  <c r="C1638" i="9"/>
  <c r="C1637" i="9"/>
  <c r="C1636" i="9"/>
  <c r="C1635" i="9"/>
  <c r="C1634" i="9"/>
  <c r="C1633" i="9"/>
  <c r="C1632" i="9"/>
  <c r="C1631" i="9"/>
  <c r="C1630" i="9"/>
  <c r="C1629" i="9"/>
  <c r="C1628" i="9"/>
  <c r="C1627" i="9"/>
  <c r="C1626" i="9"/>
  <c r="C1625" i="9"/>
  <c r="C1624" i="9"/>
  <c r="C1623" i="9"/>
  <c r="C1622" i="9"/>
  <c r="C1621" i="9"/>
  <c r="C1620" i="9"/>
  <c r="C1619" i="9"/>
  <c r="C1618" i="9"/>
  <c r="C1617" i="9"/>
  <c r="C1616" i="9"/>
  <c r="C1615" i="9"/>
  <c r="C1614" i="9"/>
  <c r="C1613" i="9"/>
  <c r="C1612" i="9"/>
  <c r="C1611" i="9"/>
  <c r="C1610" i="9"/>
  <c r="C1609" i="9"/>
  <c r="C1608" i="9"/>
  <c r="C1607" i="9"/>
  <c r="C1606" i="9"/>
  <c r="C1605" i="9"/>
  <c r="C1604" i="9"/>
  <c r="C1603" i="9"/>
  <c r="C1602" i="9"/>
  <c r="C1601" i="9"/>
  <c r="C1600" i="9"/>
  <c r="C1599" i="9"/>
  <c r="C1598" i="9"/>
  <c r="C1597" i="9"/>
  <c r="C1596" i="9"/>
  <c r="C1595" i="9"/>
  <c r="C1594" i="9"/>
  <c r="C1593" i="9"/>
  <c r="C1592" i="9"/>
  <c r="C1591" i="9"/>
  <c r="C1590" i="9"/>
  <c r="C1589" i="9"/>
  <c r="C1588" i="9"/>
  <c r="C1587" i="9"/>
  <c r="C1586" i="9"/>
  <c r="C1585" i="9"/>
  <c r="C1584" i="9"/>
  <c r="C1583" i="9"/>
  <c r="C1582" i="9"/>
  <c r="C1581" i="9"/>
  <c r="C1580" i="9"/>
  <c r="C1579" i="9"/>
  <c r="C1578" i="9"/>
  <c r="C1577" i="9"/>
  <c r="C1576" i="9"/>
  <c r="C1575" i="9"/>
  <c r="C1574" i="9"/>
  <c r="C1573" i="9"/>
  <c r="C1572" i="9"/>
  <c r="C1571" i="9"/>
  <c r="C1570" i="9"/>
  <c r="C1569" i="9"/>
  <c r="C1568" i="9"/>
  <c r="C1567" i="9"/>
  <c r="C1566" i="9"/>
  <c r="C1565" i="9"/>
  <c r="C1564" i="9"/>
  <c r="C1563" i="9"/>
  <c r="C1562" i="9"/>
  <c r="C1561" i="9"/>
  <c r="C1560" i="9"/>
  <c r="C1559" i="9"/>
  <c r="C1558" i="9"/>
  <c r="C1557" i="9"/>
  <c r="C1556" i="9"/>
  <c r="C1555" i="9"/>
  <c r="C1554" i="9"/>
  <c r="C1553" i="9"/>
  <c r="C1552" i="9"/>
  <c r="C1551" i="9"/>
  <c r="C1550" i="9"/>
  <c r="C1549" i="9"/>
  <c r="C1548" i="9"/>
  <c r="C1547" i="9"/>
  <c r="C1546" i="9"/>
  <c r="C1545" i="9"/>
  <c r="C1544" i="9"/>
  <c r="C1543" i="9"/>
  <c r="C1542" i="9"/>
  <c r="C1541" i="9"/>
  <c r="C1540" i="9"/>
  <c r="C1539" i="9"/>
  <c r="C1538" i="9"/>
  <c r="C1537" i="9"/>
  <c r="C1536" i="9"/>
  <c r="C1535" i="9"/>
  <c r="C1534" i="9"/>
  <c r="C1533" i="9"/>
  <c r="C1532" i="9"/>
  <c r="C1531" i="9"/>
  <c r="C1530" i="9"/>
  <c r="C1529" i="9"/>
  <c r="C1528" i="9"/>
  <c r="C1527" i="9"/>
  <c r="C1526" i="9"/>
  <c r="C1525" i="9"/>
  <c r="C1524" i="9"/>
  <c r="C1523" i="9"/>
  <c r="C1522" i="9"/>
  <c r="C1521" i="9"/>
  <c r="C1520" i="9"/>
  <c r="C1519" i="9"/>
  <c r="C1518" i="9"/>
  <c r="C1517" i="9"/>
  <c r="C1516" i="9"/>
  <c r="C1515" i="9"/>
  <c r="C1514" i="9"/>
  <c r="C1513" i="9"/>
  <c r="C1512" i="9"/>
  <c r="C1511" i="9"/>
  <c r="C1510" i="9"/>
  <c r="C1509" i="9"/>
  <c r="C1508" i="9"/>
  <c r="C1507" i="9"/>
  <c r="C1506" i="9"/>
  <c r="C1505" i="9"/>
  <c r="C1504" i="9"/>
  <c r="C1503" i="9"/>
  <c r="C1502" i="9"/>
  <c r="C1501" i="9"/>
  <c r="C1500" i="9"/>
  <c r="C1499" i="9"/>
  <c r="C1498" i="9"/>
  <c r="C1497" i="9"/>
  <c r="C1496" i="9"/>
  <c r="C1495" i="9"/>
  <c r="C1494" i="9"/>
  <c r="C1493" i="9"/>
  <c r="C1492" i="9"/>
  <c r="C1491" i="9"/>
  <c r="C1490" i="9"/>
  <c r="C1489" i="9"/>
  <c r="C1488" i="9"/>
  <c r="C1487" i="9"/>
  <c r="C1486" i="9"/>
  <c r="C1485" i="9"/>
  <c r="C1484" i="9"/>
  <c r="C1483" i="9"/>
  <c r="C1482" i="9"/>
  <c r="C1481" i="9"/>
  <c r="C1480" i="9"/>
  <c r="C1479" i="9"/>
  <c r="C1478" i="9"/>
  <c r="C1477" i="9"/>
  <c r="C1476" i="9"/>
  <c r="C1475" i="9"/>
  <c r="C1474" i="9"/>
  <c r="C1473" i="9"/>
  <c r="C1472" i="9"/>
  <c r="C1471" i="9"/>
  <c r="C1470" i="9"/>
  <c r="C1469" i="9"/>
  <c r="C1468" i="9"/>
  <c r="C1467" i="9"/>
  <c r="C1466" i="9"/>
  <c r="C1465" i="9"/>
  <c r="C1464" i="9"/>
  <c r="C1463" i="9"/>
  <c r="C1462" i="9"/>
  <c r="C1461" i="9"/>
  <c r="C1460" i="9"/>
  <c r="C1459" i="9"/>
  <c r="C1458" i="9"/>
  <c r="C1457" i="9"/>
  <c r="C1456" i="9"/>
  <c r="C1455" i="9"/>
  <c r="C1454" i="9"/>
  <c r="C1453" i="9"/>
  <c r="C1452" i="9"/>
  <c r="C1451" i="9"/>
  <c r="C1450" i="9"/>
  <c r="C1449" i="9"/>
  <c r="C1448" i="9"/>
  <c r="C1447" i="9"/>
  <c r="C1446" i="9"/>
  <c r="C1445" i="9"/>
  <c r="C1444" i="9"/>
  <c r="C1443" i="9"/>
  <c r="C1442" i="9"/>
  <c r="C1441" i="9"/>
  <c r="C1440" i="9"/>
  <c r="C1439" i="9"/>
  <c r="C1438" i="9"/>
  <c r="C1437" i="9"/>
  <c r="C1436" i="9"/>
  <c r="C1435" i="9"/>
  <c r="C1434" i="9"/>
  <c r="C1433" i="9"/>
  <c r="C1432" i="9"/>
  <c r="C1431" i="9"/>
  <c r="C1430" i="9"/>
  <c r="C1429" i="9"/>
  <c r="C1428" i="9"/>
  <c r="C1427" i="9"/>
  <c r="C1426" i="9"/>
  <c r="C1425" i="9"/>
  <c r="C1424" i="9"/>
  <c r="C1423" i="9"/>
  <c r="C1422" i="9"/>
  <c r="C1421" i="9"/>
  <c r="C1420" i="9"/>
  <c r="C1419" i="9"/>
  <c r="C1418" i="9"/>
  <c r="C1417" i="9"/>
  <c r="C1416" i="9"/>
  <c r="C1415" i="9"/>
  <c r="C1414" i="9"/>
  <c r="C1413" i="9"/>
  <c r="C1412" i="9"/>
  <c r="C1411" i="9"/>
  <c r="C1410" i="9"/>
  <c r="C1409" i="9"/>
  <c r="C1408" i="9"/>
  <c r="C1407" i="9"/>
  <c r="C1406" i="9"/>
  <c r="C1405" i="9"/>
  <c r="C1404" i="9"/>
  <c r="C1403" i="9"/>
  <c r="C1402" i="9"/>
  <c r="C1401" i="9"/>
  <c r="C1400" i="9"/>
  <c r="C1399" i="9"/>
  <c r="C1398" i="9"/>
  <c r="C1397" i="9"/>
  <c r="C1396" i="9"/>
  <c r="C1395" i="9"/>
  <c r="C1394" i="9"/>
  <c r="C1393" i="9"/>
  <c r="C1392" i="9"/>
  <c r="C1391" i="9"/>
  <c r="C1390" i="9"/>
  <c r="C1389" i="9"/>
  <c r="C1388" i="9"/>
  <c r="C1387" i="9"/>
  <c r="C1386" i="9"/>
  <c r="C1385" i="9"/>
  <c r="C1384" i="9"/>
  <c r="C1383" i="9"/>
  <c r="C1382" i="9"/>
  <c r="C1381" i="9"/>
  <c r="C1380" i="9"/>
  <c r="C1379" i="9"/>
  <c r="C1378" i="9"/>
  <c r="C1377" i="9"/>
  <c r="C1376" i="9"/>
  <c r="C1375" i="9"/>
  <c r="C1374" i="9"/>
  <c r="C1373" i="9"/>
  <c r="C1372" i="9"/>
  <c r="C1371" i="9"/>
  <c r="C1370" i="9"/>
  <c r="C1369" i="9"/>
  <c r="C1368" i="9"/>
  <c r="C1367" i="9"/>
  <c r="C1366" i="9"/>
  <c r="C1365" i="9"/>
  <c r="C1364" i="9"/>
  <c r="C1363" i="9"/>
  <c r="C1362" i="9"/>
  <c r="C1361" i="9"/>
  <c r="C1360" i="9"/>
  <c r="C1359" i="9"/>
  <c r="C1358" i="9"/>
  <c r="C1357" i="9"/>
  <c r="C1356" i="9"/>
  <c r="C1355" i="9"/>
  <c r="C1354" i="9"/>
  <c r="C1353" i="9"/>
  <c r="C1352" i="9"/>
  <c r="C1351" i="9"/>
  <c r="C1350" i="9"/>
  <c r="C1349" i="9"/>
  <c r="C1348" i="9"/>
  <c r="C1347" i="9"/>
  <c r="C1346" i="9"/>
  <c r="C1345" i="9"/>
  <c r="C1344" i="9"/>
  <c r="C1343" i="9"/>
  <c r="C1342" i="9"/>
  <c r="C1341" i="9"/>
  <c r="C1340" i="9"/>
  <c r="C1339" i="9"/>
  <c r="C1338" i="9"/>
  <c r="C1337" i="9"/>
  <c r="C1336" i="9"/>
  <c r="C1335" i="9"/>
  <c r="C1334" i="9"/>
  <c r="C1333" i="9"/>
  <c r="C1332" i="9"/>
  <c r="C1331" i="9"/>
  <c r="C1330" i="9"/>
  <c r="C1329" i="9"/>
  <c r="C1328" i="9"/>
  <c r="C1327" i="9"/>
  <c r="C1326" i="9"/>
  <c r="C1325" i="9"/>
  <c r="C1324" i="9"/>
  <c r="C1323" i="9"/>
  <c r="C1322" i="9"/>
  <c r="C1321" i="9"/>
  <c r="C1320" i="9"/>
  <c r="C1319" i="9"/>
  <c r="C1318" i="9"/>
  <c r="C1317" i="9"/>
  <c r="C1316" i="9"/>
  <c r="C1315" i="9"/>
  <c r="C1314" i="9"/>
  <c r="C1313" i="9"/>
  <c r="C1312" i="9"/>
  <c r="C1311" i="9"/>
  <c r="C1310" i="9"/>
  <c r="C1309" i="9"/>
  <c r="C1308" i="9"/>
  <c r="C1307" i="9"/>
  <c r="C1306" i="9"/>
  <c r="C1305" i="9"/>
  <c r="C1304" i="9"/>
  <c r="C1303" i="9"/>
  <c r="C1302" i="9"/>
  <c r="C1301" i="9"/>
  <c r="C1300" i="9"/>
  <c r="C1299" i="9"/>
  <c r="C1298" i="9"/>
  <c r="C1297" i="9"/>
  <c r="C1296" i="9"/>
  <c r="C1295" i="9"/>
  <c r="C1294" i="9"/>
  <c r="C1293" i="9"/>
  <c r="C1292" i="9"/>
  <c r="C1291" i="9"/>
  <c r="C1290" i="9"/>
  <c r="C1289" i="9"/>
  <c r="C1288" i="9"/>
  <c r="C1287" i="9"/>
  <c r="C1286" i="9"/>
  <c r="C1285" i="9"/>
  <c r="C1284" i="9"/>
  <c r="C1283" i="9"/>
  <c r="C1282" i="9"/>
  <c r="C1281" i="9"/>
  <c r="C1280" i="9"/>
  <c r="C1279" i="9"/>
  <c r="C1278" i="9"/>
  <c r="C1277" i="9"/>
  <c r="C1276" i="9"/>
  <c r="C1275" i="9"/>
  <c r="C1274" i="9"/>
  <c r="C1273" i="9"/>
  <c r="C1272" i="9"/>
  <c r="C1271" i="9"/>
  <c r="C1270" i="9"/>
  <c r="C1269" i="9"/>
  <c r="C1268" i="9"/>
  <c r="C1267" i="9"/>
  <c r="C1266" i="9"/>
  <c r="C1265" i="9"/>
  <c r="C1264" i="9"/>
  <c r="C1263" i="9"/>
  <c r="C1262" i="9"/>
  <c r="C1261" i="9"/>
  <c r="C1260" i="9"/>
  <c r="C1259" i="9"/>
  <c r="C1258" i="9"/>
  <c r="C1257" i="9"/>
  <c r="C1256" i="9"/>
  <c r="C1255" i="9"/>
  <c r="C1254" i="9"/>
  <c r="C1253" i="9"/>
  <c r="C1252" i="9"/>
  <c r="C1251" i="9"/>
  <c r="C1250" i="9"/>
  <c r="C1249" i="9"/>
  <c r="C1248" i="9"/>
  <c r="C1247" i="9"/>
  <c r="C1246" i="9"/>
  <c r="C1245" i="9"/>
  <c r="C1244" i="9"/>
  <c r="C1243" i="9"/>
  <c r="C1242" i="9"/>
  <c r="C1241" i="9"/>
  <c r="C1240" i="9"/>
  <c r="C1239" i="9"/>
  <c r="C1238" i="9"/>
  <c r="C1237" i="9"/>
  <c r="C1236" i="9"/>
  <c r="C1235" i="9"/>
  <c r="C1234" i="9"/>
  <c r="C1233" i="9"/>
  <c r="C1232" i="9"/>
  <c r="C1231" i="9"/>
  <c r="C1230" i="9"/>
  <c r="C1229" i="9"/>
  <c r="C1228" i="9"/>
  <c r="C1227" i="9"/>
  <c r="C1226" i="9"/>
  <c r="C1225" i="9"/>
  <c r="C1224" i="9"/>
  <c r="C1223" i="9"/>
  <c r="C1222" i="9"/>
  <c r="C1221" i="9"/>
  <c r="C1220" i="9"/>
  <c r="C1219" i="9"/>
  <c r="C1218" i="9"/>
  <c r="C1217" i="9"/>
  <c r="C1216" i="9"/>
  <c r="C1215" i="9"/>
  <c r="C1214" i="9"/>
  <c r="C1213" i="9"/>
  <c r="C1212" i="9"/>
  <c r="C1211" i="9"/>
  <c r="C1210" i="9"/>
  <c r="C1209" i="9"/>
  <c r="C1208" i="9"/>
  <c r="C1207" i="9"/>
  <c r="C1206" i="9"/>
  <c r="C1205" i="9"/>
  <c r="C1204" i="9"/>
  <c r="C1203" i="9"/>
  <c r="C1202" i="9"/>
  <c r="C1201" i="9"/>
  <c r="C1200" i="9"/>
  <c r="C1199" i="9"/>
  <c r="C1198" i="9"/>
  <c r="C1197" i="9"/>
  <c r="C1196" i="9"/>
  <c r="C1195" i="9"/>
  <c r="C1194" i="9"/>
  <c r="C1193" i="9"/>
  <c r="C1192" i="9"/>
  <c r="C1191" i="9"/>
  <c r="C1190" i="9"/>
  <c r="C1189" i="9"/>
  <c r="C1188" i="9"/>
  <c r="C1187" i="9"/>
  <c r="C1186" i="9"/>
  <c r="C1185" i="9"/>
  <c r="C1184" i="9"/>
  <c r="C1183" i="9"/>
  <c r="C1182" i="9"/>
  <c r="C1181" i="9"/>
  <c r="C1180" i="9"/>
  <c r="C1179" i="9"/>
  <c r="C1178" i="9"/>
  <c r="C1177" i="9"/>
  <c r="C1176" i="9"/>
  <c r="C1175" i="9"/>
  <c r="C1174" i="9"/>
  <c r="C1173" i="9"/>
  <c r="C1172" i="9"/>
  <c r="C1171" i="9"/>
  <c r="C1170" i="9"/>
  <c r="C1169" i="9"/>
  <c r="C1168" i="9"/>
  <c r="C1167" i="9"/>
  <c r="C1166" i="9"/>
  <c r="C1165" i="9"/>
  <c r="C1164" i="9"/>
  <c r="C1163" i="9"/>
  <c r="C1162" i="9"/>
  <c r="C1161" i="9"/>
  <c r="C1160" i="9"/>
  <c r="C1159" i="9"/>
  <c r="C1158" i="9"/>
  <c r="C1157" i="9"/>
  <c r="C1156" i="9"/>
  <c r="C1155" i="9"/>
  <c r="C1154" i="9"/>
  <c r="C1153" i="9"/>
  <c r="C1152" i="9"/>
  <c r="C1151" i="9"/>
  <c r="C1150" i="9"/>
  <c r="C1149" i="9"/>
  <c r="C1148" i="9"/>
  <c r="C1147" i="9"/>
  <c r="C1146" i="9"/>
  <c r="C1145" i="9"/>
  <c r="C1144" i="9"/>
  <c r="C1143" i="9"/>
  <c r="C1142" i="9"/>
  <c r="C1141" i="9"/>
  <c r="C1140" i="9"/>
  <c r="C1139" i="9"/>
  <c r="C1138" i="9"/>
  <c r="C1137" i="9"/>
  <c r="C1136" i="9"/>
  <c r="C1135" i="9"/>
  <c r="C1134" i="9"/>
  <c r="C1133" i="9"/>
  <c r="C1132" i="9"/>
  <c r="C1131" i="9"/>
  <c r="C1130" i="9"/>
  <c r="C1129" i="9"/>
  <c r="C1128" i="9"/>
  <c r="C1127" i="9"/>
  <c r="C1126" i="9"/>
  <c r="C1125" i="9"/>
  <c r="C1124" i="9"/>
  <c r="C1123" i="9"/>
  <c r="C1122" i="9"/>
  <c r="C1121" i="9"/>
  <c r="C1120" i="9"/>
  <c r="C1119" i="9"/>
  <c r="C1118" i="9"/>
  <c r="C1117" i="9"/>
  <c r="C1116" i="9"/>
  <c r="C1115" i="9"/>
  <c r="C1114" i="9"/>
  <c r="C1113" i="9"/>
  <c r="C1112" i="9"/>
  <c r="C1111" i="9"/>
  <c r="C1110" i="9"/>
  <c r="C1109" i="9"/>
  <c r="C1108" i="9"/>
  <c r="C1107" i="9"/>
  <c r="C1106" i="9"/>
  <c r="C1105" i="9"/>
  <c r="C1104" i="9"/>
  <c r="C1103" i="9"/>
  <c r="C1102" i="9"/>
  <c r="C1101" i="9"/>
  <c r="C1100" i="9"/>
  <c r="C1099" i="9"/>
  <c r="C1098" i="9"/>
  <c r="C1097" i="9"/>
  <c r="C1096" i="9"/>
  <c r="C1095" i="9"/>
  <c r="C1094" i="9"/>
  <c r="C1093" i="9"/>
  <c r="C1092" i="9"/>
  <c r="C1091" i="9"/>
  <c r="C1090" i="9"/>
  <c r="C1089" i="9"/>
  <c r="C1088" i="9"/>
  <c r="C1087" i="9"/>
  <c r="C1086" i="9"/>
  <c r="C1085" i="9"/>
  <c r="C1084" i="9"/>
  <c r="C1083" i="9"/>
  <c r="C1082" i="9"/>
  <c r="C1081" i="9"/>
  <c r="C1080" i="9"/>
  <c r="C1079" i="9"/>
  <c r="C1078" i="9"/>
  <c r="C1077" i="9"/>
  <c r="C1076" i="9"/>
  <c r="C1075" i="9"/>
  <c r="C1074" i="9"/>
  <c r="C1073" i="9"/>
  <c r="C1072" i="9"/>
  <c r="C1071" i="9"/>
  <c r="C1070" i="9"/>
  <c r="C1069" i="9"/>
  <c r="C1068" i="9"/>
  <c r="C1067" i="9"/>
  <c r="C1066" i="9"/>
  <c r="C1065" i="9"/>
  <c r="C1064" i="9"/>
  <c r="C1063" i="9"/>
  <c r="C1062" i="9"/>
  <c r="C1061" i="9"/>
  <c r="C1060" i="9"/>
  <c r="C1059" i="9"/>
  <c r="C1058" i="9"/>
  <c r="C1057" i="9"/>
  <c r="C1056" i="9"/>
  <c r="C1055" i="9"/>
  <c r="C1054" i="9"/>
  <c r="C1053" i="9"/>
  <c r="C1052" i="9"/>
  <c r="C1051" i="9"/>
  <c r="C1050" i="9"/>
  <c r="C1049" i="9"/>
  <c r="C1048" i="9"/>
  <c r="C1047" i="9"/>
  <c r="C1046" i="9"/>
  <c r="C1045" i="9"/>
  <c r="C1044" i="9"/>
  <c r="C1043" i="9"/>
  <c r="C1042" i="9"/>
  <c r="C1041" i="9"/>
  <c r="C1040" i="9"/>
  <c r="C1039" i="9"/>
  <c r="C1038" i="9"/>
  <c r="C1037" i="9"/>
  <c r="C1036" i="9"/>
  <c r="C1035" i="9"/>
  <c r="C1034" i="9"/>
  <c r="C1033" i="9"/>
  <c r="C1032" i="9"/>
  <c r="C1031" i="9"/>
  <c r="C1030" i="9"/>
  <c r="C1029" i="9"/>
  <c r="C1028" i="9"/>
  <c r="C1027" i="9"/>
  <c r="C1026" i="9"/>
  <c r="C1025" i="9"/>
  <c r="C1024" i="9"/>
  <c r="C1023" i="9"/>
  <c r="C1022" i="9"/>
  <c r="C1021" i="9"/>
  <c r="C1020" i="9"/>
  <c r="C1019" i="9"/>
  <c r="C1018" i="9"/>
  <c r="C1017" i="9"/>
  <c r="C1016" i="9"/>
  <c r="C1015" i="9"/>
  <c r="C1014" i="9"/>
  <c r="C1013" i="9"/>
  <c r="C1012" i="9"/>
  <c r="C1011" i="9"/>
  <c r="C1010" i="9"/>
  <c r="C1009" i="9"/>
  <c r="C1008" i="9"/>
  <c r="C1007" i="9"/>
  <c r="C1006" i="9"/>
  <c r="C1005" i="9"/>
  <c r="C1004" i="9"/>
  <c r="C1003" i="9"/>
  <c r="C1002" i="9"/>
  <c r="C1001" i="9"/>
  <c r="C1000" i="9"/>
  <c r="C999" i="9"/>
  <c r="C998" i="9"/>
  <c r="C997" i="9"/>
  <c r="C996" i="9"/>
  <c r="C995" i="9"/>
  <c r="C994" i="9"/>
  <c r="C993" i="9"/>
  <c r="C992" i="9"/>
  <c r="C991" i="9"/>
  <c r="C990" i="9"/>
  <c r="C989" i="9"/>
  <c r="C988" i="9"/>
  <c r="C987" i="9"/>
  <c r="C986" i="9"/>
  <c r="C985" i="9"/>
  <c r="C984" i="9"/>
  <c r="C983" i="9"/>
  <c r="C982" i="9"/>
  <c r="C981" i="9"/>
  <c r="C980" i="9"/>
  <c r="C979" i="9"/>
  <c r="C978" i="9"/>
  <c r="C977" i="9"/>
  <c r="C976" i="9"/>
  <c r="C975" i="9"/>
  <c r="C974" i="9"/>
  <c r="C973" i="9"/>
  <c r="C972" i="9"/>
  <c r="C971" i="9"/>
  <c r="C970" i="9"/>
  <c r="C969" i="9"/>
  <c r="C968" i="9"/>
  <c r="C967" i="9"/>
  <c r="C966" i="9"/>
  <c r="C965" i="9"/>
  <c r="C964" i="9"/>
  <c r="C963" i="9"/>
  <c r="C962" i="9"/>
  <c r="C961" i="9"/>
  <c r="C960" i="9"/>
  <c r="C959" i="9"/>
  <c r="C958" i="9"/>
  <c r="C957" i="9"/>
  <c r="C956" i="9"/>
  <c r="C955" i="9"/>
  <c r="C954" i="9"/>
  <c r="C953" i="9"/>
  <c r="C952" i="9"/>
  <c r="C951" i="9"/>
  <c r="C950" i="9"/>
  <c r="C949" i="9"/>
  <c r="C948" i="9"/>
  <c r="C947" i="9"/>
  <c r="C946" i="9"/>
  <c r="C945" i="9"/>
  <c r="C944" i="9"/>
  <c r="C943" i="9"/>
  <c r="C942" i="9"/>
  <c r="C941" i="9"/>
  <c r="C940" i="9"/>
  <c r="C939" i="9"/>
  <c r="C938" i="9"/>
  <c r="C937" i="9"/>
  <c r="C936" i="9"/>
  <c r="C935" i="9"/>
  <c r="C934" i="9"/>
  <c r="C933" i="9"/>
  <c r="C932" i="9"/>
  <c r="C931" i="9"/>
  <c r="C930" i="9"/>
  <c r="C929" i="9"/>
  <c r="C928" i="9"/>
  <c r="C927" i="9"/>
  <c r="C926" i="9"/>
  <c r="C925" i="9"/>
  <c r="C924" i="9"/>
  <c r="C923" i="9"/>
  <c r="C922" i="9"/>
  <c r="C921" i="9"/>
  <c r="C920" i="9"/>
  <c r="C919" i="9"/>
  <c r="C918" i="9"/>
  <c r="C917" i="9"/>
  <c r="C916" i="9"/>
  <c r="C915" i="9"/>
  <c r="C914" i="9"/>
  <c r="C913" i="9"/>
  <c r="C912" i="9"/>
  <c r="C911" i="9"/>
  <c r="C910" i="9"/>
  <c r="C909" i="9"/>
  <c r="C908" i="9"/>
  <c r="C907" i="9"/>
  <c r="C906" i="9"/>
  <c r="C905" i="9"/>
  <c r="C904" i="9"/>
  <c r="C903" i="9"/>
  <c r="C902" i="9"/>
  <c r="C901" i="9"/>
  <c r="C900" i="9"/>
  <c r="C899" i="9"/>
  <c r="C898" i="9"/>
  <c r="C897" i="9"/>
  <c r="C896" i="9"/>
  <c r="C895" i="9"/>
  <c r="C894" i="9"/>
  <c r="C893" i="9"/>
  <c r="C892" i="9"/>
  <c r="C891" i="9"/>
  <c r="C890" i="9"/>
  <c r="C889" i="9"/>
  <c r="C888" i="9"/>
  <c r="C887" i="9"/>
  <c r="C886" i="9"/>
  <c r="C885" i="9"/>
  <c r="C884" i="9"/>
  <c r="C883" i="9"/>
  <c r="C882" i="9"/>
  <c r="C881" i="9"/>
  <c r="C880" i="9"/>
  <c r="C879" i="9"/>
  <c r="C878" i="9"/>
  <c r="C877" i="9"/>
  <c r="C876" i="9"/>
  <c r="C875" i="9"/>
  <c r="C874" i="9"/>
  <c r="C873" i="9"/>
  <c r="C872" i="9"/>
  <c r="C871" i="9"/>
  <c r="C870" i="9"/>
  <c r="C869" i="9"/>
  <c r="C868" i="9"/>
  <c r="C867" i="9"/>
  <c r="C866" i="9"/>
  <c r="C865" i="9"/>
  <c r="C864" i="9"/>
  <c r="C863" i="9"/>
  <c r="C862" i="9"/>
  <c r="C861" i="9"/>
  <c r="C860" i="9"/>
  <c r="C859" i="9"/>
  <c r="C858" i="9"/>
  <c r="C857" i="9"/>
  <c r="C856" i="9"/>
  <c r="C855" i="9"/>
  <c r="C854" i="9"/>
  <c r="C853" i="9"/>
  <c r="C852" i="9"/>
  <c r="C851" i="9"/>
  <c r="C850" i="9"/>
  <c r="C849" i="9"/>
  <c r="C848" i="9"/>
  <c r="C847" i="9"/>
  <c r="C846" i="9"/>
  <c r="C845" i="9"/>
  <c r="C844" i="9"/>
  <c r="C843" i="9"/>
  <c r="C842" i="9"/>
  <c r="C841" i="9"/>
  <c r="C840" i="9"/>
  <c r="C839" i="9"/>
  <c r="C838" i="9"/>
  <c r="C837" i="9"/>
  <c r="C836" i="9"/>
  <c r="C835" i="9"/>
  <c r="C834" i="9"/>
  <c r="C833" i="9"/>
  <c r="C832" i="9"/>
  <c r="C831" i="9"/>
  <c r="C830" i="9"/>
  <c r="C829" i="9"/>
  <c r="C828" i="9"/>
  <c r="C827" i="9"/>
  <c r="C826" i="9"/>
  <c r="C825" i="9"/>
  <c r="C824" i="9"/>
  <c r="C823" i="9"/>
  <c r="C822" i="9"/>
  <c r="C821" i="9"/>
  <c r="C820" i="9"/>
  <c r="C819" i="9"/>
  <c r="C818" i="9"/>
  <c r="C817" i="9"/>
  <c r="C816" i="9"/>
  <c r="C815" i="9"/>
  <c r="C814" i="9"/>
  <c r="C813" i="9"/>
  <c r="C812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30" i="9"/>
  <c r="C729" i="9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688" i="9"/>
  <c r="C687" i="9"/>
  <c r="C686" i="9"/>
  <c r="C685" i="9"/>
  <c r="C684" i="9"/>
  <c r="C683" i="9"/>
  <c r="C682" i="9"/>
  <c r="C681" i="9"/>
  <c r="C680" i="9"/>
  <c r="C679" i="9"/>
  <c r="C678" i="9"/>
  <c r="C677" i="9"/>
  <c r="C676" i="9"/>
  <c r="C675" i="9"/>
  <c r="C674" i="9"/>
  <c r="C673" i="9"/>
  <c r="C672" i="9"/>
  <c r="C671" i="9"/>
  <c r="C670" i="9"/>
  <c r="C669" i="9"/>
  <c r="C668" i="9"/>
  <c r="C667" i="9"/>
  <c r="C666" i="9"/>
  <c r="C665" i="9"/>
  <c r="C664" i="9"/>
  <c r="C663" i="9"/>
  <c r="C662" i="9"/>
  <c r="C661" i="9"/>
  <c r="C660" i="9"/>
  <c r="C659" i="9"/>
  <c r="C658" i="9"/>
  <c r="C657" i="9"/>
  <c r="C656" i="9"/>
  <c r="C655" i="9"/>
  <c r="C654" i="9"/>
  <c r="C653" i="9"/>
  <c r="C652" i="9"/>
  <c r="C651" i="9"/>
  <c r="C650" i="9"/>
  <c r="C649" i="9"/>
  <c r="C648" i="9"/>
  <c r="C647" i="9"/>
  <c r="C646" i="9"/>
  <c r="C645" i="9"/>
  <c r="C644" i="9"/>
  <c r="C643" i="9"/>
  <c r="C642" i="9"/>
  <c r="C641" i="9"/>
  <c r="C640" i="9"/>
  <c r="C639" i="9"/>
  <c r="C638" i="9"/>
  <c r="C637" i="9"/>
  <c r="C636" i="9"/>
  <c r="C635" i="9"/>
  <c r="C634" i="9"/>
  <c r="C633" i="9"/>
  <c r="C632" i="9"/>
  <c r="C631" i="9"/>
  <c r="C630" i="9"/>
  <c r="C629" i="9"/>
  <c r="C628" i="9"/>
  <c r="C627" i="9"/>
  <c r="C626" i="9"/>
  <c r="C625" i="9"/>
  <c r="C624" i="9"/>
  <c r="C623" i="9"/>
  <c r="C622" i="9"/>
  <c r="C621" i="9"/>
  <c r="C620" i="9"/>
  <c r="C619" i="9"/>
  <c r="C618" i="9"/>
  <c r="C617" i="9"/>
  <c r="C616" i="9"/>
  <c r="C615" i="9"/>
  <c r="C614" i="9"/>
  <c r="C613" i="9"/>
  <c r="C612" i="9"/>
  <c r="C611" i="9"/>
  <c r="C610" i="9"/>
  <c r="C609" i="9"/>
  <c r="C608" i="9"/>
  <c r="C607" i="9"/>
  <c r="C606" i="9"/>
  <c r="C605" i="9"/>
  <c r="C604" i="9"/>
  <c r="C603" i="9"/>
  <c r="C602" i="9"/>
  <c r="C601" i="9"/>
  <c r="C600" i="9"/>
  <c r="C599" i="9"/>
  <c r="C598" i="9"/>
  <c r="C597" i="9"/>
  <c r="C596" i="9"/>
  <c r="C595" i="9"/>
  <c r="C594" i="9"/>
  <c r="C593" i="9"/>
  <c r="C592" i="9"/>
  <c r="C591" i="9"/>
  <c r="C590" i="9"/>
  <c r="C589" i="9"/>
  <c r="C588" i="9"/>
  <c r="C587" i="9"/>
  <c r="C586" i="9"/>
  <c r="C585" i="9"/>
  <c r="C584" i="9"/>
  <c r="C583" i="9"/>
  <c r="C582" i="9"/>
  <c r="C581" i="9"/>
  <c r="C580" i="9"/>
  <c r="C579" i="9"/>
  <c r="C578" i="9"/>
  <c r="C577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8" i="9"/>
  <c r="C527" i="9"/>
  <c r="C526" i="9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Z419" i="9"/>
  <c r="C419" i="9"/>
  <c r="C418" i="9"/>
  <c r="C417" i="9"/>
  <c r="Z416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A1" i="4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62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61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60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59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58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57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56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55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54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53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52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51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A50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A49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A48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A47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A46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45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44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43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42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41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40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39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38" i="3"/>
  <c r="A2" i="5" s="1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37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36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A1" i="2"/>
  <c r="C28" i="10" l="1"/>
  <c r="AB8" i="11" s="1" a="1"/>
  <c r="AB8" i="11" s="1"/>
  <c r="Q9" i="11" a="1"/>
  <c r="Q9" i="11" s="1"/>
  <c r="Q15" i="11" s="1"/>
  <c r="AD15" i="11"/>
  <c r="E15" i="11"/>
  <c r="F15" i="11"/>
  <c r="O15" i="11"/>
  <c r="A4" i="11"/>
  <c r="AB15" i="11"/>
  <c r="AC15" i="11"/>
  <c r="N15" i="11"/>
  <c r="E18" i="10"/>
  <c r="D18" i="10" l="1"/>
  <c r="S9" i="11" a="1"/>
  <c r="R15" i="11"/>
  <c r="C18" i="10" l="1"/>
  <c r="S8" i="11" s="1" a="1"/>
  <c r="S8" i="11" s="1"/>
  <c r="S10" i="11" a="1"/>
  <c r="S10" i="11" s="1"/>
  <c r="S9" i="11"/>
  <c r="S15" i="11" s="1"/>
  <c r="T15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7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7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7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7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7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7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7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7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7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7" authorId="0" shapeId="0" xr:uid="{00000000-0006-0000-0300-00000A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7" authorId="0" shapeId="0" xr:uid="{00000000-0006-0000-0300-00000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7" authorId="0" shapeId="0" xr:uid="{00000000-0006-0000-0300-00000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10" authorId="0" shapeId="0" xr:uid="{00000000-0006-0000-0300-00000D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10" authorId="0" shapeId="0" xr:uid="{00000000-0006-0000-0300-00000E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10" authorId="0" shapeId="0" xr:uid="{00000000-0006-0000-0300-00000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10" authorId="0" shapeId="0" xr:uid="{00000000-0006-0000-0300-00001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10" authorId="0" shapeId="0" xr:uid="{00000000-0006-0000-0300-00001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10" authorId="0" shapeId="0" xr:uid="{00000000-0006-0000-0300-00001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10" authorId="0" shapeId="0" xr:uid="{00000000-0006-0000-0300-00001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10" authorId="0" shapeId="0" xr:uid="{00000000-0006-0000-0300-00001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10" authorId="0" shapeId="0" xr:uid="{00000000-0006-0000-0300-00001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10" authorId="0" shapeId="0" xr:uid="{00000000-0006-0000-0300-00001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C19" authorId="0" shapeId="0" xr:uid="{00000000-0006-0000-0300-000017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19" authorId="0" shapeId="0" xr:uid="{00000000-0006-0000-0300-000018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E19" authorId="0" shapeId="0" xr:uid="{00000000-0006-0000-0300-00001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F19" authorId="0" shapeId="0" xr:uid="{00000000-0006-0000-0300-00001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G19" authorId="0" shapeId="0" xr:uid="{00000000-0006-0000-0300-00001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H19" authorId="0" shapeId="0" xr:uid="{00000000-0006-0000-0300-00001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19" authorId="0" shapeId="0" xr:uid="{00000000-0006-0000-0300-00001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19" authorId="0" shapeId="0" xr:uid="{00000000-0006-0000-0300-00001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20" authorId="0" shapeId="0" xr:uid="{00000000-0006-0000-0300-00001F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D20" authorId="0" shapeId="0" xr:uid="{00000000-0006-0000-0300-000020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E20" authorId="0" shapeId="0" xr:uid="{00000000-0006-0000-0300-000021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F20" authorId="0" shapeId="0" xr:uid="{00000000-0006-0000-0300-000022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G20" authorId="0" shapeId="0" xr:uid="{00000000-0006-0000-0300-000023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H20" authorId="0" shapeId="0" xr:uid="{00000000-0006-0000-0300-000024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I20" authorId="0" shapeId="0" xr:uid="{00000000-0006-0000-0300-000025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J20" authorId="0" shapeId="0" xr:uid="{00000000-0006-0000-0300-000026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K20" authorId="0" shapeId="0" xr:uid="{00000000-0006-0000-0300-000027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L20" authorId="0" shapeId="0" xr:uid="{00000000-0006-0000-0300-000028000000}">
      <text>
        <r>
          <rPr>
            <sz val="11"/>
            <color theme="1"/>
            <rFont val="Calibri"/>
            <family val="2"/>
            <scheme val="minor"/>
          </rPr>
          <t xml:space="preserve">c: Estimates based on national Supply and Use tables (SUTs) or Input-Output tables </t>
        </r>
      </text>
    </comment>
    <comment ref="M20" authorId="0" shapeId="0" xr:uid="{00000000-0006-0000-0300-000029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0" authorId="0" shapeId="0" xr:uid="{00000000-0006-0000-0300-00002A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29" authorId="0" shapeId="0" xr:uid="{00000000-0006-0000-0300-00002B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29" authorId="0" shapeId="0" xr:uid="{00000000-0006-0000-0300-00002C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31" authorId="0" shapeId="0" xr:uid="{00000000-0006-0000-0300-00002D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N31" authorId="0" shapeId="0" xr:uid="{00000000-0006-0000-0300-00002E000000}">
      <text>
        <r>
          <rPr>
            <sz val="11"/>
            <color theme="1"/>
            <rFont val="Calibri"/>
            <family val="2"/>
            <scheme val="minor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tc={36E2084E-9A96-4AC3-930B-10535152D9B4}</author>
    <author>tc={D01A3A16-7B20-454D-8B3E-6819BF2A7C8E}</author>
  </authors>
  <commentList>
    <comment ref="A4" authorId="0" shapeId="0" xr:uid="{36E2084E-9A96-4AC3-930B-10535152D9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seems too high? maybe because it includes part time jobs</t>
      </text>
    </comment>
    <comment ref="A15" authorId="1" shapeId="0" xr:uid="{D01A3A16-7B20-454D-8B3E-6819BF2A7C8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seems too high? maybe because it includes part time jobs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<sst xmlns="http://schemas.openxmlformats.org/spreadsheetml/2006/main" count="40402" uniqueCount="2257">
  <si>
    <t>BEbIC BAU Employment by ISIC Code</t>
  </si>
  <si>
    <t>California</t>
  </si>
  <si>
    <t>Source:</t>
  </si>
  <si>
    <t>Most Industries</t>
  </si>
  <si>
    <t>OECD</t>
  </si>
  <si>
    <t>Trade in Employment (TiM) 2018 Edition (ISIC Rev. 4)</t>
  </si>
  <si>
    <t>https://stats.oecd.org/Index.aspx?DataSetCode=IOTSI4_2018</t>
  </si>
  <si>
    <t>Variable: EMPN</t>
  </si>
  <si>
    <t>Chemicals and Pharmaceuticals Industries</t>
  </si>
  <si>
    <t>STAN Database for Structural Analysis</t>
  </si>
  <si>
    <t>https://stats.oecd.org/Index.aspx?DataSetCode=STANI4_2020</t>
  </si>
  <si>
    <t>Notes</t>
  </si>
  <si>
    <t>The OECD chart includes various subtotals that we must exclude to avoid double-counting.</t>
  </si>
  <si>
    <t>The "Filtered OECD Data" tab removes columns for total and subtotals, leaving the columns</t>
  </si>
  <si>
    <t>that match the ISIC categories used in OECD input-output tables.</t>
  </si>
  <si>
    <t>We divide up chemicals and pharmaceuticals (ISIC 20T21) into separate chemicals (ISIC 20)</t>
  </si>
  <si>
    <t>and pharmaceuticals (ISIC 21) industries using data from a different OECD database.</t>
  </si>
  <si>
    <t>Update 2/25/2021: Separate coal mining from oil/gas extraction</t>
  </si>
  <si>
    <t>Sorry, the query is too large to fit into the Excel cell. You will not be able to update your table with the .Stat Populator.</t>
  </si>
  <si>
    <t>Dataset: Trade in employment (TiM): Principal indicators</t>
  </si>
  <si>
    <t>Indicator</t>
  </si>
  <si>
    <t>EMPN: Employment</t>
  </si>
  <si>
    <t>Partner</t>
  </si>
  <si>
    <t>WLD: World</t>
  </si>
  <si>
    <t>Time</t>
  </si>
  <si>
    <t>2015</t>
  </si>
  <si>
    <t>Unit</t>
  </si>
  <si>
    <t>Persons, Thousands</t>
  </si>
  <si>
    <t>Industry</t>
  </si>
  <si>
    <t>DTOTAL: TOTAL</t>
  </si>
  <si>
    <t xml:space="preserve">  D01T03: Agriculture, forestry and fishing</t>
  </si>
  <si>
    <t xml:space="preserve">  D05T09: Mining and quarrying</t>
  </si>
  <si>
    <t xml:space="preserve">  D10T33: Manufacturing</t>
  </si>
  <si>
    <t xml:space="preserve">  D35T39: Electricity, gas, water supply, sewerage, waste and remediation services</t>
  </si>
  <si>
    <t xml:space="preserve">  D41T43: Construction</t>
  </si>
  <si>
    <t xml:space="preserve">  D45T82: Total business sector services</t>
  </si>
  <si>
    <t xml:space="preserve">  D84T98: Public admin, education and health; social and personal services</t>
  </si>
  <si>
    <t xml:space="preserve">  D05T39: Industry (mining, manufactures and utilities)</t>
  </si>
  <si>
    <t xml:space="preserve">  D45T98: Total services</t>
  </si>
  <si>
    <t xml:space="preserve">  D58T82: Information, finance, real estate and other business services</t>
  </si>
  <si>
    <t xml:space="preserve">  D41T98: Total services (incl. construction)</t>
  </si>
  <si>
    <t xml:space="preserve">  DINFO: Information industries</t>
  </si>
  <si>
    <t xml:space="preserve">    D05T06: Mining and extraction of energy producing products</t>
  </si>
  <si>
    <t xml:space="preserve">    D07T08: Mining and quarrying of non-energy producing products</t>
  </si>
  <si>
    <t xml:space="preserve">    D09: Mining support service activities</t>
  </si>
  <si>
    <t xml:space="preserve">    D10T12: Food products, beverages and tobacco</t>
  </si>
  <si>
    <t xml:space="preserve">    D13T15: Textiles, wearing apparel, leather and related products</t>
  </si>
  <si>
    <t xml:space="preserve">    D16T18: Wood and paper products; printing</t>
  </si>
  <si>
    <t xml:space="preserve">    D19T23: Chemicals and non-metallic mineral products</t>
  </si>
  <si>
    <t xml:space="preserve">    D24T25: Basic metals and fabricated metal products</t>
  </si>
  <si>
    <t xml:space="preserve">    D26T27: Computers, electronic and electrical equipment</t>
  </si>
  <si>
    <t xml:space="preserve">    D28: Machinery and equipment, nec</t>
  </si>
  <si>
    <t xml:space="preserve">    D29T30: Transport equipment</t>
  </si>
  <si>
    <t xml:space="preserve">    D31T33: Other manufacturing; repair and installation of machinery and equipment</t>
  </si>
  <si>
    <t xml:space="preserve">    D45T56: Distributive trade, transport, accommodation and food services</t>
  </si>
  <si>
    <t xml:space="preserve">    D58T63: Information and communication</t>
  </si>
  <si>
    <t xml:space="preserve">    D64T66: Financial and insurance activities</t>
  </si>
  <si>
    <t xml:space="preserve">    D68: Real estate activities</t>
  </si>
  <si>
    <t xml:space="preserve">    D69T82: Other business sector services</t>
  </si>
  <si>
    <t xml:space="preserve">    D84T88: Public admin, defence; education and health</t>
  </si>
  <si>
    <t xml:space="preserve">    D90T98: Other social and personal services</t>
  </si>
  <si>
    <t xml:space="preserve">      D16: Wood and products of wood and cork</t>
  </si>
  <si>
    <t xml:space="preserve">      D17T18: Paper products and printing</t>
  </si>
  <si>
    <t xml:space="preserve">      D19: Coke and refined petroleum products</t>
  </si>
  <si>
    <t xml:space="preserve">      D20T21: Chemicals and pharmaceutical products</t>
  </si>
  <si>
    <t xml:space="preserve">      D22: Rubber and plastic products</t>
  </si>
  <si>
    <t xml:space="preserve">      D23: Other non-metallic mineral products</t>
  </si>
  <si>
    <t xml:space="preserve">      D24: Basic metals</t>
  </si>
  <si>
    <t xml:space="preserve">      D25: Fabricated metal products</t>
  </si>
  <si>
    <t xml:space="preserve">      D26: Computer, electronic and optical products</t>
  </si>
  <si>
    <t xml:space="preserve">      D27: Electrical equipment</t>
  </si>
  <si>
    <t xml:space="preserve">      D29: Motor vehicles, trailers and semi-trailers</t>
  </si>
  <si>
    <t xml:space="preserve">      D30: Other transport equipment</t>
  </si>
  <si>
    <t xml:space="preserve">      D45T47: Wholesale and retail trade; repair of motor vehicles</t>
  </si>
  <si>
    <t xml:space="preserve">      D49T53: Transportation and storage</t>
  </si>
  <si>
    <t xml:space="preserve">      D55T56: Accommodation and food services</t>
  </si>
  <si>
    <t xml:space="preserve">      D58T60: Publishing, audiovisual and broadcasting activities</t>
  </si>
  <si>
    <t xml:space="preserve">      D61: Telecommunications</t>
  </si>
  <si>
    <t xml:space="preserve">      D62T63: IT and other information services</t>
  </si>
  <si>
    <t xml:space="preserve">      D84: Public admin. and defence; compulsory social security</t>
  </si>
  <si>
    <t xml:space="preserve">      D85: Education</t>
  </si>
  <si>
    <t xml:space="preserve">      D86T88: Human health and social work</t>
  </si>
  <si>
    <t xml:space="preserve">      D90T96: Arts, entertainment, recreation and other service activities</t>
  </si>
  <si>
    <t xml:space="preserve">      D97T98: Private households with employed persons</t>
  </si>
  <si>
    <t>Country</t>
  </si>
  <si>
    <t>OECD: OECD member countries</t>
  </si>
  <si>
    <t>AUS: Australia</t>
  </si>
  <si>
    <t>AUT: Austria</t>
  </si>
  <si>
    <t>BEL: Belgium</t>
  </si>
  <si>
    <t>CAN: Canada</t>
  </si>
  <si>
    <t>CHL: Chile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</si>
  <si>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</si>
  <si>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</si>
  <si>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</si>
  <si>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</si>
  <si>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</si>
  <si>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</si>
  <si>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</si>
  <si>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</si>
  <si>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ISL: Iceland</t>
  </si>
  <si>
    <t>IRL: Ireland</t>
  </si>
  <si>
    <t>ISR: Israel</t>
  </si>
  <si>
    <t>ITA: Italy</t>
  </si>
  <si>
    <t>JPN: Japan</t>
  </si>
  <si>
    <t>KOR: Korea</t>
  </si>
  <si>
    <t>LVA: Latvia</t>
  </si>
  <si>
    <t>LTU: Lithuania</t>
  </si>
  <si>
    <t>LUX: Luxembourg</t>
  </si>
  <si>
    <t>MEX: Mexico</t>
  </si>
  <si>
    <t>NLD: Netherlands</t>
  </si>
  <si>
    <t>NZL: New Zealand</t>
  </si>
  <si>
    <t>NOR: Norway</t>
  </si>
  <si>
    <t>POL: Poland</t>
  </si>
  <si>
    <t>PRT: Portugal</t>
  </si>
  <si>
    <t>SVK: Slovak Republic</t>
  </si>
  <si>
    <t>SVN: Slovenia</t>
  </si>
  <si>
    <t>ESP: Spain</t>
  </si>
  <si>
    <t>SWE: Sweden</t>
  </si>
  <si>
    <t>CHE: Switzerland</t>
  </si>
  <si>
    <t>TUR: Turkey</t>
  </si>
  <si>
    <t>GBR: United Kingdom</t>
  </si>
  <si>
    <t>USA: United States</t>
  </si>
  <si>
    <t>NONOECD: Non-OECD economies and aggregates</t>
  </si>
  <si>
    <t>ARG: Argentina</t>
  </si>
  <si>
    <t>BRA: Brazil</t>
  </si>
  <si>
    <t>BGR: Bulgaria</t>
  </si>
  <si>
    <t>CHN: China (People's Republic of)</t>
  </si>
  <si>
    <t>COL: Colombia</t>
  </si>
  <si>
    <t>CRI: Costa Rica</t>
  </si>
  <si>
    <t>HRV: Croatia</t>
  </si>
  <si>
    <t>CYP: Cyprus</t>
  </si>
  <si>
    <t>IND: India</t>
  </si>
  <si>
    <t>IDN: Indonesia</t>
  </si>
  <si>
    <t>MLT: Malta</t>
  </si>
  <si>
    <t>ROU: Romania</t>
  </si>
  <si>
    <t>RUS: Russian Federation</t>
  </si>
  <si>
    <t>SAU: Saudi Arabia</t>
  </si>
  <si>
    <t>ZAF: South Africa</t>
  </si>
  <si>
    <t>EASIA: Eastern Asia</t>
  </si>
  <si>
    <t>EU15: European Union (15 countries)</t>
  </si>
  <si>
    <t>EU28: European Union (28 countries)</t>
  </si>
  <si>
    <t>EU13: EU28 excluding EU15</t>
  </si>
  <si>
    <t>EA19: Euro area</t>
  </si>
  <si>
    <t>EA12: Euro area (12 countries)</t>
  </si>
  <si>
    <t>G20: G20 countries</t>
  </si>
  <si>
    <t>ZNAM: North America</t>
  </si>
  <si>
    <t>ZEUR: Europe</t>
  </si>
  <si>
    <t>Data extracted on 03 Jun 2020 21:02 UTC (GMT) from OECD.Stat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</si>
  <si>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</si>
  <si>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</si>
  <si>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</si>
  <si>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</si>
  <si>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</si>
  <si>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</si>
  <si>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</si>
  <si>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</si>
  <si>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</si>
  <si>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</si>
  <si>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</si>
  <si>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</si>
  <si>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</si>
  <si>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</si>
  <si>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</si>
  <si>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</si>
  <si>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</si>
  <si>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</si>
  <si>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</si>
  <si>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</si>
  <si>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</si>
  <si>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</si>
  <si>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</si>
  <si>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</si>
  <si>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</si>
  <si>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</si>
  <si>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</si>
  <si>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</si>
  <si>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</si>
  <si>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</si>
  <si>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</si>
  <si>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</si>
  <si>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</si>
  <si>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</si>
  <si>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</si>
  <si>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</si>
  <si>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</si>
  <si>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STAN Industrial Analysis (2020 ed.)</t>
  </si>
  <si>
    <t>Variable</t>
  </si>
  <si>
    <t>PROD: Production (gross output), current prices</t>
  </si>
  <si>
    <t>VALU: Value added, current prices</t>
  </si>
  <si>
    <t>LABR: Labour costs (compensation of employees)</t>
  </si>
  <si>
    <t>GOPS: Gross operating surplus and mixed income</t>
  </si>
  <si>
    <t>OTXS: Other taxes less subsidies on production</t>
  </si>
  <si>
    <t>EMPN: Number of persons engaged (total employment)</t>
  </si>
  <si>
    <t>D20: Chemicals and chemical products [CE]</t>
  </si>
  <si>
    <t>D21: Basic pharmaceutical products and pharmaceutical preparations [CF]</t>
  </si>
  <si>
    <t>Australia</t>
  </si>
  <si>
    <t>Austria</t>
  </si>
  <si>
    <t>Belgium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</si>
  <si>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</si>
  <si>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</si>
  <si>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</si>
  <si>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</si>
  <si>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</si>
  <si>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</si>
  <si>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</si>
  <si>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</si>
  <si>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Hungary</t>
  </si>
  <si>
    <t>Italy</t>
  </si>
  <si>
    <t>Japan</t>
  </si>
  <si>
    <t>Korea</t>
  </si>
  <si>
    <t>Latvia</t>
  </si>
  <si>
    <t>Lithuania</t>
  </si>
  <si>
    <t>Mexico</t>
  </si>
  <si>
    <t>Netherlands</t>
  </si>
  <si>
    <t>Norway</t>
  </si>
  <si>
    <t>Portugal</t>
  </si>
  <si>
    <t>Slovak Republic</t>
  </si>
  <si>
    <t>Spain</t>
  </si>
  <si>
    <t>Switzerland</t>
  </si>
  <si>
    <t>United Kingdom</t>
  </si>
  <si>
    <t>United States</t>
  </si>
  <si>
    <t>Data extracted on 05 Oct 2020 23:14 UTC (GMT) from OECD.Stat</t>
  </si>
  <si>
    <t>Legend:</t>
  </si>
  <si>
    <t>c:</t>
  </si>
  <si>
    <t>Estimates based on national Supply and Use tables (SUTs) or Input-Output tables</t>
  </si>
  <si>
    <t>b:</t>
  </si>
  <si>
    <t>Estimates based on detailed Structural Business Statistics (SBS) or industry census data: either published by OECD (ISIC Rev.4) and/or Eurostat (NACE Rev.2) or drawn directly from national sources (and converted from national industry classifications to ISIC Rev.4)</t>
  </si>
  <si>
    <t>Unit: jobs</t>
  </si>
  <si>
    <t>ISIC 05</t>
  </si>
  <si>
    <t>ISIC 06</t>
  </si>
  <si>
    <t>ISIC 20</t>
  </si>
  <si>
    <t>ISIC 21</t>
  </si>
  <si>
    <t>ISIC 231</t>
  </si>
  <si>
    <t>ISIC 239</t>
  </si>
  <si>
    <t>ISIC 241</t>
  </si>
  <si>
    <t>ISIC 242</t>
  </si>
  <si>
    <t>ISIC 351</t>
  </si>
  <si>
    <t>ISIC 352T353</t>
  </si>
  <si>
    <t>ISIC 36T39</t>
  </si>
  <si>
    <t/>
  </si>
  <si>
    <t xml:space="preserve">      Construction</t>
  </si>
  <si>
    <t xml:space="preserve">      Manufacturing</t>
  </si>
  <si>
    <t xml:space="preserve">      Information</t>
  </si>
  <si>
    <t xml:space="preserve">        Broadcasting (except Internet)</t>
  </si>
  <si>
    <t xml:space="preserve">        Telecommunications</t>
  </si>
  <si>
    <t>https://www.labormarketinfo.edd.ca.gov/data/employment-by-industry.html</t>
  </si>
  <si>
    <t>EDD</t>
  </si>
  <si>
    <t>Employment by Industry Data</t>
  </si>
  <si>
    <t>id</t>
  </si>
  <si>
    <t>Geo Footnote</t>
  </si>
  <si>
    <t>Geographic Area Name</t>
  </si>
  <si>
    <t>2012 NAICS code</t>
  </si>
  <si>
    <t>SUBSECTOR</t>
  </si>
  <si>
    <t>Industry group</t>
  </si>
  <si>
    <t>Industry level</t>
  </si>
  <si>
    <t>2012 NAICS Footnote</t>
  </si>
  <si>
    <t xml:space="preserve">NAICS economic sector </t>
  </si>
  <si>
    <t>Meaning of NAICS code</t>
  </si>
  <si>
    <t>Tax status code</t>
  </si>
  <si>
    <t>Meaning of Tax status code</t>
  </si>
  <si>
    <t>Type of operation code</t>
  </si>
  <si>
    <t>Meaning of Type of operation code</t>
  </si>
  <si>
    <t>Year</t>
  </si>
  <si>
    <t>Number of establishments</t>
  </si>
  <si>
    <t>Sales, value of shipments, or revenue ($1,000)</t>
  </si>
  <si>
    <t>Annual payroll ($1,000)</t>
  </si>
  <si>
    <t>First-quarter payroll ($1,000)</t>
  </si>
  <si>
    <t>Number of employees</t>
  </si>
  <si>
    <t>Relative standard error of estimate of the value of business done</t>
  </si>
  <si>
    <t>Relative standard error of annual payroll (%)</t>
  </si>
  <si>
    <t>Relative standard error of estimate of first-quarter payroll, employees wages (%)</t>
  </si>
  <si>
    <t>Relative standard error of number of employees (%)</t>
  </si>
  <si>
    <t>GEO_ID</t>
  </si>
  <si>
    <t>GEO_ID_F</t>
  </si>
  <si>
    <t>NAME</t>
  </si>
  <si>
    <t>NAICS2012</t>
  </si>
  <si>
    <t>INDGROUP</t>
  </si>
  <si>
    <t>INDLEVEL</t>
  </si>
  <si>
    <t>NAICS2012_F</t>
  </si>
  <si>
    <t>SECTOR</t>
  </si>
  <si>
    <t>NAICS2012_LABEL</t>
  </si>
  <si>
    <t>TAXSTAT</t>
  </si>
  <si>
    <t>TAXSTAT_LABEL</t>
  </si>
  <si>
    <t>TYPOP</t>
  </si>
  <si>
    <t>TYPOP_LABEL</t>
  </si>
  <si>
    <t>YEAR</t>
  </si>
  <si>
    <t>ESTAB</t>
  </si>
  <si>
    <t>RCPTOT</t>
  </si>
  <si>
    <t>PAYANN</t>
  </si>
  <si>
    <t>PAYQTR1</t>
  </si>
  <si>
    <t>EMP</t>
  </si>
  <si>
    <t>RCPTOT_S</t>
  </si>
  <si>
    <t>PAYANN_S</t>
  </si>
  <si>
    <t>PAYQTR1_S</t>
  </si>
  <si>
    <t>EMP_S</t>
  </si>
  <si>
    <t>0400000US06</t>
  </si>
  <si>
    <t>null</t>
  </si>
  <si>
    <t>Mining, quarrying, and oil and gas extraction</t>
  </si>
  <si>
    <t>All establishments</t>
  </si>
  <si>
    <t>N</t>
  </si>
  <si>
    <t>Oil and gas extraction</t>
  </si>
  <si>
    <t>Crude petroleum and natural gas extraction</t>
  </si>
  <si>
    <t>Natural gas liquid extraction</t>
  </si>
  <si>
    <t>Mining (except oil and gas)</t>
  </si>
  <si>
    <t>Metal ore mining</t>
  </si>
  <si>
    <t>D</t>
  </si>
  <si>
    <t>500 to 999 employees</t>
  </si>
  <si>
    <t>Gold ore and silver ore mining</t>
  </si>
  <si>
    <t>250 to 499 employees</t>
  </si>
  <si>
    <t>Gold ore mining</t>
  </si>
  <si>
    <t>Nonmetallic mineral mining and quarrying</t>
  </si>
  <si>
    <t>Stone mining and quarrying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</si>
  <si>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</si>
  <si>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</si>
  <si>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</si>
  <si>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</si>
  <si>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Sand, gravel, clay, and ceramic and refractory minerals mining and quarrying</t>
  </si>
  <si>
    <t>Construction sand and gravel mining</t>
  </si>
  <si>
    <t>Industrial sand mining</t>
  </si>
  <si>
    <t>Clay and ceramic and refractory minerals mining</t>
  </si>
  <si>
    <t>20 to 99 employees</t>
  </si>
  <si>
    <t>Other nonmetallic mineral mining and quarrying</t>
  </si>
  <si>
    <t>Potash, soda, and borate mineral mining</t>
  </si>
  <si>
    <t>1,000 to 2,499 employees</t>
  </si>
  <si>
    <t>All other nonmetallic mineral mining</t>
  </si>
  <si>
    <t>Support activities for mining</t>
  </si>
  <si>
    <t>Drilling oil and gas wells</t>
  </si>
  <si>
    <t>Support activities for oil and gas operations</t>
  </si>
  <si>
    <t>Support activities for metal mining</t>
  </si>
  <si>
    <t>Support activities for nonmetallic minerals (except fuels) mining</t>
  </si>
  <si>
    <t>100 to 249 employees</t>
  </si>
  <si>
    <t>Utilities</t>
  </si>
  <si>
    <t>Q</t>
  </si>
  <si>
    <t>Electric power generation, transmission and distribution</t>
  </si>
  <si>
    <t>Electric power generation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</si>
  <si>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</si>
  <si>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</si>
  <si>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</si>
  <si>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</si>
  <si>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</si>
  <si>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</si>
  <si>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</si>
  <si>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</si>
  <si>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power transmission, control, and distribution</t>
  </si>
  <si>
    <t>Electric bulk power transmission and control</t>
  </si>
  <si>
    <t>Electric power distribution</t>
  </si>
  <si>
    <t>Natural gas distribution</t>
  </si>
  <si>
    <t>Water, sewage and other systems</t>
  </si>
  <si>
    <t>Water supply and irrigation systems</t>
  </si>
  <si>
    <t>Sewage treatment facilities</t>
  </si>
  <si>
    <t>Steam and air-conditioning supply</t>
  </si>
  <si>
    <t>Construction</t>
  </si>
  <si>
    <t>Construction of buildings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</si>
  <si>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</si>
  <si>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</si>
  <si>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</si>
  <si>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</si>
  <si>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</si>
  <si>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</si>
  <si>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Heavy and civil engineering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</si>
  <si>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</si>
  <si>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</si>
  <si>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</si>
  <si>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</si>
  <si>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</si>
  <si>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</si>
  <si>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Specialty trade contractors</t>
  </si>
  <si>
    <t>Poured concrete foundation and structure contractors</t>
  </si>
  <si>
    <t>Structural steel and precast concrete contractors</t>
  </si>
  <si>
    <t>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</si>
  <si>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</si>
  <si>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</si>
  <si>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</si>
  <si>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</si>
  <si>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</si>
  <si>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</si>
  <si>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</si>
  <si>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</si>
  <si>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</si>
  <si>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</si>
  <si>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</si>
  <si>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</si>
  <si>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</si>
  <si>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</si>
  <si>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</si>
  <si>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</si>
  <si>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</si>
  <si>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</si>
  <si>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</si>
  <si>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</si>
  <si>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</si>
  <si>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>Dog and cat food manufacturing</t>
  </si>
  <si>
    <t>Other animal food manufacturing</t>
  </si>
  <si>
    <t>Grain and oilseed milling</t>
  </si>
  <si>
    <t>Flour milling and malt manufacturing</t>
  </si>
  <si>
    <t>Flour milling</t>
  </si>
  <si>
    <t>Rice milling</t>
  </si>
  <si>
    <t>Starch and vegetable fats and oils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</si>
  <si>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</si>
  <si>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</si>
  <si>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</si>
  <si>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</si>
  <si>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</si>
  <si>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Sugar manufacturing</t>
  </si>
  <si>
    <t>Nonchocolate confectionery manufacturing</t>
  </si>
  <si>
    <t>Chocolate and chocolate confectionery manufacturing</t>
  </si>
  <si>
    <t>Chocolate and confectionery manufacturing from cacao beans</t>
  </si>
  <si>
    <t>Confectionery manufacturing from purchased chocolate</t>
  </si>
  <si>
    <t>Fruit and vegetable preserving and specialty food manufacturing</t>
  </si>
  <si>
    <t>Frozen food manufacturing</t>
  </si>
  <si>
    <t>Frozen fruit, juice, and vegetable manufacturing</t>
  </si>
  <si>
    <t>Frozen specialty food manufacturing</t>
  </si>
  <si>
    <t>Fruit and vegetable canning, pickling, and drying</t>
  </si>
  <si>
    <t>Fruit and vegetable canning</t>
  </si>
  <si>
    <t>Specialty canning</t>
  </si>
  <si>
    <t>Dried and dehydrated food manufacturing</t>
  </si>
  <si>
    <t>Dairy product manufacturing</t>
  </si>
  <si>
    <t>Dairy product (except frozen)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</si>
  <si>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</si>
  <si>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</si>
  <si>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</si>
  <si>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</si>
  <si>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</si>
  <si>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slaughtering and processing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</si>
  <si>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</si>
  <si>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</si>
  <si>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</si>
  <si>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</si>
  <si>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</si>
  <si>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Bakeries and tortilla manufacturing</t>
  </si>
  <si>
    <t>Bread and bakery product manufacturing</t>
  </si>
  <si>
    <t>Retail bakeries</t>
  </si>
  <si>
    <t>Commercial bakeries</t>
  </si>
  <si>
    <t>Frozen cakes, pies, and other pastries manufacturing</t>
  </si>
  <si>
    <t>Cookie, cracker, and pasta manufacturing</t>
  </si>
  <si>
    <t>Cookie and cracker manufacturing</t>
  </si>
  <si>
    <t>Dry pasta, dough, and flour mixes manufacturing from purchased flour</t>
  </si>
  <si>
    <t>Tortilla manufacturing</t>
  </si>
  <si>
    <t>Other food manufacturing</t>
  </si>
  <si>
    <t>Snack food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</si>
  <si>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</si>
  <si>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</si>
  <si>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</si>
  <si>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</si>
  <si>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Seasoning and dressing manufacturing</t>
  </si>
  <si>
    <t>Mayonnaise, dressing, and other prepared sauce manufacturing</t>
  </si>
  <si>
    <t>Spice and extract manufacturing</t>
  </si>
  <si>
    <t>All other food manufacturing</t>
  </si>
  <si>
    <t>Perishable prepared food manufacturing</t>
  </si>
  <si>
    <t>All other miscellaneous food manufacturing</t>
  </si>
  <si>
    <t>Beverage and tobacco product manufacturing</t>
  </si>
  <si>
    <t>Beverage manufacturing</t>
  </si>
  <si>
    <t>Soft drink and ice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</si>
  <si>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</si>
  <si>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</si>
  <si>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</si>
  <si>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</si>
  <si>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</si>
  <si>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</si>
  <si>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</si>
  <si>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Textile mills</t>
  </si>
  <si>
    <t>Fiber, yarn, and thread mills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</si>
  <si>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</si>
  <si>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</si>
  <si>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</si>
  <si>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</si>
  <si>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</si>
  <si>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</si>
  <si>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</si>
  <si>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</si>
  <si>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</si>
  <si>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</si>
  <si>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</si>
  <si>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</si>
  <si>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</si>
  <si>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</si>
  <si>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>All other textile product mills</t>
  </si>
  <si>
    <t>Rope, cordage, twine, tire cord, and tire fabric mills</t>
  </si>
  <si>
    <t>All other miscellaneous textile product mills</t>
  </si>
  <si>
    <t>2,500 to 4,999 employees</t>
  </si>
  <si>
    <t>Apparel manufacturing</t>
  </si>
  <si>
    <t>Apparel knitting mills</t>
  </si>
  <si>
    <t>Hosiery and sock mills</t>
  </si>
  <si>
    <t>Other apparel knitting mills</t>
  </si>
  <si>
    <t>Cut and sew apparel manufacturing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</si>
  <si>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</si>
  <si>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</si>
  <si>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</si>
  <si>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</si>
  <si>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</si>
  <si>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allied product manufacturing</t>
  </si>
  <si>
    <t>Leather and hide tanning and finishing</t>
  </si>
  <si>
    <t>Footwear manufacturing</t>
  </si>
  <si>
    <t>Other leather and allied product manufacturing</t>
  </si>
  <si>
    <t>Women's handbag and purse manufacturing</t>
  </si>
  <si>
    <t>All other leather good and allied product manufacturing</t>
  </si>
  <si>
    <t>Wood product manufacturing</t>
  </si>
  <si>
    <t>Sawmills and wood preservation</t>
  </si>
  <si>
    <t>Sawmills</t>
  </si>
  <si>
    <t>Wood preservation</t>
  </si>
  <si>
    <t>Veneer, plywood, and engineered wood product manufacturing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</si>
  <si>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</si>
  <si>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</si>
  <si>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</si>
  <si>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</si>
  <si>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</si>
  <si>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Other wood product manufacturing</t>
  </si>
  <si>
    <t>Millwork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</si>
  <si>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</si>
  <si>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</si>
  <si>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</si>
  <si>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</si>
  <si>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All other wood product manufacturing</t>
  </si>
  <si>
    <t>Manufactured home (mobile home) manufacturing</t>
  </si>
  <si>
    <t>Prefabricated wood building manufacturing</t>
  </si>
  <si>
    <t>All other miscellaneous wood product manufacturing</t>
  </si>
  <si>
    <t>Paper manufacturing</t>
  </si>
  <si>
    <t>Pulp, paper, and paperboard mills</t>
  </si>
  <si>
    <t>Paper mills</t>
  </si>
  <si>
    <t>Paper (except newsprint) mills</t>
  </si>
  <si>
    <t>Paperboard mills</t>
  </si>
  <si>
    <t>Converted paper product manufacturing</t>
  </si>
  <si>
    <t>Paperboard container manufacturing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</si>
  <si>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</si>
  <si>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</si>
  <si>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</si>
  <si>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</si>
  <si>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</si>
  <si>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Other converted paper product manufacturing</t>
  </si>
  <si>
    <t>Sanitary paper product manufacturing</t>
  </si>
  <si>
    <t>All other converted paper product manufacturing</t>
  </si>
  <si>
    <t>Printing and related support activities</t>
  </si>
  <si>
    <t>Printing</t>
  </si>
  <si>
    <t>Commercial printing (except screen and books)</t>
  </si>
  <si>
    <t>Commercial screen printing</t>
  </si>
  <si>
    <t>Books printing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</si>
  <si>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</si>
  <si>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</si>
  <si>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</si>
  <si>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</si>
  <si>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>Asphalt paving mixture and block manufacturing</t>
  </si>
  <si>
    <t>Asphalt shingle and coating materials manufacturing</t>
  </si>
  <si>
    <t>Other petroleum and coal products manufacturing</t>
  </si>
  <si>
    <t>Petroleum lubricating oil and grease manufacturing</t>
  </si>
  <si>
    <t>All other petroleum and coal products manufacturing</t>
  </si>
  <si>
    <t>Chemical manufacturing</t>
  </si>
  <si>
    <t>Basic 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</si>
  <si>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</si>
  <si>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</si>
  <si>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</si>
  <si>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</si>
  <si>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Ethyl alcohol manufacturing</t>
  </si>
  <si>
    <t>Cyclic crude, intermediate, and gum and wood chemical manufacturing</t>
  </si>
  <si>
    <t>All other basic organic chemical manufacturing</t>
  </si>
  <si>
    <t>Resin, synthetic rubber, and artificial synthetic fibers and filaments manufacturing</t>
  </si>
  <si>
    <t>Resin and synthetic rubber manufacturing</t>
  </si>
  <si>
    <t>Plastics material and resin manufacturing</t>
  </si>
  <si>
    <t>Synthetic rubber manufacturing</t>
  </si>
  <si>
    <t>Artificial and synthetic fibers and filaments manufacturing</t>
  </si>
  <si>
    <t>Pesticide, fertilizer, and other agricultural chemical manufacturing</t>
  </si>
  <si>
    <t>Fertilizer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</si>
  <si>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</si>
  <si>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</si>
  <si>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</si>
  <si>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</si>
  <si>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Pharmaceutical and medicine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</si>
  <si>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</si>
  <si>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</si>
  <si>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</si>
  <si>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</si>
  <si>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</si>
  <si>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</si>
  <si>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</si>
  <si>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</si>
  <si>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</si>
  <si>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</si>
  <si>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</si>
  <si>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</si>
  <si>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</si>
  <si>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</si>
  <si>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</si>
  <si>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</si>
  <si>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</si>
  <si>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</si>
  <si>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</si>
  <si>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</si>
  <si>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and rubber products manufacturing</t>
  </si>
  <si>
    <t>Plastics product manufacturing</t>
  </si>
  <si>
    <t>Plastics packaging materials and unlaminated film and sheet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</si>
  <si>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</si>
  <si>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</si>
  <si>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</si>
  <si>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Plastics pipe, pipe fitting, and unlaminated profile shape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</si>
  <si>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</si>
  <si>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</si>
  <si>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</si>
  <si>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</si>
  <si>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</si>
  <si>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</si>
  <si>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</si>
  <si>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Plastics plumbing fixture manufacturing</t>
  </si>
  <si>
    <t>All other plastics product manufacturing</t>
  </si>
  <si>
    <t>Rubber product manufacturing</t>
  </si>
  <si>
    <t>Tire manufacturing</t>
  </si>
  <si>
    <t>Tire manufacturing (except retreading)</t>
  </si>
  <si>
    <t>Tire retreading</t>
  </si>
  <si>
    <t>Rubber and plastics hoses and belting manufacturing</t>
  </si>
  <si>
    <t>Other rubber product manufacturing</t>
  </si>
  <si>
    <t>Rubber product manufacturing for mechanical use</t>
  </si>
  <si>
    <t>All other rubber product manufacturing</t>
  </si>
  <si>
    <t>Nonmetallic mineral product manufacturing</t>
  </si>
  <si>
    <t>Clay product and refractory manufacturing</t>
  </si>
  <si>
    <t>Pottery, ceramics, and plumbing fixture manufacturing</t>
  </si>
  <si>
    <t>Clay building material and refractories manufacturing</t>
  </si>
  <si>
    <t>Glass and glass product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</si>
  <si>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</si>
  <si>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</si>
  <si>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</si>
  <si>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</si>
  <si>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and concrete product manufacturing</t>
  </si>
  <si>
    <t>Cement manufacturing</t>
  </si>
  <si>
    <t>Ready-mix concrete manufacturing</t>
  </si>
  <si>
    <t>Concrete pipe, brick, and block manufacturing</t>
  </si>
  <si>
    <t>Concrete block and brick manufacturing</t>
  </si>
  <si>
    <t>Concrete pipe manufacturing</t>
  </si>
  <si>
    <t>Other concrete product manufacturing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</si>
  <si>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</si>
  <si>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</si>
  <si>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</si>
  <si>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</si>
  <si>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</si>
  <si>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</si>
  <si>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</si>
  <si>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</si>
  <si>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</si>
  <si>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</si>
  <si>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Primary metal manufacturing</t>
  </si>
  <si>
    <t>Iron and steel mills and ferroalloy manufacturing</t>
  </si>
  <si>
    <t>Steel product manufacturing from purchased steel</t>
  </si>
  <si>
    <t>Iron and steel pipe and tube manufacturing from purchased steel</t>
  </si>
  <si>
    <t>Rolling and drawing of purchased steel</t>
  </si>
  <si>
    <t>Rolled steel shape manufacturing</t>
  </si>
  <si>
    <t>Steel wire drawing</t>
  </si>
  <si>
    <t>Alumina and aluminum production and processing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</si>
  <si>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</si>
  <si>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</si>
  <si>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</si>
  <si>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</si>
  <si>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production and processing</t>
  </si>
  <si>
    <t>Nonferrous metal (except aluminum) smelting and refining</t>
  </si>
  <si>
    <t>Copper rolling, drawing, extruding, and alloying</t>
  </si>
  <si>
    <t>Nonferrous metal (except copper and aluminum) rolling, drawing, extruding, and alloying</t>
  </si>
  <si>
    <t>Secondary smelting, refining, and alloying of nonferrous metal (except copper and aluminum)</t>
  </si>
  <si>
    <t>Foundries</t>
  </si>
  <si>
    <t>Ferrous metal foundries</t>
  </si>
  <si>
    <t>Iron foundries</t>
  </si>
  <si>
    <t>Steel investment foundries</t>
  </si>
  <si>
    <t>Steel foundries (except investment)</t>
  </si>
  <si>
    <t>Nonferrous metal foundries</t>
  </si>
  <si>
    <t>Nonferrous metal die-casting foundries</t>
  </si>
  <si>
    <t>Aluminum foundries (except die-casting)</t>
  </si>
  <si>
    <t>Other nonferrous metal foundries (except die-casting)</t>
  </si>
  <si>
    <t>Fabricated metal product manufacturing</t>
  </si>
  <si>
    <t>Forging and stamping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</si>
  <si>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</si>
  <si>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</si>
  <si>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</si>
  <si>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</si>
  <si>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</si>
  <si>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Cutlery and handtool manufacturing</t>
  </si>
  <si>
    <t>Metal kitchen cookware, utensil, cutlery, and flatware (except precious) manufacturing</t>
  </si>
  <si>
    <t>Saw blade and handtool manufacturing</t>
  </si>
  <si>
    <t>Architectural and structural metals manufacturing</t>
  </si>
  <si>
    <t>Plate work and fabricated structural product manufacturing</t>
  </si>
  <si>
    <t>Prefabricated metal building and component manufacturing</t>
  </si>
  <si>
    <t>Fabricated structural metal manufacturing</t>
  </si>
  <si>
    <t>Plate work manufacturing</t>
  </si>
  <si>
    <t>Ornamental and architectural metal products manufacturing</t>
  </si>
  <si>
    <t>Metal window and door manufacturing</t>
  </si>
  <si>
    <t>Sheet metal work manufacturing</t>
  </si>
  <si>
    <t>Ornamental and architectural metal work manufacturing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</si>
  <si>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</si>
  <si>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</si>
  <si>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</si>
  <si>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</si>
  <si>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>Metal can manufacturing</t>
  </si>
  <si>
    <t>Other metal container manufacturing</t>
  </si>
  <si>
    <t>Hardware manufacturing</t>
  </si>
  <si>
    <t>Spring and wire product manufacturing</t>
  </si>
  <si>
    <t>Spring manufacturing</t>
  </si>
  <si>
    <t>Other fabricated wire product manufacturing</t>
  </si>
  <si>
    <t>Machine shops; turned product; and screw, nut, and bolt manufacturing</t>
  </si>
  <si>
    <t>Machine shops</t>
  </si>
  <si>
    <t>Turned product and screw, nut, and bolt manufacturing</t>
  </si>
  <si>
    <t>Precision turned product manufacturing</t>
  </si>
  <si>
    <t>Bolt, nut, screw, rivet, and washer manufacturing</t>
  </si>
  <si>
    <t>Coating, engraving, heat treating, and allied activities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</si>
  <si>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</si>
  <si>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</si>
  <si>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</si>
  <si>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Other fabricated metal product manufacturing</t>
  </si>
  <si>
    <t>Metal valve manufacturing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</si>
  <si>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</si>
  <si>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</si>
  <si>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</si>
  <si>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</si>
  <si>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All other fabricated metal product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</si>
  <si>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</si>
  <si>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</si>
  <si>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</si>
  <si>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</si>
  <si>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</si>
  <si>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</si>
  <si>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Machinery manufacturing</t>
  </si>
  <si>
    <t>Agriculture, construction, and mining machinery manufacturing</t>
  </si>
  <si>
    <t>Agricultural implement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</si>
  <si>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</si>
  <si>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</si>
  <si>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</si>
  <si>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and oil and gas field machinery manufacturing</t>
  </si>
  <si>
    <t>Mining machinery and equipment manufacturing</t>
  </si>
  <si>
    <t>Oil and gas field machinery and equipment manufacturing</t>
  </si>
  <si>
    <t>Industrial machinery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</si>
  <si>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</si>
  <si>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</si>
  <si>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</si>
  <si>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</si>
  <si>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</si>
  <si>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Commercial and service industry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</si>
  <si>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</si>
  <si>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</si>
  <si>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</si>
  <si>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Ventilation, heating, air-conditioning, and commercial refrigeration equipment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</si>
  <si>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</si>
  <si>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</si>
  <si>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</si>
  <si>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Metalworking machinery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</si>
  <si>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</si>
  <si>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</si>
  <si>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</si>
  <si>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</si>
  <si>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</si>
  <si>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Engine, turbine, and power transmission equipment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</si>
  <si>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</si>
  <si>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</si>
  <si>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</si>
  <si>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</si>
  <si>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Other general purpose machinery manufacturing</t>
  </si>
  <si>
    <t>Pump and compressor manufacturing</t>
  </si>
  <si>
    <t>Pump and pumping equipment manufacturing</t>
  </si>
  <si>
    <t>Air and gas compressor manufacturing</t>
  </si>
  <si>
    <t>Measuring and dispensing pump manufacturing</t>
  </si>
  <si>
    <t>Material handling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</si>
  <si>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</si>
  <si>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</si>
  <si>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</si>
  <si>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trailer, and stacker machinery manufacturing</t>
  </si>
  <si>
    <t>All other general purpose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</si>
  <si>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</si>
  <si>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</si>
  <si>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</si>
  <si>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</si>
  <si>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</si>
  <si>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</si>
  <si>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</si>
  <si>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</si>
  <si>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Computer and electronic product manufacturing</t>
  </si>
  <si>
    <t>Computer and peripheral equipment manufacturing</t>
  </si>
  <si>
    <t>Electronic computer manufacturing</t>
  </si>
  <si>
    <t>Computer storage device manufacturing</t>
  </si>
  <si>
    <t>Computer terminal and other computer peripheral equipment manufacturing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</si>
  <si>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</si>
  <si>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</si>
  <si>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</si>
  <si>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</si>
  <si>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</si>
  <si>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</si>
  <si>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</si>
  <si>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</si>
  <si>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</si>
  <si>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</si>
  <si>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</si>
  <si>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</si>
  <si>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Navigational, measuring, electromedical, and control instruments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</si>
  <si>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</si>
  <si>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</si>
  <si>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</si>
  <si>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</si>
  <si>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</si>
  <si>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systems</t>
  </si>
  <si>
    <t>Analytical laboratory instrument manufacturing</t>
  </si>
  <si>
    <t>Irradiation apparatus manufacturing</t>
  </si>
  <si>
    <t>Other measuring and controlling device manufacturing</t>
  </si>
  <si>
    <t>Manufacturing and reproducing magnetic and optical media</t>
  </si>
  <si>
    <t>Blank magnetic and optical recording media manufacturing</t>
  </si>
  <si>
    <t>Software and other prerecorded compact disc, tape, and record reproducing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</si>
  <si>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</si>
  <si>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</si>
  <si>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</si>
  <si>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</si>
  <si>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</si>
  <si>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</si>
  <si>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</si>
  <si>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Household appliance manufacturing</t>
  </si>
  <si>
    <t>Small electrical appliance manufacturing</t>
  </si>
  <si>
    <t>Major appliance manufacturing</t>
  </si>
  <si>
    <t>Household cooking appliance manufacturing</t>
  </si>
  <si>
    <t>Other major household appliance manufacturing</t>
  </si>
  <si>
    <t>Electrical equipment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</si>
  <si>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</si>
  <si>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</si>
  <si>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</si>
  <si>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</si>
  <si>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Other electrical equipment and component manufacturing</t>
  </si>
  <si>
    <t>Battery manufacturing</t>
  </si>
  <si>
    <t>Storage battery manufacturing</t>
  </si>
  <si>
    <t>Primary battery manufacturing</t>
  </si>
  <si>
    <t>Communication and energy wire and cable manufacturing</t>
  </si>
  <si>
    <t>Fiber optic cable manufacturing</t>
  </si>
  <si>
    <t>Other communication and energy wire manufacturing</t>
  </si>
  <si>
    <t>Wiring device manufacturing</t>
  </si>
  <si>
    <t>Current-carrying wiring device manufacturing</t>
  </si>
  <si>
    <t>Noncurrent-carrying wiring device manufacturing</t>
  </si>
  <si>
    <t>All other electrical equipment and component manufacturing</t>
  </si>
  <si>
    <t>Carbon and graphite product manufacturing</t>
  </si>
  <si>
    <t>All other miscellaneous electrical equipment and component manufacturing</t>
  </si>
  <si>
    <t>Transportation equipment manufacturing</t>
  </si>
  <si>
    <t>Motor vehicle manufacturing</t>
  </si>
  <si>
    <t>Automobile and light duty motor vehicle manufacturing</t>
  </si>
  <si>
    <t>Automobile manufacturing</t>
  </si>
  <si>
    <t>Light truck and utility vehicle manufacturing</t>
  </si>
  <si>
    <t>Heavy duty truck manufacturing</t>
  </si>
  <si>
    <t>Motor vehicle body and trailer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</si>
  <si>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</si>
  <si>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</si>
  <si>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</si>
  <si>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</si>
  <si>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</si>
  <si>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</si>
  <si>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</si>
  <si>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</si>
  <si>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</si>
  <si>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</si>
  <si>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</si>
  <si>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</si>
  <si>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</si>
  <si>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</si>
  <si>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</si>
  <si>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</si>
  <si>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</si>
  <si>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</si>
  <si>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</si>
  <si>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</si>
  <si>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</si>
  <si>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and boat building</t>
  </si>
  <si>
    <t>Ship building and repairing</t>
  </si>
  <si>
    <t>Boat building</t>
  </si>
  <si>
    <t>Other transportation equipment manufacturing</t>
  </si>
  <si>
    <t>Motorcycle, bicycle, and parts manufacturing</t>
  </si>
  <si>
    <t>All other transportation equipment manufacturing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</si>
  <si>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</si>
  <si>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</si>
  <si>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</si>
  <si>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</si>
  <si>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</si>
  <si>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</si>
  <si>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</si>
  <si>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</si>
  <si>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</si>
  <si>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Office furniture (including fixtures)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</si>
  <si>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</si>
  <si>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</si>
  <si>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</si>
  <si>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</si>
  <si>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</si>
  <si>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</si>
  <si>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</si>
  <si>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</si>
  <si>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</si>
  <si>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</si>
  <si>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</si>
  <si>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</si>
  <si>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</si>
  <si>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</si>
  <si>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Other miscellaneous manufacturing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</si>
  <si>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</si>
  <si>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</si>
  <si>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</si>
  <si>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</si>
  <si>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</si>
  <si>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</si>
  <si>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</si>
  <si>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</si>
  <si>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</si>
  <si>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</si>
  <si>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</si>
  <si>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Wholesale trade</t>
  </si>
  <si>
    <t>Merchant wholesalers, except manufacturers' sales branches and offices</t>
  </si>
  <si>
    <t>Manufacturers' sales branches and offices</t>
  </si>
  <si>
    <t>Merchant wholesalers, durable goods</t>
  </si>
  <si>
    <t>Motor vehicle and motor vehicle parts and supplies merchant wholesalers</t>
  </si>
  <si>
    <t>Automobile and other motor vehicle merchant wholesalers</t>
  </si>
  <si>
    <t>Automobile and motorcycle merchant wholesalers</t>
  </si>
  <si>
    <t>5,000 to 9,999 employees</t>
  </si>
  <si>
    <t>Bus and recreational vehicle merchant wholesalers</t>
  </si>
  <si>
    <t>Light truck and van (14,000 lb or less) merchant wholesalers</t>
  </si>
  <si>
    <t>Medium truck and tractor (14,001 lb to 33,000 lb) merchant wholesalers</t>
  </si>
  <si>
    <t>Heavy truck and tractor (over 33,000 lb) merchant wholesalers</t>
  </si>
  <si>
    <t>Motor vehicle supplies and new parts merchant wholesalers</t>
  </si>
  <si>
    <t>Motor vehicle supplies and new parts merchant wholesalers- warehouse distributors</t>
  </si>
  <si>
    <t>Motor vehicle supplies and new parts merchant wholesalers- jobbers</t>
  </si>
  <si>
    <t>Petroleum products marketing equipment merchant wholesalers</t>
  </si>
  <si>
    <t>Tire and tube merchant wholesalers</t>
  </si>
  <si>
    <t>Motor vehicle parts (used) merchant wholesalers</t>
  </si>
  <si>
    <t>Furniture and home furnishing merchant wholesalers</t>
  </si>
  <si>
    <t>10,000 to 24,999 employees</t>
  </si>
  <si>
    <t>Furniture merchant wholesalers</t>
  </si>
  <si>
    <t>Household and lawn furniture merchant wholesalers</t>
  </si>
  <si>
    <t>Office and business furniture merchant wholesalers</t>
  </si>
  <si>
    <t>Home furnishing merchant wholesalers</t>
  </si>
  <si>
    <t>Household china, glassware, and crockery merchant wholesalers</t>
  </si>
  <si>
    <t>Linens, domestics, draperies, and curtains merchant wholesalers</t>
  </si>
  <si>
    <t>Floor coverings merchant wholesalers</t>
  </si>
  <si>
    <t>Other home furnishings merchant wholesalers</t>
  </si>
  <si>
    <t>0 to 19 employees</t>
  </si>
  <si>
    <t>Lumber and other construction materials merchant wholesalers</t>
  </si>
  <si>
    <t>Lumber, plywood, millwork, and wood panel merchant wholesalers</t>
  </si>
  <si>
    <t>Lumber without yard merchant wholesalers</t>
  </si>
  <si>
    <t>Lumber with yard merchant wholesalers</t>
  </si>
  <si>
    <t>Plywood, veneer, millwork, and wood panel merchant wholesalers</t>
  </si>
  <si>
    <t>Brick, stone, and related construction material merchant wholesalers</t>
  </si>
  <si>
    <t>Brick, block, tile, clay/cement sewer pipe merchant wholesalers</t>
  </si>
  <si>
    <t>Sand, gravel, and stone merchant wholesalers</t>
  </si>
  <si>
    <t>Cement, lime, and related products merchant wholesalers</t>
  </si>
  <si>
    <t>Roofing, siding, and insulation material merchant wholesalers</t>
  </si>
  <si>
    <t>Other construction material merchant wholesalers</t>
  </si>
  <si>
    <t>Flat glass and other construction glass merchant wholesalers</t>
  </si>
  <si>
    <t>Professional and commercial equipment and supplies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</si>
  <si>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</si>
  <si>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</si>
  <si>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</si>
  <si>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25,000 to 49,999 employees</t>
  </si>
  <si>
    <t>Computer and computer peripheral equipment merchant wholesalers</t>
  </si>
  <si>
    <t>Computer and peripheral equipment for resale merchant wholesalers</t>
  </si>
  <si>
    <t>Computer and peripheral equipment for end use merchant wholesalers</t>
  </si>
  <si>
    <t>Computer software (packaged) merchant wholesalers</t>
  </si>
  <si>
    <t>Other commercial equipment merchant wholesalers</t>
  </si>
  <si>
    <t>Restaurant and hotel equipment and supplies merchant wholesalers</t>
  </si>
  <si>
    <t>Store machines and equipment merchant wholesalers</t>
  </si>
  <si>
    <t>Medical, dental, and hospital equipment and supplies merchant wholesalers</t>
  </si>
  <si>
    <t>Surgical, medical, and hospital supplies merchant wholesalers</t>
  </si>
  <si>
    <t>Dental equipment and supplies merchant wholesalers</t>
  </si>
  <si>
    <t>Ophthalmic goods merchant wholesalers</t>
  </si>
  <si>
    <t>Other professional equipment and supplies merchant wholesalers</t>
  </si>
  <si>
    <t>Religious and school supplies merchant wholesalers</t>
  </si>
  <si>
    <t>Metal and mineral (except petroleum) merchant wholesalers</t>
  </si>
  <si>
    <t>Metal service centers and other metal merchant wholesalers</t>
  </si>
  <si>
    <t>Ferrous metal service centers and sales offices merchant wholesalers</t>
  </si>
  <si>
    <t>Ferrous metal service centers merchant wholesalers</t>
  </si>
  <si>
    <t>Ferrous metal sales offices merchant wholesalers</t>
  </si>
  <si>
    <t>Nonferrous metal service centers and sales offices merchant wholesalers</t>
  </si>
  <si>
    <t>Nonferrous metal service centers merchant wholesalers</t>
  </si>
  <si>
    <t>Nonferrous metal sales offices merchant wholesalers</t>
  </si>
  <si>
    <t>Coal and other mineral and ore merchant wholesalers</t>
  </si>
  <si>
    <t>Coal merchant wholesalers</t>
  </si>
  <si>
    <t>Other mineral and ore merchant wholesalers</t>
  </si>
  <si>
    <t>Household appliances and electrical and electronic goods merchant wholesalers</t>
  </si>
  <si>
    <t>Electrical apparatus and equipment, wiring supplies, and related equipment merchant wholesalers</t>
  </si>
  <si>
    <t xml:space="preserve">Household appliances, electric housewares, and consumer electronics merchant wholesalers </t>
  </si>
  <si>
    <t>Other electronic parts and equipment merchant wholesalers</t>
  </si>
  <si>
    <t>50,000 to 99,999 employees</t>
  </si>
  <si>
    <t>Communications equipment and supplies merchant wholesalers</t>
  </si>
  <si>
    <t>Electronic parts (except communications equipment) merchant wholesalers</t>
  </si>
  <si>
    <t>Hardware, plumbing and heating equipment and supplies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</si>
  <si>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</si>
  <si>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</si>
  <si>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</si>
  <si>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</si>
  <si>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Machinery, equipment, and supplies merchant wholesalers</t>
  </si>
  <si>
    <t>Construction and mining (except oil well) machinery and equipment merchant wholesalers</t>
  </si>
  <si>
    <t>Farm and garden machinery and equipment merchant wholesalers</t>
  </si>
  <si>
    <t>Farm machinery and equipment merchant wholesalers- farm dealers</t>
  </si>
  <si>
    <t>Farm machinery and equipment merchant wholesalers- wholesale distributors</t>
  </si>
  <si>
    <t>Lawn and garden machinery and equipment merchant wholesalers</t>
  </si>
  <si>
    <t>Industrial machinery and equipment merchant wholesalers</t>
  </si>
  <si>
    <t>Food-processing machinery and equipment merchant wholesalers</t>
  </si>
  <si>
    <t>Hydraulic and pneumatic (fluid-power) machinery and equipment merchant wholesalers</t>
  </si>
  <si>
    <t>Hydraulic and pneumatic pumps and motors merchant wholesalers</t>
  </si>
  <si>
    <t>Hydraulic and pneumatic parts, accessories, and supplies merchant wholesalers</t>
  </si>
  <si>
    <t>General-purpose industrial machinery and equipment merchant wholesalers</t>
  </si>
  <si>
    <t>Metalworking machinery and equipment merchant wholesalers</t>
  </si>
  <si>
    <t>Materials handling equipment merchant wholesalers</t>
  </si>
  <si>
    <t>Oil well, oil refinery, and pipeline machinery, equipment, and supplies merchant wholesalers</t>
  </si>
  <si>
    <t>Other industrial machinery and equipment merchant wholesalers</t>
  </si>
  <si>
    <t>Industrial supplies merchant wholesalers</t>
  </si>
  <si>
    <t>General-line industrial supplies merchant wholesalers</t>
  </si>
  <si>
    <t>Mechanical power transmission supplies merchant wholesalers</t>
  </si>
  <si>
    <t>Welding supplies merchant wholesalers</t>
  </si>
  <si>
    <t>Industrial containers and supplies merchant wholesalers</t>
  </si>
  <si>
    <t>Industrial valves and fittings (except fluid-power) merchant wholesalers</t>
  </si>
  <si>
    <t>Other industrial supplies merchant wholesalers</t>
  </si>
  <si>
    <t>Service establishment equipment and supplies merchant wholesalers</t>
  </si>
  <si>
    <t>Beauty and barber shop equipment and supplies merchant wholesalers</t>
  </si>
  <si>
    <t>Custodial and janitors' equipment and supplies merchant wholesalers</t>
  </si>
  <si>
    <t>Laundry and dry-cleaning equipment and supplies merchant wholesalers</t>
  </si>
  <si>
    <t>Other service establishment equipment and supplies merchant wholesalers</t>
  </si>
  <si>
    <t>Transportation equipment and supplies (except motor vehicle) merchant wholesalers</t>
  </si>
  <si>
    <t>Aircraft and aeronautical equipment and supplies merchant wholesalers</t>
  </si>
  <si>
    <t>Marine machinery, equipment, and supplies merchant wholesalers</t>
  </si>
  <si>
    <t>Other transportation equipment and supplies merchant wholesalers</t>
  </si>
  <si>
    <t>Miscellaneous durable goods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</si>
  <si>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</si>
  <si>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</si>
  <si>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</si>
  <si>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Iron and steel scrap merchant wholesalers- processors and dealers</t>
  </si>
  <si>
    <t>Iron and steel scrap merchant wholesalers- processors (using power processing equipment)</t>
  </si>
  <si>
    <t>Iron and steel scrap merchant wholesalers- dealers (not using power processing equipment)</t>
  </si>
  <si>
    <t>Recyclable paper and paperboard merchant wholesalers</t>
  </si>
  <si>
    <t>Other recyclable material merchant wholesalers</t>
  </si>
  <si>
    <t>Jewelry, watch, precious stone, and precious metal merchant wholesalers</t>
  </si>
  <si>
    <t>Jewelry, watch, precious stone, and silverware merchant wholesalers</t>
  </si>
  <si>
    <t>Precious metal (except ore) merchant wholesalers</t>
  </si>
  <si>
    <t>Other miscellaneous durable goods merchant wholesalers</t>
  </si>
  <si>
    <t>Musical instruments and supplies merchant wholesalers</t>
  </si>
  <si>
    <t>Forest products (except lumber) merchant wholesalers</t>
  </si>
  <si>
    <t>General merchandise (durable goods) merchant wholesalers</t>
  </si>
  <si>
    <t>Prerecorded media merchant wholesalers</t>
  </si>
  <si>
    <t>Compact discs, prerecorded audio tapes, and phonograph records merchant wholesalers</t>
  </si>
  <si>
    <t>Prerecorded video tapes merchant wholesalers</t>
  </si>
  <si>
    <t>Fire extinguishers and fire safety equipment merchant wholesalers</t>
  </si>
  <si>
    <t>Other durable goods merchant wholesalers</t>
  </si>
  <si>
    <t>Merchant wholesalers, nondurable goods</t>
  </si>
  <si>
    <t>Paper and paper product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</si>
  <si>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</si>
  <si>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</si>
  <si>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</si>
  <si>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</si>
  <si>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General-line drugs merchant wholesalers</t>
  </si>
  <si>
    <t>Specialty-line drugs, pharmaceuticals, cosmetics, and toiletries merchant wholesalers</t>
  </si>
  <si>
    <t>Apparel, piece goods, and notions merchant wholesalers</t>
  </si>
  <si>
    <t>Piece goods, notions, and other dry goods merchant wholesalers</t>
  </si>
  <si>
    <t>Piece goods merchant wholesalers- jobbers</t>
  </si>
  <si>
    <t>Notions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</si>
  <si>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</si>
  <si>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</si>
  <si>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</si>
  <si>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Grocery and related product merchant wholesalers</t>
  </si>
  <si>
    <t>General line grocery merchant wholesalers</t>
  </si>
  <si>
    <t>General line grocery merchant wholesalers- voluntary group</t>
  </si>
  <si>
    <t>General line grocery merchant wholesalers- retail cooperative</t>
  </si>
  <si>
    <t>Other general line grocery merchant wholesalers</t>
  </si>
  <si>
    <t>Packaged frozen food merchant wholesalers</t>
  </si>
  <si>
    <t>Dairy product (except dried or canned) merchant wholesalers</t>
  </si>
  <si>
    <t>Raw milk merchant wholesalers</t>
  </si>
  <si>
    <t>Dairy product (except raw milk) merchant wholesalers</t>
  </si>
  <si>
    <t>Poultry and poultry product merchant wholesalers</t>
  </si>
  <si>
    <t>Live poultry merchant wholesalers</t>
  </si>
  <si>
    <t>Poultry and poultry product (except live)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</si>
  <si>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</si>
  <si>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</si>
  <si>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</si>
  <si>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</si>
  <si>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</si>
  <si>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Coffee, tea, and powdered drink mix merchant wholesalers</t>
  </si>
  <si>
    <t>Bread and baked goods merchant wholesalers</t>
  </si>
  <si>
    <t>Soft drinks and bottled water merchant wholesalers</t>
  </si>
  <si>
    <t>Nonperishable (canned) food merchant wholesalers</t>
  </si>
  <si>
    <t>Food and beverage basic material merchant wholesalers</t>
  </si>
  <si>
    <t>Other grocery specialties merchant wholesalers</t>
  </si>
  <si>
    <t>Farm product raw material merchant wholesalers</t>
  </si>
  <si>
    <t>Grain and field bean merchant wholesalers</t>
  </si>
  <si>
    <t>Livestock merchant wholesalers</t>
  </si>
  <si>
    <t>Other farm product raw material merchant wholesalers</t>
  </si>
  <si>
    <t>Hides, skins, and pelts merchant wholesalers</t>
  </si>
  <si>
    <t>Leaf tobacco merchant wholesalers</t>
  </si>
  <si>
    <t>Wool, wool tops, and mohair merchant wholesalers</t>
  </si>
  <si>
    <t>Cotton merchant wholesalers</t>
  </si>
  <si>
    <t>Chemical and allied products merchant wholesalers</t>
  </si>
  <si>
    <t>Plastics materials and basic forms and shapes merchant wholesalers</t>
  </si>
  <si>
    <t>Other chemical and allied products merchant wholesalers</t>
  </si>
  <si>
    <t>Industrial gases (except LP) merchant wholesalers</t>
  </si>
  <si>
    <t>Petroleum and petroleum products merchant wholesalers</t>
  </si>
  <si>
    <t xml:space="preserve">Petroleum bulk stations and terminals </t>
  </si>
  <si>
    <t xml:space="preserve">Petroleum bulk stations and terminals (except LP) </t>
  </si>
  <si>
    <t xml:space="preserve">Petroleum bulk stations (except LP) </t>
  </si>
  <si>
    <t xml:space="preserve">Petroleum bulk terminals (except LP) </t>
  </si>
  <si>
    <t xml:space="preserve">Liquefied petroleum bulk stations and terminals </t>
  </si>
  <si>
    <t xml:space="preserve">Petroleum and petroleum products merchant wholesalers (except bulk stations and terminals) </t>
  </si>
  <si>
    <t>Beer, wine, and distilled alcoholic beverage merchant wholesalers</t>
  </si>
  <si>
    <t>Beer and ale merchant wholesalers</t>
  </si>
  <si>
    <t>Wine and distilled alcoholic beverage merchant wholesalers</t>
  </si>
  <si>
    <t>Miscellaneous nondurable goods merchant wholesalers</t>
  </si>
  <si>
    <t>Farm supplies merchant wholesalers</t>
  </si>
  <si>
    <t>Farm supplies merchant wholesalers- farm dealers</t>
  </si>
  <si>
    <t>Farm supplies merchant wholesalers- wholesale distributors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</si>
  <si>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</si>
  <si>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</si>
  <si>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</si>
  <si>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</si>
  <si>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</si>
  <si>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Art goods merchant wholesalers</t>
  </si>
  <si>
    <t>General merchandise (nondurable goods) merchant wholesalers</t>
  </si>
  <si>
    <t>Textile bags, bagging, and burlap merchant wholesalers</t>
  </si>
  <si>
    <t>Other nondurable goods merchant wholesalers</t>
  </si>
  <si>
    <t>Wholesale electronic markets and agents and brokers</t>
  </si>
  <si>
    <t>Business to business electronic markets</t>
  </si>
  <si>
    <t>Wholesale trade agents and brokers</t>
  </si>
  <si>
    <t>Agents and brokers, durable goods</t>
  </si>
  <si>
    <t>Motor vehicle and motor vehicle parts and supplies agents and brokers</t>
  </si>
  <si>
    <t>Furniture and home furnishings agents and brokers</t>
  </si>
  <si>
    <t>Lumber and other construction materials agents and brokers</t>
  </si>
  <si>
    <t>Professional and commercial equipment and supplies agents and brokers</t>
  </si>
  <si>
    <t>Metal and mineral (except petroleum) agents and brokers</t>
  </si>
  <si>
    <t>Electrical and electronic goods agents and brokers</t>
  </si>
  <si>
    <t>Hardware, plumbing, and heating equipment and supplies agents and brokers</t>
  </si>
  <si>
    <t>Machinery, equipment, and supplies agents and brokers</t>
  </si>
  <si>
    <t>Miscellaneous durable goods agents and brokers</t>
  </si>
  <si>
    <t>Agents and brokers, nondurable goods</t>
  </si>
  <si>
    <t>Paper and paper products agents and brokers</t>
  </si>
  <si>
    <t>Drugs and druggists' sundries agents and brokers</t>
  </si>
  <si>
    <t>Apparel, piece goods, and notions agents and brokers</t>
  </si>
  <si>
    <t>Grocery and related products agents and brokers</t>
  </si>
  <si>
    <t>Farm product raw material agents and brokers</t>
  </si>
  <si>
    <t>Chemical and allied products agents and brokers</t>
  </si>
  <si>
    <t>Petroleum and petroleum products agents and brokers</t>
  </si>
  <si>
    <t>Beer, wine, and distilled alcoholic beverage agents and brokers</t>
  </si>
  <si>
    <t>Miscellaneous nondurable goods agents and brokers</t>
  </si>
  <si>
    <t>44-45</t>
  </si>
  <si>
    <t>Retail trade</t>
  </si>
  <si>
    <t>Motor vehicle and parts dealers</t>
  </si>
  <si>
    <t>Automobile dealers</t>
  </si>
  <si>
    <t>New car dealers</t>
  </si>
  <si>
    <t>Used car dealers</t>
  </si>
  <si>
    <t>Other motor vehicle dealers</t>
  </si>
  <si>
    <t>Recreational vehicle dealers</t>
  </si>
  <si>
    <t>Motorcycle, boat, and other motor vehicle dealers</t>
  </si>
  <si>
    <t>Boat dealers</t>
  </si>
  <si>
    <t>Motorcycle, ATV, and all other motor vehicle dealers</t>
  </si>
  <si>
    <t>Motorcycle, ATV, and personal watercraft dealers</t>
  </si>
  <si>
    <t>All other motor vehicle dealers</t>
  </si>
  <si>
    <t>Automotive parts, accessories, and tire stores</t>
  </si>
  <si>
    <t>Automotive parts and accessories stores</t>
  </si>
  <si>
    <t>Automotive parts and accessories stores, except used</t>
  </si>
  <si>
    <t>Used automotive parts and accessories stores</t>
  </si>
  <si>
    <t>Tire dealers</t>
  </si>
  <si>
    <t>Furniture and home furnishings stores</t>
  </si>
  <si>
    <t>Furniture stores</t>
  </si>
  <si>
    <t>Home furnishings stores</t>
  </si>
  <si>
    <t>Floor covering stores</t>
  </si>
  <si>
    <t>Other home furnishings stores</t>
  </si>
  <si>
    <t>Window treatment stores</t>
  </si>
  <si>
    <t>All other home furnishings stores</t>
  </si>
  <si>
    <t>Electronics and appliance stores</t>
  </si>
  <si>
    <t>Household appliance stores</t>
  </si>
  <si>
    <t>Electronics stores</t>
  </si>
  <si>
    <t>Building material and garden equipment and supplies dealers</t>
  </si>
  <si>
    <t>Building material and supplies dealers</t>
  </si>
  <si>
    <t>Home centers</t>
  </si>
  <si>
    <t>Paint and wallpaper stores</t>
  </si>
  <si>
    <t>Hardware stores</t>
  </si>
  <si>
    <t>Other building material dealers</t>
  </si>
  <si>
    <t>Lawn and garden equipment and supplies stores</t>
  </si>
  <si>
    <t>Outdoor power equipment stores</t>
  </si>
  <si>
    <t>Nursery, garden center, and farm supply stores</t>
  </si>
  <si>
    <t>Food and beverage stores</t>
  </si>
  <si>
    <t>Grocery stores</t>
  </si>
  <si>
    <t>Supermarkets and other grocery (except convenience) stores</t>
  </si>
  <si>
    <t>Convenience stores</t>
  </si>
  <si>
    <t>Specialty food stores</t>
  </si>
  <si>
    <t>Beer, wine, and liquor stores</t>
  </si>
  <si>
    <t>Health and personal care stores</t>
  </si>
  <si>
    <t>Pharmacies and drug stores</t>
  </si>
  <si>
    <t>Cosmetics, beauty supplies, and perfume stores</t>
  </si>
  <si>
    <t>Optical goods stores</t>
  </si>
  <si>
    <t>Other health and personal care stores</t>
  </si>
  <si>
    <t>Food (health) supplement stores</t>
  </si>
  <si>
    <t>All other health and personal care stores</t>
  </si>
  <si>
    <t>Gasoline stations</t>
  </si>
  <si>
    <t>Gasoline stations with convenience stores</t>
  </si>
  <si>
    <t>Other gasoline stations</t>
  </si>
  <si>
    <t>Clothing and clothing accessories stores</t>
  </si>
  <si>
    <t>Clothing stores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</si>
  <si>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</si>
  <si>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</si>
  <si>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</si>
  <si>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</si>
  <si>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</si>
  <si>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</si>
  <si>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</si>
  <si>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Men's shoe stores</t>
  </si>
  <si>
    <t>Women's shoe stores</t>
  </si>
  <si>
    <t>Children's and juveniles' shoe stores</t>
  </si>
  <si>
    <t>Family shoe stores</t>
  </si>
  <si>
    <t>Athletic footwear stores</t>
  </si>
  <si>
    <t>Jewelry, luggage, and leather goods stores</t>
  </si>
  <si>
    <t>Jewelry stores</t>
  </si>
  <si>
    <t>Luggage and leather goods stores</t>
  </si>
  <si>
    <t>Sporting goods, hobby, musical instrument, and book stores</t>
  </si>
  <si>
    <t>Sporting goods, hobby, and musical instrument stores</t>
  </si>
  <si>
    <t>Sporting goods stores</t>
  </si>
  <si>
    <t>General-line sporting goods stores</t>
  </si>
  <si>
    <t>Specialty-line sporting goods stores</t>
  </si>
  <si>
    <t>Hobby, toy, and game stores</t>
  </si>
  <si>
    <t>Sewing, needlework, and piece goods stores</t>
  </si>
  <si>
    <t>Musical instrument and supplies stores</t>
  </si>
  <si>
    <t>Book stores and news dealers</t>
  </si>
  <si>
    <t>Book stores</t>
  </si>
  <si>
    <t>Book stores, general</t>
  </si>
  <si>
    <t>Specialty book stores</t>
  </si>
  <si>
    <t>College book stores</t>
  </si>
  <si>
    <t>News dealers and newsstands</t>
  </si>
  <si>
    <t>General merchandise stores</t>
  </si>
  <si>
    <t>Department stores</t>
  </si>
  <si>
    <t>45210009(053)</t>
  </si>
  <si>
    <t>Unset-MissingValue(053)</t>
  </si>
  <si>
    <t>X</t>
  </si>
  <si>
    <t>Department stores (except discount department stores)</t>
  </si>
  <si>
    <t>Discount department stores</t>
  </si>
  <si>
    <t>Other general merchandise stores</t>
  </si>
  <si>
    <t>Warehouse clubs and supercenters</t>
  </si>
  <si>
    <t>All other general merchandise stores</t>
  </si>
  <si>
    <t>Variety stores</t>
  </si>
  <si>
    <t>Miscellaneous general merchandise stores</t>
  </si>
  <si>
    <t>Miscellaneous store retailers</t>
  </si>
  <si>
    <t>Florists</t>
  </si>
  <si>
    <t>Office supplies, stationery, and gift stores</t>
  </si>
  <si>
    <t>Office supplies and stationery stores</t>
  </si>
  <si>
    <t>Gift, novelty, and souvenir stores</t>
  </si>
  <si>
    <t>Used merchandise stores</t>
  </si>
  <si>
    <t>Other miscellaneous store retailers</t>
  </si>
  <si>
    <t>Pet and pet supplies stores</t>
  </si>
  <si>
    <t>Art dealers</t>
  </si>
  <si>
    <t>Manufactured (mobile) home dealers</t>
  </si>
  <si>
    <t>All other miscellaneous store retailers</t>
  </si>
  <si>
    <t>Nonstore retailers</t>
  </si>
  <si>
    <t>Electronic shopping and mail-order houses</t>
  </si>
  <si>
    <t>Vending machine operators</t>
  </si>
  <si>
    <t>Direct selling establishments</t>
  </si>
  <si>
    <t>Fuel dealers</t>
  </si>
  <si>
    <t>Heating oil dealers</t>
  </si>
  <si>
    <t>Liquefied petroleum gas (bottled gas) dealers</t>
  </si>
  <si>
    <t>Other fuel dealers</t>
  </si>
  <si>
    <t>Other direct selling establishments</t>
  </si>
  <si>
    <t>48-49(104)</t>
  </si>
  <si>
    <t>Transportation and warehousing(104)</t>
  </si>
  <si>
    <t>Air transportation</t>
  </si>
  <si>
    <t>Scheduled air transportation</t>
  </si>
  <si>
    <t>Scheduled passenger air transportation</t>
  </si>
  <si>
    <t>Scheduled freight air transportation</t>
  </si>
  <si>
    <t>Nonscheduled air transportation</t>
  </si>
  <si>
    <t>Nonscheduled chartered passenger air transportation</t>
  </si>
  <si>
    <t>Nonscheduled chartered freight air transportation</t>
  </si>
  <si>
    <t>Other nonscheduled air transportation</t>
  </si>
  <si>
    <t>Water transportation</t>
  </si>
  <si>
    <t>Deep sea, coastal, and great lakes water transportation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</si>
  <si>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</si>
  <si>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</si>
  <si>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</si>
  <si>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</si>
  <si>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transportation</t>
  </si>
  <si>
    <t>Inland water freight transportation</t>
  </si>
  <si>
    <t>Inland waterways freight transportation (except towing)</t>
  </si>
  <si>
    <t>Inland waterways towing transportation</t>
  </si>
  <si>
    <t>Inland water passenger transportation</t>
  </si>
  <si>
    <t>Inland waterways ferry transportation</t>
  </si>
  <si>
    <t>Other water passenger transportation (including water taxi)</t>
  </si>
  <si>
    <t>Truck transportation</t>
  </si>
  <si>
    <t>General freight trucking</t>
  </si>
  <si>
    <t>General freight trucking, local</t>
  </si>
  <si>
    <t>Local general freight trucking without storage, truckload</t>
  </si>
  <si>
    <t>Local general freight trucking without storage, less than truckload</t>
  </si>
  <si>
    <t>Local general freight trucking with storage, truckload</t>
  </si>
  <si>
    <t>Local general freight trucking with storage, less than truckload</t>
  </si>
  <si>
    <t>General freight trucking, long-distance</t>
  </si>
  <si>
    <t>General freight trucking, long-distance, truckload</t>
  </si>
  <si>
    <t>General freight trucking, long-distance, less than truckload</t>
  </si>
  <si>
    <t>Specialized freight trucking</t>
  </si>
  <si>
    <t>Used household and office goods moving</t>
  </si>
  <si>
    <t>Local used household and office goods moving, without storage</t>
  </si>
  <si>
    <t>Long-distance used household and office goods moving</t>
  </si>
  <si>
    <t>Local used household and office goods moving, with storage</t>
  </si>
  <si>
    <t>Specialized freight (except used goods) trucking, local</t>
  </si>
  <si>
    <t>Local hazardous materials trucking (except waste)</t>
  </si>
  <si>
    <t>Local agricultural products trucking without storage</t>
  </si>
  <si>
    <t>Dump trucking</t>
  </si>
  <si>
    <t>Local specialized trucking without storage</t>
  </si>
  <si>
    <t>Local, specialized freight (except used goods) trucking</t>
  </si>
  <si>
    <t>Specialized freight (except used goods) trucking, long-distance</t>
  </si>
  <si>
    <t>Hazardous materials trucking (except waste), long-distance</t>
  </si>
  <si>
    <t>Agricultural products trucking, long-distance</t>
  </si>
  <si>
    <t>Other specialized trucking, long-distance</t>
  </si>
  <si>
    <t>Transit and ground passenger transportation</t>
  </si>
  <si>
    <t>Urban transit systems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</si>
  <si>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</si>
  <si>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</si>
  <si>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</si>
  <si>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</si>
  <si>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</si>
  <si>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and limousine service</t>
  </si>
  <si>
    <t>Taxi service</t>
  </si>
  <si>
    <t>Limousine service</t>
  </si>
  <si>
    <t>School and employee bus transportation</t>
  </si>
  <si>
    <t>Charter bus industry</t>
  </si>
  <si>
    <t>Other transit and ground passenger transportation</t>
  </si>
  <si>
    <t>Special needs transportation</t>
  </si>
  <si>
    <t>All other transit and ground passenger transportation</t>
  </si>
  <si>
    <t>Scheduled airport shuttle service</t>
  </si>
  <si>
    <t>All other passenger transportation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</si>
  <si>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</si>
  <si>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</si>
  <si>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</si>
  <si>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</si>
  <si>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</si>
  <si>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</si>
  <si>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</si>
  <si>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</si>
  <si>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</si>
  <si>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Excursion and sightseeing boats (including dinner cruises)</t>
  </si>
  <si>
    <t>Charter fishing and party fishing boats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</si>
  <si>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</si>
  <si>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</si>
  <si>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</si>
  <si>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</si>
  <si>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</si>
  <si>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>Other airport operations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</si>
  <si>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</si>
  <si>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</si>
  <si>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</si>
  <si>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</si>
  <si>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</si>
  <si>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</si>
  <si>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</si>
  <si>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</si>
  <si>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</si>
  <si>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</si>
  <si>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>Freight transportation arrangement</t>
  </si>
  <si>
    <t>Freight forwarding</t>
  </si>
  <si>
    <t>Arrangement of transportation of freight and cargo</t>
  </si>
  <si>
    <t>Other support activities for transportation</t>
  </si>
  <si>
    <t>Packing and crating</t>
  </si>
  <si>
    <t>All other support activities for transportation</t>
  </si>
  <si>
    <t>Couriers and messengers</t>
  </si>
  <si>
    <t>Couriers and express delivery services</t>
  </si>
  <si>
    <t>Courier services (except by air)</t>
  </si>
  <si>
    <t>Air courier services</t>
  </si>
  <si>
    <t>Local messengers and local delivery</t>
  </si>
  <si>
    <t>Warehousing and storage</t>
  </si>
  <si>
    <t>General warehousing and storage</t>
  </si>
  <si>
    <t>Refrigerated warehousing and storage</t>
  </si>
  <si>
    <t>Farm product warehousing and storage</t>
  </si>
  <si>
    <t>Other warehousing and storage</t>
  </si>
  <si>
    <t>Household goods warehousing and storage</t>
  </si>
  <si>
    <t>Specialized goods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</si>
  <si>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</si>
  <si>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</si>
  <si>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</si>
  <si>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</si>
  <si>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>Periodical publishers</t>
  </si>
  <si>
    <t>Book publishers</t>
  </si>
  <si>
    <t>Directory and mailing list publishers</t>
  </si>
  <si>
    <t>Other publishers</t>
  </si>
  <si>
    <t>Greeting card publishers</t>
  </si>
  <si>
    <t>All other publishers</t>
  </si>
  <si>
    <t>Software publishers</t>
  </si>
  <si>
    <t>Motion picture and sound recording industries</t>
  </si>
  <si>
    <t>Motion picture and video industries</t>
  </si>
  <si>
    <t>Motion picture and video production</t>
  </si>
  <si>
    <t>Motion picture and video distribution</t>
  </si>
  <si>
    <t>Motion picture and video exhibition</t>
  </si>
  <si>
    <t>Motion picture theaters (except drive-ins)</t>
  </si>
  <si>
    <t>Drive-in motion picture theaters</t>
  </si>
  <si>
    <t>Postproduction services and other motion picture and video industries</t>
  </si>
  <si>
    <t>Teleproduction and other postproduction services</t>
  </si>
  <si>
    <t>Other motion picture and video industries</t>
  </si>
  <si>
    <t>Sound recording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</si>
  <si>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</si>
  <si>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</si>
  <si>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</si>
  <si>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</si>
  <si>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</si>
  <si>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Producers of taped radio programs</t>
  </si>
  <si>
    <t>All other sound recording industries</t>
  </si>
  <si>
    <t>Broadcasting (except internet)</t>
  </si>
  <si>
    <t>Radio and television broadcasting</t>
  </si>
  <si>
    <t>Radio broadcasting</t>
  </si>
  <si>
    <t>Radio networks</t>
  </si>
  <si>
    <t>Radio stations</t>
  </si>
  <si>
    <t>Television broadcasting</t>
  </si>
  <si>
    <t>Cable and other subscription programming</t>
  </si>
  <si>
    <t>Telecommunications</t>
  </si>
  <si>
    <t>Wired telecommunications carriers</t>
  </si>
  <si>
    <t>Cable and other program distribution</t>
  </si>
  <si>
    <t>Internet service providers (broadband)</t>
  </si>
  <si>
    <t>Wireless telecommunications carriers (except satellite)</t>
  </si>
  <si>
    <t>Paging</t>
  </si>
  <si>
    <t xml:space="preserve">Cellular and other wireless telecommunications </t>
  </si>
  <si>
    <t>Satellite telecommunications</t>
  </si>
  <si>
    <t>Other telecommunications</t>
  </si>
  <si>
    <t>Telecommunications resellers</t>
  </si>
  <si>
    <t>All other telecommunications</t>
  </si>
  <si>
    <t>Internet service providers (except broadband)</t>
  </si>
  <si>
    <t xml:space="preserve">Other telecommunications </t>
  </si>
  <si>
    <t>Data processing, hosting, and related services</t>
  </si>
  <si>
    <t>Other information services</t>
  </si>
  <si>
    <t>News syndicates</t>
  </si>
  <si>
    <t>Libraries and archives</t>
  </si>
  <si>
    <t>Internet publishing and broadcasting and web search portals</t>
  </si>
  <si>
    <t xml:space="preserve">Internet publishing and broadcasting </t>
  </si>
  <si>
    <t>Web search portals</t>
  </si>
  <si>
    <t>All other information services</t>
  </si>
  <si>
    <t>Finance and insurance</t>
  </si>
  <si>
    <t>Monetary authorities - central bank</t>
  </si>
  <si>
    <t>Credit intermediation and related activities</t>
  </si>
  <si>
    <t>Depository credit intermediation</t>
  </si>
  <si>
    <t>Commercial banking</t>
  </si>
  <si>
    <t>National commercial banks (banking)</t>
  </si>
  <si>
    <t>State commercial banks (banking)</t>
  </si>
  <si>
    <t>Savings institutions</t>
  </si>
  <si>
    <t>Savings institutions, federally chartered</t>
  </si>
  <si>
    <t>Savings institutions, not federally chartered</t>
  </si>
  <si>
    <t>Credit unions</t>
  </si>
  <si>
    <t>Credit unions, federally chartered</t>
  </si>
  <si>
    <t>Credit unions, not federally chartered</t>
  </si>
  <si>
    <t>Other depository credit intermediation</t>
  </si>
  <si>
    <t>Nondepository credit intermediation</t>
  </si>
  <si>
    <t>Credit card issuing</t>
  </si>
  <si>
    <t>Sales financing</t>
  </si>
  <si>
    <t>Other nondepository credit intermediation</t>
  </si>
  <si>
    <t>Consumer lending</t>
  </si>
  <si>
    <t>Real estate credit</t>
  </si>
  <si>
    <t>Mortgage bankers and loan correspondents</t>
  </si>
  <si>
    <t>International trade financing</t>
  </si>
  <si>
    <t>Secondary market financing</t>
  </si>
  <si>
    <t>All other nondepository credit intermediation</t>
  </si>
  <si>
    <t>Pawnshops</t>
  </si>
  <si>
    <t>Other business credit institutions</t>
  </si>
  <si>
    <t>Activities related to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</si>
  <si>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</si>
  <si>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</si>
  <si>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</si>
  <si>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Securities, commodity contracts, and other financial investments and related activities</t>
  </si>
  <si>
    <t>Securities and commodity contracts intermediation and brokerage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</si>
  <si>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</si>
  <si>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</si>
  <si>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</si>
  <si>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</si>
  <si>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</si>
  <si>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Other financial investment activities</t>
  </si>
  <si>
    <t>Miscellaneous intermediation</t>
  </si>
  <si>
    <t>Portfolio management</t>
  </si>
  <si>
    <t>Investment advice</t>
  </si>
  <si>
    <t>All other financial investment activities</t>
  </si>
  <si>
    <t>Trust, fiduciary, and custody activities</t>
  </si>
  <si>
    <t>Miscellaneous financial investment activities</t>
  </si>
  <si>
    <t>Insurance carriers and related activities</t>
  </si>
  <si>
    <t>Insurance carriers</t>
  </si>
  <si>
    <t>Direct life, health, and medical insurance carriers</t>
  </si>
  <si>
    <t>Direct life insurance carriers</t>
  </si>
  <si>
    <t>Direct health and medical insurance carriers</t>
  </si>
  <si>
    <t>Direct insurance (except life, health, and medical)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</si>
  <si>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</si>
  <si>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</si>
  <si>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</si>
  <si>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</si>
  <si>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Agencies, brokerages, and other insurance related activities</t>
  </si>
  <si>
    <t>Insurance agencies and brokerages</t>
  </si>
  <si>
    <t>Other insurance related activities</t>
  </si>
  <si>
    <t>Claims adjusting</t>
  </si>
  <si>
    <t>Third party administration of insurance and pension funds</t>
  </si>
  <si>
    <t>All other insurance related activities</t>
  </si>
  <si>
    <t>Real estate and rental and leasing</t>
  </si>
  <si>
    <t>Real estate</t>
  </si>
  <si>
    <t>Lessors of real estate</t>
  </si>
  <si>
    <t>Lessors of residential buildings and dwellings</t>
  </si>
  <si>
    <t>Lessors of apartment buildings</t>
  </si>
  <si>
    <t>Lessors of dwellings other than apartment buildings</t>
  </si>
  <si>
    <t>Lessors of nonresidential buildings (except miniwarehouses)</t>
  </si>
  <si>
    <t>Lessors of professional and other office buildings</t>
  </si>
  <si>
    <t>Lessors of manufacturing and industrial buildings</t>
  </si>
  <si>
    <t>Lessors of shopping centers and retail stores</t>
  </si>
  <si>
    <t>Lessors of other nonresidential buildings and facilities</t>
  </si>
  <si>
    <t>Lessors of miniwarehouses and self-storage units</t>
  </si>
  <si>
    <t>Lessors of other real estate property</t>
  </si>
  <si>
    <t>Lessors of manufactured (mobile) home sites</t>
  </si>
  <si>
    <t>Offices of real estate agents and brokers</t>
  </si>
  <si>
    <t>Offices of residential real estate agents and brokers</t>
  </si>
  <si>
    <t>Offices of nonresidential real estate agents and brokers</t>
  </si>
  <si>
    <t>Activities related to real estate</t>
  </si>
  <si>
    <t>Real estate property managers</t>
  </si>
  <si>
    <t>Residential property managers</t>
  </si>
  <si>
    <t>Nonresidential property managers</t>
  </si>
  <si>
    <t>Offices of real estate appraisers</t>
  </si>
  <si>
    <t>Other activities related to real estate</t>
  </si>
  <si>
    <t>Rental and leasing services</t>
  </si>
  <si>
    <t>Automotive equipment rental and leasing</t>
  </si>
  <si>
    <t>Passenger car rental and leasing</t>
  </si>
  <si>
    <t>Passenger car rental</t>
  </si>
  <si>
    <t>Passenger car leasing</t>
  </si>
  <si>
    <t>Truck, utility trailer, and RV (recreational vehicle) rental and leasing</t>
  </si>
  <si>
    <t>Truck rental without drivers</t>
  </si>
  <si>
    <t>Truck leasing</t>
  </si>
  <si>
    <t>Utility trailer and recreational vehicle rental and leasing</t>
  </si>
  <si>
    <t>Consumer goods rental</t>
  </si>
  <si>
    <t>Consumer electronics and appliances rental</t>
  </si>
  <si>
    <t>Formal wear and costume rental</t>
  </si>
  <si>
    <t>Video tape and disc rental</t>
  </si>
  <si>
    <t>Other consumer goods rental</t>
  </si>
  <si>
    <t>Home health equipment rental</t>
  </si>
  <si>
    <t>Recreational goods rental</t>
  </si>
  <si>
    <t>All other consumer goods rental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</si>
  <si>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</si>
  <si>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</si>
  <si>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</si>
  <si>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>Commercial air, rail, and water transportation equipment rental and leasing</t>
  </si>
  <si>
    <t>Commercial vessel rental and leasing without crew</t>
  </si>
  <si>
    <t>Railroad car rental and leasing</t>
  </si>
  <si>
    <t>Aircraft rental and leasing</t>
  </si>
  <si>
    <t>Construction, mining, and forestry machinery and equipment rental and leasing</t>
  </si>
  <si>
    <t>Rental and leasing of heavy construction equipment without operators</t>
  </si>
  <si>
    <t>Oilfield and well drilling equipment rental and leasing</t>
  </si>
  <si>
    <t>Office machinery and equipment rental and leasing</t>
  </si>
  <si>
    <t>Office machine rental and leasing</t>
  </si>
  <si>
    <t>Computer rental and leasing</t>
  </si>
  <si>
    <t>Other commercial and industrial machinery and equipment rental and leasing</t>
  </si>
  <si>
    <t>Medical equipment rental and leasing, except home health equipment</t>
  </si>
  <si>
    <t>Industrial equipment rental and leasing</t>
  </si>
  <si>
    <t>Motion picture equipment rental</t>
  </si>
  <si>
    <t>Theatrical equipment rental</t>
  </si>
  <si>
    <t>Lessors of nonfinancial intangible assets (except copyrighted works)</t>
  </si>
  <si>
    <t>Oil royalty trading companies</t>
  </si>
  <si>
    <t>Patent owners and lessors</t>
  </si>
  <si>
    <t>Professional, scientific, and technical services</t>
  </si>
  <si>
    <t>T</t>
  </si>
  <si>
    <t>Establishments subject to federal income tax</t>
  </si>
  <si>
    <t>Y</t>
  </si>
  <si>
    <t>Establishments exempt from federal income tax</t>
  </si>
  <si>
    <t>Legal services</t>
  </si>
  <si>
    <t>Offices of lawyers</t>
  </si>
  <si>
    <t>Legal aid societies and similar legal services</t>
  </si>
  <si>
    <t>Other legal services</t>
  </si>
  <si>
    <t>Title abstract and settlement offices</t>
  </si>
  <si>
    <t>All other legal services</t>
  </si>
  <si>
    <t>Accounting, tax preparation, bookkeeping, and payroll services</t>
  </si>
  <si>
    <t>Offices of certified public accountants</t>
  </si>
  <si>
    <t>Tax preparation services</t>
  </si>
  <si>
    <t>Payroll services</t>
  </si>
  <si>
    <t>Other accounting services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</si>
  <si>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</si>
  <si>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</si>
  <si>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</si>
  <si>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</si>
  <si>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</si>
  <si>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</si>
  <si>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</si>
  <si>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</si>
  <si>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</si>
  <si>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</si>
  <si>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</si>
  <si>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</si>
  <si>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</si>
  <si>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</si>
  <si>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</si>
  <si>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>Custom computer programming services</t>
  </si>
  <si>
    <t>Computer systems design services</t>
  </si>
  <si>
    <t>Computer systems integrators</t>
  </si>
  <si>
    <t>Computer systems consultants (except systems integrators)</t>
  </si>
  <si>
    <t>Computer facilities management services</t>
  </si>
  <si>
    <t>Other computer related services</t>
  </si>
  <si>
    <t>Management, scientific, and technical consulting services</t>
  </si>
  <si>
    <t>Management consulting services</t>
  </si>
  <si>
    <t>Administrative management and general management consulting services</t>
  </si>
  <si>
    <t>Human resources consulting services</t>
  </si>
  <si>
    <t>Actuarial consulting</t>
  </si>
  <si>
    <t>Human resources and personnel management consulting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</si>
  <si>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</si>
  <si>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</si>
  <si>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</si>
  <si>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</si>
  <si>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</si>
  <si>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Economic and related consulting services</t>
  </si>
  <si>
    <t>All other scientific and technical consulting services</t>
  </si>
  <si>
    <t>Scientific research and development services</t>
  </si>
  <si>
    <t>Research and development in the physical, engineering, and life sciences</t>
  </si>
  <si>
    <t>Research and development in biotechnology</t>
  </si>
  <si>
    <t>Research and development in the physical, engineering, and life sciences (except biotechnology)</t>
  </si>
  <si>
    <t>Research and development in the physical and engineering sciences</t>
  </si>
  <si>
    <t>Research and development in other life sciences</t>
  </si>
  <si>
    <t>Research and development in the social sciences and humanities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</si>
  <si>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</si>
  <si>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</si>
  <si>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</si>
  <si>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</si>
  <si>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</si>
  <si>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Radio and television advertising representatives</t>
  </si>
  <si>
    <t>Publishers' advertising representatives</t>
  </si>
  <si>
    <t>Outdoor advertising</t>
  </si>
  <si>
    <t>Direct mail advertising</t>
  </si>
  <si>
    <t>Advertising material distribution services</t>
  </si>
  <si>
    <t>Other services related to advertising</t>
  </si>
  <si>
    <t>Advertising specialties goods distributor</t>
  </si>
  <si>
    <t>Sign painting and lettering shop</t>
  </si>
  <si>
    <t>All other advertising services, including welcoming services</t>
  </si>
  <si>
    <t>Other professional, scientific, and technical services</t>
  </si>
  <si>
    <t>Marketing research and public opinion polling</t>
  </si>
  <si>
    <t>Photographic services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</si>
  <si>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</si>
  <si>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</si>
  <si>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</si>
  <si>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</si>
  <si>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</si>
  <si>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Management of companies and enterprises</t>
  </si>
  <si>
    <t>Offices of bank holding companies</t>
  </si>
  <si>
    <t>Offices of other holding companies</t>
  </si>
  <si>
    <t>Corporate, subsidiary, and regional managing offices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</si>
  <si>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</si>
  <si>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</si>
  <si>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</si>
  <si>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</si>
  <si>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</si>
  <si>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</si>
  <si>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>Employment placement agencies</t>
  </si>
  <si>
    <t>Executive search services</t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</si>
  <si>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</si>
  <si>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</si>
  <si>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</si>
  <si>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</si>
  <si>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</si>
  <si>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t>Telephone answering services</t>
  </si>
  <si>
    <t>Telemarketing bureaus and other contact centers</t>
  </si>
  <si>
    <t>Business service centers</t>
  </si>
  <si>
    <t>Private mail centers</t>
  </si>
  <si>
    <t>Other business service centers (including copy shops)</t>
  </si>
  <si>
    <t>Collection agencies</t>
  </si>
  <si>
    <t>Credit bureaus</t>
  </si>
  <si>
    <t>Consumer credit reporting agencies</t>
  </si>
  <si>
    <t>Mercantile reporting agencies</t>
  </si>
  <si>
    <t>Other business support services</t>
  </si>
  <si>
    <t>Repossession services</t>
  </si>
  <si>
    <t>Court reporting and stenotype services</t>
  </si>
  <si>
    <t>All other business support services</t>
  </si>
  <si>
    <t>Travel arrangement and reservation services</t>
  </si>
  <si>
    <t>Travel agencies</t>
  </si>
  <si>
    <t>Tour operators</t>
  </si>
  <si>
    <t>Other travel arrangement and reservation services</t>
  </si>
  <si>
    <t>Convention and visitors bureaus</t>
  </si>
  <si>
    <t>All other travel arrangement and reservation services</t>
  </si>
  <si>
    <t>Investigation and security services</t>
  </si>
  <si>
    <t>Investigation, guard, and armored car services</t>
  </si>
  <si>
    <t>Investigation services</t>
  </si>
  <si>
    <t>Security guards and patrol services</t>
  </si>
  <si>
    <t>Armored car services</t>
  </si>
  <si>
    <t>Security systems services</t>
  </si>
  <si>
    <t>Security systems services (except locksmiths)</t>
  </si>
  <si>
    <t>Locksmiths</t>
  </si>
  <si>
    <t>Services to buildings and dwellings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</si>
  <si>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</si>
  <si>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</si>
  <si>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</si>
  <si>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</si>
  <si>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</si>
  <si>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Other support services</t>
  </si>
  <si>
    <t>Packaging and labeling services</t>
  </si>
  <si>
    <t>Convention and trade show organizers</t>
  </si>
  <si>
    <t>All other support services</t>
  </si>
  <si>
    <t>Trading stamp services</t>
  </si>
  <si>
    <t>Water softening and conditioning services</t>
  </si>
  <si>
    <t>Economic or industrial planning or development organization</t>
  </si>
  <si>
    <t>All other miscellaneous support services</t>
  </si>
  <si>
    <t>Waste management and remediation services</t>
  </si>
  <si>
    <t>Waste collection</t>
  </si>
  <si>
    <t>Solid waste collection</t>
  </si>
  <si>
    <t>Hazardous waste collection</t>
  </si>
  <si>
    <t>Other waste collection</t>
  </si>
  <si>
    <t>Waste treatment and disposal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</si>
  <si>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</si>
  <si>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</si>
  <si>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</si>
  <si>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</si>
  <si>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and other waste management services</t>
  </si>
  <si>
    <t>Remediation services</t>
  </si>
  <si>
    <t>Materials recovery facilities</t>
  </si>
  <si>
    <t>All other waste management services</t>
  </si>
  <si>
    <t>Septic tank and related services</t>
  </si>
  <si>
    <t>All other miscellaneous waste management services</t>
  </si>
  <si>
    <t>Educational services</t>
  </si>
  <si>
    <t>Business schools and computer and management training</t>
  </si>
  <si>
    <t>Business and secretarial schools</t>
  </si>
  <si>
    <t>Computer training</t>
  </si>
  <si>
    <t>Professional and management development training</t>
  </si>
  <si>
    <t>Technical and trade schools</t>
  </si>
  <si>
    <t>Cosmetology and barber schools</t>
  </si>
  <si>
    <t>Flight training</t>
  </si>
  <si>
    <t>Apprenticeship training</t>
  </si>
  <si>
    <t>Other technical and trade schools</t>
  </si>
  <si>
    <t>Other schools and instruction</t>
  </si>
  <si>
    <t>Fine arts schools</t>
  </si>
  <si>
    <t>Dance schools (including children's and professionals')</t>
  </si>
  <si>
    <t>Art, drama, and music schools</t>
  </si>
  <si>
    <t>Sports and recreation instruction</t>
  </si>
  <si>
    <t>Language schools</t>
  </si>
  <si>
    <t>All other schools and instruction</t>
  </si>
  <si>
    <t>Exam preparation and tutoring</t>
  </si>
  <si>
    <t>Automobile driving schools</t>
  </si>
  <si>
    <t>All other miscellaneous schools and instruction</t>
  </si>
  <si>
    <t>Educational support services</t>
  </si>
  <si>
    <t>Health care and social assistance</t>
  </si>
  <si>
    <t>Ambulatory health care services</t>
  </si>
  <si>
    <t>Offices of physicians</t>
  </si>
  <si>
    <t>Offices of physicians (except mental health specialists)</t>
  </si>
  <si>
    <t>Offices of physicians, mental health specialists</t>
  </si>
  <si>
    <t>Offices of dentists</t>
  </si>
  <si>
    <t>Offices of other health practitioners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</si>
  <si>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</si>
  <si>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</si>
  <si>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</si>
  <si>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</si>
  <si>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Speech therapists and audiologists</t>
  </si>
  <si>
    <t>Physical and occupational therapists</t>
  </si>
  <si>
    <t>Offices of all other health practitioners</t>
  </si>
  <si>
    <t>Offices of podiatrists</t>
  </si>
  <si>
    <t>Offices of all other miscellaneous health practitioners</t>
  </si>
  <si>
    <t>Outpatient care centers</t>
  </si>
  <si>
    <t>Family planning centers</t>
  </si>
  <si>
    <t>Outpatient mental health and substance abuse centers</t>
  </si>
  <si>
    <t>Other outpatient care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</si>
  <si>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</si>
  <si>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</si>
  <si>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</si>
  <si>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</si>
  <si>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and diagnostic laboratories</t>
  </si>
  <si>
    <t>Medical laboratories</t>
  </si>
  <si>
    <t>Diagnostic imaging centers</t>
  </si>
  <si>
    <t>Home health care services</t>
  </si>
  <si>
    <t>Other ambulatory health care services</t>
  </si>
  <si>
    <t>Ambulance services</t>
  </si>
  <si>
    <t>All other ambulatory health care services</t>
  </si>
  <si>
    <t>Blood and organ banks</t>
  </si>
  <si>
    <t>All other miscellaneous ambulatory health care services</t>
  </si>
  <si>
    <t>Hospitals</t>
  </si>
  <si>
    <t>General medical and surgical hospitals</t>
  </si>
  <si>
    <t>General medical and surgical hospitals, government</t>
  </si>
  <si>
    <t>General medical and surgical hospitals, except government</t>
  </si>
  <si>
    <t>Psychiatric and substance abuse hospitals</t>
  </si>
  <si>
    <t>Psychiatric and substance abuse hospitals, government</t>
  </si>
  <si>
    <t>Psychiatric and substance abuse hospitals, except government</t>
  </si>
  <si>
    <t>Specialty (except psychiatric and substance abuse) hospitals</t>
  </si>
  <si>
    <t>Nursing and residential care facilities</t>
  </si>
  <si>
    <t>Nursing care facilities (skilled nursing facilities)</t>
  </si>
  <si>
    <t>Residential intellectual and developmental disability, mental health, and substance abuse facilities</t>
  </si>
  <si>
    <t>Residential intellectual and developmental disability facilities</t>
  </si>
  <si>
    <t>Residential mental health and substance abuse facilities</t>
  </si>
  <si>
    <t>Continuing care retirement communities and assisted living facilities for the elderly</t>
  </si>
  <si>
    <t>Continuing care retirement communities</t>
  </si>
  <si>
    <t>Assisted living facilities for the elderly</t>
  </si>
  <si>
    <t>Other residential care facilities</t>
  </si>
  <si>
    <t>Social assistance</t>
  </si>
  <si>
    <t>Individual and family services</t>
  </si>
  <si>
    <t>Child and youth services</t>
  </si>
  <si>
    <t>Services for the elderly and persons with disabilities</t>
  </si>
  <si>
    <t>Other individual and family services</t>
  </si>
  <si>
    <t>Community food and housing, and emergency and other relief services</t>
  </si>
  <si>
    <t>Community food services</t>
  </si>
  <si>
    <t>Community housing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</si>
  <si>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</si>
  <si>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</si>
  <si>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</si>
  <si>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</si>
  <si>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</si>
  <si>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</si>
  <si>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</si>
  <si>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</si>
  <si>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</si>
  <si>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>Opera companies</t>
  </si>
  <si>
    <t>Theater companies</t>
  </si>
  <si>
    <t>Dinner theaters</t>
  </si>
  <si>
    <t>Dance companies</t>
  </si>
  <si>
    <t>Musical groups and artists</t>
  </si>
  <si>
    <t>Symphony orchestras and chamber music organizations</t>
  </si>
  <si>
    <t>Other music groups and artists</t>
  </si>
  <si>
    <t>Other performing arts companies</t>
  </si>
  <si>
    <t>Circuses</t>
  </si>
  <si>
    <t>Other performing arts companies (except circuses)</t>
  </si>
  <si>
    <t>Spectator sports</t>
  </si>
  <si>
    <t>Sports teams and clubs</t>
  </si>
  <si>
    <t>Football clubs</t>
  </si>
  <si>
    <t>Baseball clubs</t>
  </si>
  <si>
    <t>Other professional sports teams and clubs</t>
  </si>
  <si>
    <t>Racetracks</t>
  </si>
  <si>
    <t>Auto racetrack operation</t>
  </si>
  <si>
    <t>Horse racetrack operation</t>
  </si>
  <si>
    <t>Other spectator sports</t>
  </si>
  <si>
    <t>Professional athletes</t>
  </si>
  <si>
    <t>Racing (except racetrack operation)</t>
  </si>
  <si>
    <t>Promoters of performing arts, sports, and similar events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</si>
  <si>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</si>
  <si>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</si>
  <si>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</si>
  <si>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</si>
  <si>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</si>
  <si>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Museums</t>
  </si>
  <si>
    <t>Historical sites</t>
  </si>
  <si>
    <t>Zoos and botanical gardens</t>
  </si>
  <si>
    <t>Nature parks and other similar institutions</t>
  </si>
  <si>
    <t>Amusement, gambling, and recreation industries</t>
  </si>
  <si>
    <t>Amusement parks and arcades</t>
  </si>
  <si>
    <t>Amusement and theme parks</t>
  </si>
  <si>
    <t>Waterparks</t>
  </si>
  <si>
    <t>Amusement parks (except waterparks)</t>
  </si>
  <si>
    <t>Amusement arcades</t>
  </si>
  <si>
    <t>Gambling industries</t>
  </si>
  <si>
    <t>Casinos (except casino hotels)</t>
  </si>
  <si>
    <t>Other gambling industries</t>
  </si>
  <si>
    <t>Slot machine operators</t>
  </si>
  <si>
    <t>Lottery, bingo, bookie, and other betting operation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</si>
  <si>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</si>
  <si>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</si>
  <si>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</si>
  <si>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</si>
  <si>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</si>
  <si>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>Ice skating rinks</t>
  </si>
  <si>
    <t>Roller skating rinks</t>
  </si>
  <si>
    <t>Other fitness and recreational sports centers</t>
  </si>
  <si>
    <t>Bowling centers</t>
  </si>
  <si>
    <t>All other amusement and recreation industries</t>
  </si>
  <si>
    <t>Dance halls</t>
  </si>
  <si>
    <t>Concession operators of amusement devices and rides</t>
  </si>
  <si>
    <t>Miniature golf courses</t>
  </si>
  <si>
    <t>Coin-operated amusement devices (except slot machine operation)</t>
  </si>
  <si>
    <t>All other miscellaneous amusement and recreation services</t>
  </si>
  <si>
    <t>Accommodation and food services</t>
  </si>
  <si>
    <t>Accommodation</t>
  </si>
  <si>
    <t>Traveler accommodation</t>
  </si>
  <si>
    <t>Hotels (except casino hotels) and motels</t>
  </si>
  <si>
    <t>Casino hotels</t>
  </si>
  <si>
    <t>Other traveler accommodation</t>
  </si>
  <si>
    <t>Bed-and-breakfast inns</t>
  </si>
  <si>
    <t>All other traveler accommodation</t>
  </si>
  <si>
    <t>RV (recreational vehicle) parks and recreational camps</t>
  </si>
  <si>
    <t>RV (recreational vehicle) parks and campgrounds</t>
  </si>
  <si>
    <t>Recreational and vacation camps (except campgrounds)</t>
  </si>
  <si>
    <t>Rooming and boarding houses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</si>
  <si>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</si>
  <si>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</si>
  <si>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</si>
  <si>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</si>
  <si>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</si>
  <si>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</si>
  <si>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>Restaurants and other eating places</t>
  </si>
  <si>
    <t>Full-service restaurants</t>
  </si>
  <si>
    <t>Limited-service restaurants</t>
  </si>
  <si>
    <t>Cafeterias, grill buffets, and buffets</t>
  </si>
  <si>
    <t>Snack and nonalcoholic beverage bars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</si>
  <si>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</si>
  <si>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</si>
  <si>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</si>
  <si>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</si>
  <si>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</si>
  <si>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</si>
  <si>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</si>
  <si>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</si>
  <si>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Carburetor repair</t>
  </si>
  <si>
    <t>Brake, front end, and wheel alignment</t>
  </si>
  <si>
    <t>Electrical repair, motor vehicle</t>
  </si>
  <si>
    <t>Radiator repair</t>
  </si>
  <si>
    <t>All other motor vehicle repair</t>
  </si>
  <si>
    <t>Automotive body, paint, interior, and glass repair</t>
  </si>
  <si>
    <t>Automotive body, paint, and interior repair and maintenance</t>
  </si>
  <si>
    <t>Paint or body repair</t>
  </si>
  <si>
    <t>Van conversion services</t>
  </si>
  <si>
    <t>Upholstery and interior repair</t>
  </si>
  <si>
    <t>Automotive glass replacement shops</t>
  </si>
  <si>
    <t>Other automotive repair and maintenance</t>
  </si>
  <si>
    <t>Automotive oil change and lubrication shops</t>
  </si>
  <si>
    <t>Car washes</t>
  </si>
  <si>
    <t>All other automotive repair and maintenance</t>
  </si>
  <si>
    <t>Electronic and precision equipment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</si>
  <si>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</si>
  <si>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</si>
  <si>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</si>
  <si>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</si>
  <si>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</si>
  <si>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</si>
  <si>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Home and garden equipment and appliance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</si>
  <si>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</si>
  <si>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</si>
  <si>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</si>
  <si>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</si>
  <si>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</si>
  <si>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Watch, clock, and jewelry repair</t>
  </si>
  <si>
    <t>Boat repair</t>
  </si>
  <si>
    <t>Garment repair and alteration services</t>
  </si>
  <si>
    <t>All other repair and related services</t>
  </si>
  <si>
    <t>Personal and laundry services</t>
  </si>
  <si>
    <t>Personal care services</t>
  </si>
  <si>
    <t>Hair, nail, and skin care services</t>
  </si>
  <si>
    <t>Barber shops</t>
  </si>
  <si>
    <t>Beauty salons</t>
  </si>
  <si>
    <t>Nail salons</t>
  </si>
  <si>
    <t>Other personal care services</t>
  </si>
  <si>
    <t>Diet and weight reducing centers</t>
  </si>
  <si>
    <t>Death care services</t>
  </si>
  <si>
    <t>Funeral homes and funeral services</t>
  </si>
  <si>
    <t>Funeral homes</t>
  </si>
  <si>
    <t>Transfer services</t>
  </si>
  <si>
    <t>Other funeral services</t>
  </si>
  <si>
    <t>Cemeteries and crematories</t>
  </si>
  <si>
    <t>Drycleaning and laundry services</t>
  </si>
  <si>
    <t>Coin-operated laundries and drycleaners</t>
  </si>
  <si>
    <t>Coin-operated laundry routes</t>
  </si>
  <si>
    <t>Coin-operated laundries and drycleaning stores</t>
  </si>
  <si>
    <t>Drycleaning and laundry services (except coin-operated)</t>
  </si>
  <si>
    <t>Laundries, family and commercial</t>
  </si>
  <si>
    <t>Drycleaning plants</t>
  </si>
  <si>
    <t>Garment pressing and agents for laundries</t>
  </si>
  <si>
    <t>All other laundry and garment services</t>
  </si>
  <si>
    <t>Linen and uniform supply</t>
  </si>
  <si>
    <t>Linen supply</t>
  </si>
  <si>
    <t>Industrial launderers</t>
  </si>
  <si>
    <t>Other personal services</t>
  </si>
  <si>
    <t>Pet care (except veterinary) services</t>
  </si>
  <si>
    <t>Photofinishing</t>
  </si>
  <si>
    <t>Photofinishing laboratories (except one-hour)</t>
  </si>
  <si>
    <t>One-hour photofinishing</t>
  </si>
  <si>
    <t>Parking lots and garages</t>
  </si>
  <si>
    <t>All other personal services</t>
  </si>
  <si>
    <t>Bail bonding</t>
  </si>
  <si>
    <t>Dating services</t>
  </si>
  <si>
    <t>Pay telephone operators</t>
  </si>
  <si>
    <t>All other miscellaneous personal services</t>
  </si>
  <si>
    <t>Religious, grantmaking, civic, professional, and similar organizations</t>
  </si>
  <si>
    <t>Grantmaking and giving services</t>
  </si>
  <si>
    <t>Grantmaking foundations</t>
  </si>
  <si>
    <t>Voluntary health organizations</t>
  </si>
  <si>
    <t>Other grantmaking and giving services</t>
  </si>
  <si>
    <t>Social advocacy organizations</t>
  </si>
  <si>
    <t>Human rights organizations</t>
  </si>
  <si>
    <t>Environment, conservation and wildlife organizations</t>
  </si>
  <si>
    <t>Other social advocacy organizations</t>
  </si>
  <si>
    <t>Civic and social organizations</t>
  </si>
  <si>
    <t>Scouting and related youth development organizations</t>
  </si>
  <si>
    <t xml:space="preserve">Civic and social organizations </t>
  </si>
  <si>
    <t>Business, professional, labor, political, and similar organizations</t>
  </si>
  <si>
    <t>Business associations</t>
  </si>
  <si>
    <t>Professional organizations</t>
  </si>
  <si>
    <t>Other similar organizations (except business, professional, labor, and political organizations)</t>
  </si>
  <si>
    <t>percent</t>
  </si>
  <si>
    <t>{Agriculture, forestry and fishing}</t>
  </si>
  <si>
    <t>{Coal mining}</t>
  </si>
  <si>
    <t>&lt;don’t seem to be able to find any coal mining data but luckily it's zero in CA</t>
  </si>
  <si>
    <t>{Oil and gas extraction}</t>
  </si>
  <si>
    <t>{Mining and quarrying of non-energy producing products}</t>
  </si>
  <si>
    <t>{Mining support service activities}</t>
  </si>
  <si>
    <t>{Food products, beverages and tobacco}</t>
  </si>
  <si>
    <t>{Textiles, wearing apparel, leather and related products}</t>
  </si>
  <si>
    <t>{Wood and of products of wood and cork (except furniture)}</t>
  </si>
  <si>
    <t>{Paper products and printing}</t>
  </si>
  <si>
    <t>{Coke and refined petroleum products}</t>
  </si>
  <si>
    <t>{Chemicals}</t>
  </si>
  <si>
    <t>{Pharmaceuticals}</t>
  </si>
  <si>
    <t>{Rubber and plastics products}</t>
  </si>
  <si>
    <t>{Glass}</t>
  </si>
  <si>
    <t>{Cement and other non-metallic minerals}</t>
  </si>
  <si>
    <t>{Iron and steel}</t>
  </si>
  <si>
    <t>&lt;-don’t have data for sales value or payroll so use employee ratio</t>
  </si>
  <si>
    <t>{Other metals}</t>
  </si>
  <si>
    <t>{Fabricated metal products, except machinery and equipment}</t>
  </si>
  <si>
    <t>{Computer, electronic and optical products}</t>
  </si>
  <si>
    <t>{Electrical equipment}</t>
  </si>
  <si>
    <t>{Machinery and equipment n.e.c.}</t>
  </si>
  <si>
    <t>{Motor vehicles, trailers and semi-trailers}</t>
  </si>
  <si>
    <t>{Other transport equipment}</t>
  </si>
  <si>
    <t>{Other manufacturing; repair and installation of machinery and equipment}</t>
  </si>
  <si>
    <t>{Electricity generation and distribution}</t>
  </si>
  <si>
    <t>&lt;don’t have data for sales value, use number of employees</t>
  </si>
  <si>
    <t>{Energy pipelines and gas processing}</t>
  </si>
  <si>
    <t>{Water and waste}</t>
  </si>
  <si>
    <t>{Construction}</t>
  </si>
  <si>
    <t>{Wholesale and retail trade; repair of motor vehicles}</t>
  </si>
  <si>
    <t>{Transportation and storage}</t>
  </si>
  <si>
    <t>{Accomodation and food services}</t>
  </si>
  <si>
    <t>{Publishing, audiovisual and broadcasting activities}</t>
  </si>
  <si>
    <t>{Telecommunications}</t>
  </si>
  <si>
    <t>{IT and other information services}</t>
  </si>
  <si>
    <t>{Financial and insurance activities}</t>
  </si>
  <si>
    <t>{Real estate activities}</t>
  </si>
  <si>
    <t>{Other business sector services}</t>
  </si>
  <si>
    <t>{Public administration and defence; compulsory social security}</t>
  </si>
  <si>
    <t>{Education}</t>
  </si>
  <si>
    <t>{Human health and social work}</t>
  </si>
  <si>
    <t>{Arts, entertainment, recreation and other service activities}</t>
  </si>
  <si>
    <t>{Private households with employed persons}</t>
  </si>
  <si>
    <t>Original data</t>
  </si>
  <si>
    <t>Unit: USD</t>
  </si>
  <si>
    <t>BEbIC</t>
  </si>
  <si>
    <t>Employment</t>
  </si>
  <si>
    <t>Value Splits</t>
  </si>
  <si>
    <t>Employment splits</t>
  </si>
  <si>
    <t>Compensations splits</t>
  </si>
  <si>
    <t>Calculated with splits, convert to 2012$</t>
  </si>
  <si>
    <t xml:space="preserve">Data source 1: </t>
  </si>
  <si>
    <t>https://data.census.gov/cedsci/table?q=EC&amp;g=0400000US06&amp;n=N0000.00</t>
  </si>
  <si>
    <t>Data source 2:</t>
  </si>
  <si>
    <t>https://apps.bea.gov/itable/iTable.cfm?ReqID=70&amp;step=1#panel-9</t>
  </si>
  <si>
    <t>2012 USD per 2021 USD</t>
  </si>
  <si>
    <t>SAEMP25N Total Full-Time and Part-Time Employment by NAICS Industry 1/</t>
  </si>
  <si>
    <t>(number of jobs)</t>
  </si>
  <si>
    <t>Bureau of Economic Analysis</t>
  </si>
  <si>
    <t>State or DC</t>
  </si>
  <si>
    <t>GeoFips</t>
  </si>
  <si>
    <t>GeoName</t>
  </si>
  <si>
    <t>LineCode</t>
  </si>
  <si>
    <t>Description</t>
  </si>
  <si>
    <t>2019</t>
  </si>
  <si>
    <t>ASSIGNED ISIC CODE</t>
  </si>
  <si>
    <t>SPLITS</t>
  </si>
  <si>
    <t>06000</t>
  </si>
  <si>
    <t>Employment by place of work</t>
  </si>
  <si>
    <t>10</t>
  </si>
  <si>
    <t>Total employment (number of jobs)</t>
  </si>
  <si>
    <t>By type</t>
  </si>
  <si>
    <t>20</t>
  </si>
  <si>
    <t xml:space="preserve">  Wage and salary employment</t>
  </si>
  <si>
    <t>40</t>
  </si>
  <si>
    <t xml:space="preserve">  Proprietors employment</t>
  </si>
  <si>
    <t>50</t>
  </si>
  <si>
    <t xml:space="preserve">    Farm proprietors employment</t>
  </si>
  <si>
    <t>60</t>
  </si>
  <si>
    <t xml:space="preserve">    Nonfarm proprietors employment 2/</t>
  </si>
  <si>
    <t>By industry</t>
  </si>
  <si>
    <t>70</t>
  </si>
  <si>
    <t xml:space="preserve">  Farm employment</t>
  </si>
  <si>
    <t>80</t>
  </si>
  <si>
    <t xml:space="preserve">  Nonfarm employment</t>
  </si>
  <si>
    <t>90</t>
  </si>
  <si>
    <t xml:space="preserve">    Private nonfarm employment</t>
  </si>
  <si>
    <t>100</t>
  </si>
  <si>
    <t xml:space="preserve">      Forestry, fishing, and related activities</t>
  </si>
  <si>
    <t>101</t>
  </si>
  <si>
    <t xml:space="preserve">        Forestry and logging</t>
  </si>
  <si>
    <t>102</t>
  </si>
  <si>
    <t xml:space="preserve">        Fishing, hunting and trapping</t>
  </si>
  <si>
    <t>103</t>
  </si>
  <si>
    <t xml:space="preserve">        Support activities for agriculture and forestry</t>
  </si>
  <si>
    <t>200</t>
  </si>
  <si>
    <t xml:space="preserve">      Mining, quarrying, and oil and gas extraction</t>
  </si>
  <si>
    <t>201</t>
  </si>
  <si>
    <t xml:space="preserve">        Oil and gas extraction</t>
  </si>
  <si>
    <t>202</t>
  </si>
  <si>
    <t xml:space="preserve">        Mining (except oil and gas)</t>
  </si>
  <si>
    <t>203</t>
  </si>
  <si>
    <t xml:space="preserve">        Support activities for mining</t>
  </si>
  <si>
    <t>300</t>
  </si>
  <si>
    <t xml:space="preserve">      Utilities</t>
  </si>
  <si>
    <t>400</t>
  </si>
  <si>
    <t>401</t>
  </si>
  <si>
    <t xml:space="preserve">        Construction of buildings</t>
  </si>
  <si>
    <t>402</t>
  </si>
  <si>
    <t xml:space="preserve">        Heavy and civil engineering construction</t>
  </si>
  <si>
    <t>403</t>
  </si>
  <si>
    <t xml:space="preserve">        Specialty trade contractors</t>
  </si>
  <si>
    <t>500</t>
  </si>
  <si>
    <t>510</t>
  </si>
  <si>
    <t xml:space="preserve">        Durable goods manufacturing</t>
  </si>
  <si>
    <t>511</t>
  </si>
  <si>
    <t xml:space="preserve">          Wood product manufacturing</t>
  </si>
  <si>
    <t>512</t>
  </si>
  <si>
    <t xml:space="preserve">          Nonmetallic mineral product manufacturing</t>
  </si>
  <si>
    <t>513</t>
  </si>
  <si>
    <t xml:space="preserve">          Primary metal manufacturing</t>
  </si>
  <si>
    <t>514</t>
  </si>
  <si>
    <t xml:space="preserve">          Fabricated metal product manufacturing</t>
  </si>
  <si>
    <t>515</t>
  </si>
  <si>
    <t xml:space="preserve">          Machinery manufacturing</t>
  </si>
  <si>
    <t>516</t>
  </si>
  <si>
    <t xml:space="preserve">          Computer and electronic product manufacturing</t>
  </si>
  <si>
    <t>517</t>
  </si>
  <si>
    <t xml:space="preserve">          Electrical equipment, appliance, and component manufacturing</t>
  </si>
  <si>
    <t>518</t>
  </si>
  <si>
    <t xml:space="preserve">          Motor vehicles, bodies and trailers, and parts manufacturing</t>
  </si>
  <si>
    <t>519</t>
  </si>
  <si>
    <t xml:space="preserve">          Other transportation equipment manufacturing</t>
  </si>
  <si>
    <t>521</t>
  </si>
  <si>
    <t xml:space="preserve">          Furniture and related product manufacturing</t>
  </si>
  <si>
    <t>522</t>
  </si>
  <si>
    <t xml:space="preserve">          Miscellaneous manufacturing</t>
  </si>
  <si>
    <t>530</t>
  </si>
  <si>
    <t xml:space="preserve">        Nondurable goods manufacturing</t>
  </si>
  <si>
    <t>531</t>
  </si>
  <si>
    <t xml:space="preserve">          Food manufacturing</t>
  </si>
  <si>
    <t>532</t>
  </si>
  <si>
    <t xml:space="preserve">          Beverage and tobacco product manufacturing</t>
  </si>
  <si>
    <t>533</t>
  </si>
  <si>
    <t xml:space="preserve">          Textile mills</t>
  </si>
  <si>
    <t>534</t>
  </si>
  <si>
    <t xml:space="preserve">          Textile product mills</t>
  </si>
  <si>
    <t>535</t>
  </si>
  <si>
    <t xml:space="preserve">          Apparel manufacturing</t>
  </si>
  <si>
    <t>536</t>
  </si>
  <si>
    <t xml:space="preserve">          Leather and allied product manufacturing</t>
  </si>
  <si>
    <t>537</t>
  </si>
  <si>
    <t xml:space="preserve">          Paper manufacturing</t>
  </si>
  <si>
    <t>538</t>
  </si>
  <si>
    <t xml:space="preserve">          Printing and related support activities</t>
  </si>
  <si>
    <t>539</t>
  </si>
  <si>
    <t xml:space="preserve">          Petroleum and coal products manufacturing</t>
  </si>
  <si>
    <t>541</t>
  </si>
  <si>
    <t xml:space="preserve">          Chemical manufacturing</t>
  </si>
  <si>
    <t>542</t>
  </si>
  <si>
    <t xml:space="preserve">          Plastics and rubber products manufacturing</t>
  </si>
  <si>
    <t>600</t>
  </si>
  <si>
    <t xml:space="preserve">      Wholesale trade</t>
  </si>
  <si>
    <t>700</t>
  </si>
  <si>
    <t xml:space="preserve">      Retail trade</t>
  </si>
  <si>
    <t>701</t>
  </si>
  <si>
    <t xml:space="preserve">        Motor vehicle and parts dealers</t>
  </si>
  <si>
    <t>702</t>
  </si>
  <si>
    <t xml:space="preserve">        Furniture and home furnishings stores</t>
  </si>
  <si>
    <t>703</t>
  </si>
  <si>
    <t xml:space="preserve">        Electronics and appliance stores</t>
  </si>
  <si>
    <t>704</t>
  </si>
  <si>
    <t xml:space="preserve">        Building material and garden equipment and supplies dealers</t>
  </si>
  <si>
    <t>705</t>
  </si>
  <si>
    <t xml:space="preserve">        Food and beverage stores</t>
  </si>
  <si>
    <t>706</t>
  </si>
  <si>
    <t xml:space="preserve">        Health and personal care stores</t>
  </si>
  <si>
    <t>707</t>
  </si>
  <si>
    <t xml:space="preserve">        Gasoline stations</t>
  </si>
  <si>
    <t>708</t>
  </si>
  <si>
    <t xml:space="preserve">        Clothing and clothing accessories stores</t>
  </si>
  <si>
    <t>709</t>
  </si>
  <si>
    <t xml:space="preserve">        Sporting goods, hobby, musical instrument, and book stores</t>
  </si>
  <si>
    <t>711</t>
  </si>
  <si>
    <t xml:space="preserve">        General merchandise stores</t>
  </si>
  <si>
    <t>712</t>
  </si>
  <si>
    <t xml:space="preserve">        Miscellaneous store retailers</t>
  </si>
  <si>
    <t>713</t>
  </si>
  <si>
    <t xml:space="preserve">        Nonstore retailers</t>
  </si>
  <si>
    <t>800</t>
  </si>
  <si>
    <t xml:space="preserve">      Transportation and warehousing</t>
  </si>
  <si>
    <t>801</t>
  </si>
  <si>
    <t xml:space="preserve">        Air transportation</t>
  </si>
  <si>
    <t>802</t>
  </si>
  <si>
    <t xml:space="preserve">        Rail transportation</t>
  </si>
  <si>
    <t>803</t>
  </si>
  <si>
    <t xml:space="preserve">        Water transportation</t>
  </si>
  <si>
    <t>804</t>
  </si>
  <si>
    <t xml:space="preserve">        Truck transportation</t>
  </si>
  <si>
    <t>805</t>
  </si>
  <si>
    <t xml:space="preserve">        Transit and ground passenger transportation</t>
  </si>
  <si>
    <t>806</t>
  </si>
  <si>
    <t xml:space="preserve">        Pipeline transportation</t>
  </si>
  <si>
    <t>807</t>
  </si>
  <si>
    <t xml:space="preserve">        Scenic and sightseeing transportation</t>
  </si>
  <si>
    <t>808</t>
  </si>
  <si>
    <t xml:space="preserve">        Support activities for transportation</t>
  </si>
  <si>
    <t>809</t>
  </si>
  <si>
    <t xml:space="preserve">        Couriers and messengers</t>
  </si>
  <si>
    <t>811</t>
  </si>
  <si>
    <t xml:space="preserve">        Warehousing and storage</t>
  </si>
  <si>
    <t>900</t>
  </si>
  <si>
    <t>901</t>
  </si>
  <si>
    <t xml:space="preserve">        Publishing industries (except Internet)</t>
  </si>
  <si>
    <t>902</t>
  </si>
  <si>
    <t xml:space="preserve">        Motion picture and sound recording industries</t>
  </si>
  <si>
    <t>903</t>
  </si>
  <si>
    <t>904</t>
  </si>
  <si>
    <t xml:space="preserve">        Internet publishing and broadcasting 3/</t>
  </si>
  <si>
    <t>(NA)</t>
  </si>
  <si>
    <t>905</t>
  </si>
  <si>
    <t>906</t>
  </si>
  <si>
    <t xml:space="preserve">        Data processing, hosting, and related services</t>
  </si>
  <si>
    <t>907</t>
  </si>
  <si>
    <t xml:space="preserve">        Other information services 3/</t>
  </si>
  <si>
    <t>1000</t>
  </si>
  <si>
    <t xml:space="preserve">      Finance and insurance</t>
  </si>
  <si>
    <t>1001</t>
  </si>
  <si>
    <t xml:space="preserve">        Monetary Authorities-central bank</t>
  </si>
  <si>
    <t>1002</t>
  </si>
  <si>
    <t xml:space="preserve">        Credit intermediation and related activities</t>
  </si>
  <si>
    <t>1003</t>
  </si>
  <si>
    <t xml:space="preserve">        Securities, commodity contracts, and other financial investments and related activities</t>
  </si>
  <si>
    <t>1004</t>
  </si>
  <si>
    <t xml:space="preserve">        Insurance carriers and related activities</t>
  </si>
  <si>
    <t>1005</t>
  </si>
  <si>
    <t xml:space="preserve">        Funds, trusts, and other financial vehicles</t>
  </si>
  <si>
    <t>1100</t>
  </si>
  <si>
    <t xml:space="preserve">      Real estate and rental and leasing</t>
  </si>
  <si>
    <t>1101</t>
  </si>
  <si>
    <t xml:space="preserve">        Real estate</t>
  </si>
  <si>
    <t>1102</t>
  </si>
  <si>
    <t xml:space="preserve">        Rental and leasing services</t>
  </si>
  <si>
    <t>1103</t>
  </si>
  <si>
    <t xml:space="preserve">        Lessors of nonfinancial intangible assets (except copyrighted works)</t>
  </si>
  <si>
    <t>1200</t>
  </si>
  <si>
    <t xml:space="preserve">      Professional, scientific, and technical services</t>
  </si>
  <si>
    <t>1300</t>
  </si>
  <si>
    <t xml:space="preserve">      Management of companies and enterprises</t>
  </si>
  <si>
    <t>1400</t>
  </si>
  <si>
    <t xml:space="preserve">      Administrative and support and waste management and remediation services</t>
  </si>
  <si>
    <t>1401</t>
  </si>
  <si>
    <t xml:space="preserve">        Administrative and support services</t>
  </si>
  <si>
    <t>1402</t>
  </si>
  <si>
    <t xml:space="preserve">        Waste management and remediation services</t>
  </si>
  <si>
    <t>1500</t>
  </si>
  <si>
    <t xml:space="preserve">      Educational services</t>
  </si>
  <si>
    <t>1600</t>
  </si>
  <si>
    <t xml:space="preserve">      Health care and social assistance</t>
  </si>
  <si>
    <t>1601</t>
  </si>
  <si>
    <t xml:space="preserve">        Ambulatory health care services</t>
  </si>
  <si>
    <t>1602</t>
  </si>
  <si>
    <t xml:space="preserve">        Hospitals</t>
  </si>
  <si>
    <t>1603</t>
  </si>
  <si>
    <t xml:space="preserve">        Nursing and residential care facilities</t>
  </si>
  <si>
    <t>1604</t>
  </si>
  <si>
    <t xml:space="preserve">        Social assistance</t>
  </si>
  <si>
    <t>1700</t>
  </si>
  <si>
    <t xml:space="preserve">      Arts, entertainment, and recreation</t>
  </si>
  <si>
    <t>1701</t>
  </si>
  <si>
    <t xml:space="preserve">        Performing arts, spectator sports, and related industries</t>
  </si>
  <si>
    <t>1702</t>
  </si>
  <si>
    <t xml:space="preserve">        Museums, historical sites, and similar institutions</t>
  </si>
  <si>
    <t>1703</t>
  </si>
  <si>
    <t xml:space="preserve">        Amusement, gambling, and recreation industries</t>
  </si>
  <si>
    <t>1800</t>
  </si>
  <si>
    <t xml:space="preserve">      Accommodation and food services</t>
  </si>
  <si>
    <t>1801</t>
  </si>
  <si>
    <t xml:space="preserve">        Accommodation</t>
  </si>
  <si>
    <t>1802</t>
  </si>
  <si>
    <t xml:space="preserve">        Food services and drinking places</t>
  </si>
  <si>
    <t>1900</t>
  </si>
  <si>
    <t xml:space="preserve">      Other services (except government and government enterprises)</t>
  </si>
  <si>
    <t>1901</t>
  </si>
  <si>
    <t xml:space="preserve">        Repair and maintenance</t>
  </si>
  <si>
    <t>1902</t>
  </si>
  <si>
    <t xml:space="preserve">        Personal and laundry services</t>
  </si>
  <si>
    <t>1903</t>
  </si>
  <si>
    <t xml:space="preserve">        Religious, grantmaking, civic, professional, and similar organizations</t>
  </si>
  <si>
    <t>1904</t>
  </si>
  <si>
    <t xml:space="preserve">        Private households</t>
  </si>
  <si>
    <t>2000</t>
  </si>
  <si>
    <t xml:space="preserve">    Government and government enterprises</t>
  </si>
  <si>
    <t>2001</t>
  </si>
  <si>
    <t xml:space="preserve">      Federal civilian</t>
  </si>
  <si>
    <t>2002</t>
  </si>
  <si>
    <t xml:space="preserve">      Military</t>
  </si>
  <si>
    <t>2010</t>
  </si>
  <si>
    <t xml:space="preserve">      State and local</t>
  </si>
  <si>
    <t>2011</t>
  </si>
  <si>
    <t xml:space="preserve">        State government</t>
  </si>
  <si>
    <t>2012</t>
  </si>
  <si>
    <t xml:space="preserve">        Local government</t>
  </si>
  <si>
    <t>Legend / Footnotes:</t>
  </si>
  <si>
    <t>1/ The estimates of employment for 1998-2006 are based on the 2002 North American Industry Classification System (NAICS). The estimates for 2007-2010 are based on the 2007 NAICS. The estimates for 2011-2016 are based on the 2012 NAICS. The estimates for 2017 forward are based on the 2017 NAICS.</t>
  </si>
  <si>
    <t>2/ Excludes limited partners.</t>
  </si>
  <si>
    <t>3/ Under the 2007 NAICS, internet publishing and broadcasting was reclassified to other information services.</t>
  </si>
  <si>
    <t>(NA) Not available.</t>
  </si>
  <si>
    <t xml:space="preserve">  Last updated: September 23, 2021-- new statistics for 2020; revised statistics for 2016-2019.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</si>
</sst>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_ ;\-#,##0.0\ "/>
    <numFmt numFmtId="169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b/>
      <i/>
      <sz val="15"/>
      <name val="Arial"/>
      <family val="2"/>
    </font>
    <font>
      <i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89999084444715716"/>
        <bgColor indexed="64"/>
      </patternFill>
    </fill>
    <fill>
      <patternFill patternType="solid">
        <fgColor indexed="56"/>
        <bgColor indexed="23"/>
      </patternFill>
    </fill>
    <fill>
      <patternFill patternType="solid">
        <fgColor theme="5"/>
        <bgColor indexed="23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43" fontId="14" fillId="0" borderId="0" applyFont="0" applyFill="0" applyBorder="0" applyAlignment="0" applyProtection="0"/>
    <xf numFmtId="0" fontId="15" fillId="0" borderId="0"/>
    <xf numFmtId="9" fontId="14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2" fillId="4" borderId="1" xfId="2" applyFont="1" applyFill="1" applyBorder="1" applyAlignment="1">
      <alignment vertical="top" wrapText="1"/>
    </xf>
    <xf numFmtId="0" fontId="13" fillId="0" borderId="0" xfId="0" applyFont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1" fillId="4" borderId="1" xfId="0" applyFont="1" applyFill="1" applyBorder="1" applyAlignment="1">
      <alignment vertical="top" wrapText="1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7" borderId="0" xfId="0" applyFont="1" applyFill="1"/>
    <xf numFmtId="0" fontId="0" fillId="8" borderId="11" xfId="0" applyFill="1" applyBorder="1" applyAlignment="1">
      <alignment horizontal="right"/>
    </xf>
    <xf numFmtId="0" fontId="0" fillId="8" borderId="12" xfId="0" applyFill="1" applyBorder="1" applyAlignment="1">
      <alignment horizontal="right"/>
    </xf>
    <xf numFmtId="0" fontId="0" fillId="8" borderId="13" xfId="0" applyFill="1" applyBorder="1" applyAlignment="1">
      <alignment horizontal="right"/>
    </xf>
    <xf numFmtId="14" fontId="0" fillId="0" borderId="0" xfId="0" applyNumberFormat="1"/>
    <xf numFmtId="0" fontId="8" fillId="3" borderId="1" xfId="2" applyFont="1" applyFill="1" applyBorder="1" applyAlignment="1">
      <alignment horizontal="center" vertical="top" wrapText="1"/>
    </xf>
    <xf numFmtId="0" fontId="13" fillId="0" borderId="0" xfId="0" applyFont="1"/>
    <xf numFmtId="169" fontId="0" fillId="0" borderId="0" xfId="3" applyNumberFormat="1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7" fillId="2" borderId="1" xfId="2" applyFont="1" applyFill="1" applyBorder="1" applyAlignment="1">
      <alignment vertical="top" wrapText="1"/>
    </xf>
    <xf numFmtId="0" fontId="0" fillId="0" borderId="3" xfId="0" applyBorder="1"/>
    <xf numFmtId="0" fontId="8" fillId="2" borderId="1" xfId="2" applyFont="1" applyFill="1" applyBorder="1" applyAlignment="1">
      <alignment vertical="top" wrapText="1"/>
    </xf>
    <xf numFmtId="0" fontId="6" fillId="3" borderId="1" xfId="2" applyFont="1" applyFill="1" applyBorder="1" applyAlignment="1">
      <alignment horizontal="right" vertical="center" wrapText="1"/>
    </xf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8" fillId="3" borderId="1" xfId="2" applyFont="1" applyFill="1" applyBorder="1" applyAlignment="1">
      <alignment horizontal="center" vertical="top" wrapText="1"/>
    </xf>
    <xf numFmtId="0" fontId="0" fillId="0" borderId="7" xfId="0" applyBorder="1"/>
    <xf numFmtId="0" fontId="0" fillId="0" borderId="4" xfId="0" applyBorder="1"/>
    <xf numFmtId="0" fontId="6" fillId="2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1" fillId="11" borderId="17" xfId="0" applyFont="1" applyFill="1" applyBorder="1" applyAlignment="1">
      <alignment wrapText="1"/>
    </xf>
    <xf numFmtId="0" fontId="1" fillId="11" borderId="0" xfId="0" applyFont="1" applyFill="1" applyAlignment="1">
      <alignment wrapText="1"/>
    </xf>
    <xf numFmtId="169" fontId="1" fillId="11" borderId="0" xfId="3" applyNumberFormat="1" applyFont="1" applyFill="1" applyAlignment="1">
      <alignment wrapText="1"/>
    </xf>
    <xf numFmtId="0" fontId="1" fillId="11" borderId="17" xfId="0" applyFont="1" applyFill="1" applyBorder="1"/>
    <xf numFmtId="0" fontId="1" fillId="11" borderId="0" xfId="0" applyFont="1" applyFill="1"/>
    <xf numFmtId="169" fontId="1" fillId="11" borderId="0" xfId="3" applyNumberFormat="1" applyFont="1" applyFill="1"/>
    <xf numFmtId="0" fontId="0" fillId="0" borderId="17" xfId="0" applyBorder="1"/>
    <xf numFmtId="0" fontId="0" fillId="12" borderId="13" xfId="0" applyFill="1" applyBorder="1"/>
    <xf numFmtId="169" fontId="0" fillId="12" borderId="13" xfId="3" applyNumberFormat="1" applyFont="1" applyFill="1" applyBorder="1"/>
    <xf numFmtId="0" fontId="0" fillId="12" borderId="12" xfId="0" applyFill="1" applyBorder="1"/>
    <xf numFmtId="169" fontId="0" fillId="0" borderId="0" xfId="3" applyNumberFormat="1" applyFont="1" applyFill="1" applyBorder="1"/>
    <xf numFmtId="0" fontId="0" fillId="0" borderId="18" xfId="0" applyBorder="1"/>
    <xf numFmtId="0" fontId="0" fillId="13" borderId="0" xfId="0" applyFill="1"/>
    <xf numFmtId="169" fontId="0" fillId="13" borderId="0" xfId="3" applyNumberFormat="1" applyFont="1" applyFill="1" applyBorder="1"/>
    <xf numFmtId="0" fontId="0" fillId="13" borderId="18" xfId="0" applyFill="1" applyBorder="1"/>
    <xf numFmtId="169" fontId="0" fillId="0" borderId="0" xfId="3" applyNumberFormat="1" applyFont="1" applyBorder="1"/>
    <xf numFmtId="0" fontId="0" fillId="0" borderId="15" xfId="0" applyBorder="1"/>
    <xf numFmtId="169" fontId="0" fillId="0" borderId="15" xfId="3" applyNumberFormat="1" applyFont="1" applyBorder="1"/>
    <xf numFmtId="0" fontId="0" fillId="0" borderId="16" xfId="0" applyBorder="1"/>
    <xf numFmtId="0" fontId="0" fillId="14" borderId="11" xfId="0" applyFill="1" applyBorder="1"/>
    <xf numFmtId="0" fontId="0" fillId="14" borderId="13" xfId="0" applyFill="1" applyBorder="1"/>
    <xf numFmtId="169" fontId="0" fillId="14" borderId="13" xfId="3" applyNumberFormat="1" applyFont="1" applyFill="1" applyBorder="1"/>
    <xf numFmtId="0" fontId="0" fillId="14" borderId="12" xfId="0" applyFill="1" applyBorder="1"/>
    <xf numFmtId="0" fontId="0" fillId="0" borderId="19" xfId="0" applyBorder="1"/>
    <xf numFmtId="0" fontId="0" fillId="15" borderId="19" xfId="0" applyFill="1" applyBorder="1"/>
    <xf numFmtId="0" fontId="0" fillId="15" borderId="0" xfId="0" applyFill="1"/>
    <xf numFmtId="169" fontId="0" fillId="15" borderId="0" xfId="3" applyNumberFormat="1" applyFont="1" applyFill="1" applyBorder="1"/>
    <xf numFmtId="0" fontId="0" fillId="15" borderId="18" xfId="0" applyFill="1" applyBorder="1"/>
    <xf numFmtId="0" fontId="0" fillId="0" borderId="14" xfId="0" applyBorder="1"/>
    <xf numFmtId="0" fontId="16" fillId="16" borderId="11" xfId="0" applyFont="1" applyFill="1" applyBorder="1"/>
    <xf numFmtId="0" fontId="16" fillId="16" borderId="13" xfId="0" applyFont="1" applyFill="1" applyBorder="1"/>
    <xf numFmtId="169" fontId="16" fillId="16" borderId="13" xfId="3" applyNumberFormat="1" applyFont="1" applyFill="1" applyBorder="1"/>
    <xf numFmtId="0" fontId="16" fillId="16" borderId="12" xfId="0" applyFont="1" applyFill="1" applyBorder="1"/>
    <xf numFmtId="0" fontId="0" fillId="17" borderId="19" xfId="0" applyFill="1" applyBorder="1"/>
    <xf numFmtId="0" fontId="0" fillId="17" borderId="0" xfId="0" applyFill="1"/>
    <xf numFmtId="169" fontId="0" fillId="17" borderId="0" xfId="3" applyNumberFormat="1" applyFont="1" applyFill="1" applyBorder="1"/>
    <xf numFmtId="0" fontId="0" fillId="17" borderId="18" xfId="0" applyFill="1" applyBorder="1"/>
    <xf numFmtId="0" fontId="17" fillId="8" borderId="11" xfId="0" applyFont="1" applyFill="1" applyBorder="1"/>
    <xf numFmtId="0" fontId="17" fillId="8" borderId="13" xfId="0" applyFont="1" applyFill="1" applyBorder="1"/>
    <xf numFmtId="169" fontId="17" fillId="8" borderId="13" xfId="3" applyNumberFormat="1" applyFont="1" applyFill="1" applyBorder="1"/>
    <xf numFmtId="0" fontId="17" fillId="8" borderId="12" xfId="0" applyFont="1" applyFill="1" applyBorder="1"/>
    <xf numFmtId="169" fontId="0" fillId="0" borderId="0" xfId="0" applyNumberFormat="1"/>
    <xf numFmtId="0" fontId="0" fillId="18" borderId="19" xfId="0" applyFill="1" applyBorder="1"/>
    <xf numFmtId="0" fontId="0" fillId="18" borderId="0" xfId="0" applyFill="1"/>
    <xf numFmtId="169" fontId="0" fillId="18" borderId="0" xfId="3" applyNumberFormat="1" applyFont="1" applyFill="1" applyBorder="1"/>
    <xf numFmtId="0" fontId="0" fillId="18" borderId="18" xfId="0" applyFill="1" applyBorder="1"/>
    <xf numFmtId="9" fontId="0" fillId="0" borderId="0" xfId="5" applyFont="1"/>
    <xf numFmtId="0" fontId="0" fillId="19" borderId="19" xfId="0" applyFill="1" applyBorder="1"/>
    <xf numFmtId="0" fontId="0" fillId="19" borderId="0" xfId="0" applyFill="1"/>
    <xf numFmtId="169" fontId="0" fillId="19" borderId="0" xfId="3" applyNumberFormat="1" applyFont="1" applyFill="1" applyBorder="1"/>
    <xf numFmtId="0" fontId="0" fillId="19" borderId="18" xfId="0" applyFill="1" applyBorder="1"/>
    <xf numFmtId="0" fontId="1" fillId="0" borderId="17" xfId="0" applyFont="1" applyBorder="1"/>
    <xf numFmtId="169" fontId="1" fillId="0" borderId="0" xfId="3" applyNumberFormat="1" applyFont="1"/>
    <xf numFmtId="0" fontId="0" fillId="0" borderId="0" xfId="0" applyAlignment="1">
      <alignment wrapText="1"/>
    </xf>
    <xf numFmtId="0" fontId="0" fillId="20" borderId="11" xfId="0" applyFill="1" applyBorder="1"/>
    <xf numFmtId="9" fontId="0" fillId="0" borderId="0" xfId="5" applyFont="1" applyAlignment="1">
      <alignment wrapText="1"/>
    </xf>
    <xf numFmtId="0" fontId="0" fillId="20" borderId="12" xfId="0" applyFill="1" applyBorder="1"/>
    <xf numFmtId="0" fontId="0" fillId="21" borderId="11" xfId="0" applyFill="1" applyBorder="1"/>
    <xf numFmtId="9" fontId="0" fillId="0" borderId="0" xfId="0" applyNumberFormat="1" applyAlignment="1">
      <alignment wrapText="1"/>
    </xf>
    <xf numFmtId="0" fontId="0" fillId="21" borderId="12" xfId="0" applyFill="1" applyBorder="1"/>
    <xf numFmtId="0" fontId="0" fillId="22" borderId="11" xfId="0" applyFill="1" applyBorder="1"/>
    <xf numFmtId="0" fontId="0" fillId="22" borderId="12" xfId="0" applyFill="1" applyBorder="1"/>
    <xf numFmtId="9" fontId="0" fillId="10" borderId="0" xfId="0" applyNumberFormat="1" applyFill="1" applyAlignment="1">
      <alignment wrapText="1"/>
    </xf>
    <xf numFmtId="0" fontId="0" fillId="20" borderId="13" xfId="0" applyFill="1" applyBorder="1"/>
    <xf numFmtId="0" fontId="1" fillId="23" borderId="0" xfId="0" applyFont="1" applyFill="1"/>
    <xf numFmtId="0" fontId="0" fillId="23" borderId="0" xfId="0" applyFill="1"/>
    <xf numFmtId="11" fontId="0" fillId="0" borderId="0" xfId="0" applyNumberFormat="1"/>
    <xf numFmtId="11" fontId="0" fillId="20" borderId="14" xfId="0" applyNumberFormat="1" applyFill="1" applyBorder="1"/>
    <xf numFmtId="11" fontId="0" fillId="20" borderId="16" xfId="0" applyNumberFormat="1" applyFill="1" applyBorder="1"/>
    <xf numFmtId="0" fontId="0" fillId="21" borderId="14" xfId="0" applyFill="1" applyBorder="1" applyAlignment="1">
      <alignment horizontal="right"/>
    </xf>
    <xf numFmtId="0" fontId="0" fillId="21" borderId="16" xfId="0" applyFill="1" applyBorder="1" applyAlignment="1">
      <alignment horizontal="right"/>
    </xf>
    <xf numFmtId="0" fontId="0" fillId="22" borderId="14" xfId="0" applyFill="1" applyBorder="1" applyAlignment="1">
      <alignment horizontal="right"/>
    </xf>
    <xf numFmtId="0" fontId="0" fillId="22" borderId="16" xfId="0" applyFill="1" applyBorder="1" applyAlignment="1">
      <alignment horizontal="right"/>
    </xf>
    <xf numFmtId="11" fontId="0" fillId="20" borderId="15" xfId="0" applyNumberFormat="1" applyFill="1" applyBorder="1"/>
    <xf numFmtId="9" fontId="1" fillId="0" borderId="0" xfId="5" applyFont="1"/>
    <xf numFmtId="9" fontId="0" fillId="9" borderId="11" xfId="5" applyFont="1" applyFill="1" applyBorder="1"/>
    <xf numFmtId="9" fontId="0" fillId="9" borderId="12" xfId="5" applyFont="1" applyFill="1" applyBorder="1"/>
    <xf numFmtId="9" fontId="0" fillId="9" borderId="13" xfId="5" applyFont="1" applyFill="1" applyBorder="1"/>
    <xf numFmtId="9" fontId="0" fillId="9" borderId="19" xfId="5" applyFont="1" applyFill="1" applyBorder="1"/>
    <xf numFmtId="9" fontId="0" fillId="9" borderId="18" xfId="5" applyFont="1" applyFill="1" applyBorder="1"/>
    <xf numFmtId="9" fontId="0" fillId="9" borderId="0" xfId="5" applyFont="1" applyFill="1" applyBorder="1"/>
    <xf numFmtId="9" fontId="0" fillId="9" borderId="14" xfId="5" applyFont="1" applyFill="1" applyBorder="1"/>
    <xf numFmtId="9" fontId="0" fillId="9" borderId="16" xfId="5" applyFont="1" applyFill="1" applyBorder="1"/>
    <xf numFmtId="9" fontId="0" fillId="9" borderId="15" xfId="5" applyFont="1" applyFill="1" applyBorder="1"/>
    <xf numFmtId="0" fontId="2" fillId="0" borderId="0" xfId="6"/>
    <xf numFmtId="0" fontId="19" fillId="0" borderId="0" xfId="0" applyFont="1"/>
    <xf numFmtId="0" fontId="20" fillId="0" borderId="0" xfId="0" applyFont="1"/>
    <xf numFmtId="0" fontId="21" fillId="24" borderId="20" xfId="0" applyFont="1" applyFill="1" applyBorder="1" applyAlignment="1">
      <alignment horizontal="center"/>
    </xf>
    <xf numFmtId="169" fontId="21" fillId="24" borderId="20" xfId="3" applyNumberFormat="1" applyFont="1" applyFill="1" applyBorder="1" applyAlignment="1">
      <alignment horizontal="center"/>
    </xf>
    <xf numFmtId="0" fontId="21" fillId="25" borderId="21" xfId="0" applyFont="1" applyFill="1" applyBorder="1" applyAlignment="1">
      <alignment horizontal="center"/>
    </xf>
    <xf numFmtId="0" fontId="0" fillId="26" borderId="22" xfId="0" applyFill="1" applyBorder="1"/>
    <xf numFmtId="169" fontId="13" fillId="0" borderId="0" xfId="3" applyNumberFormat="1" applyFont="1"/>
    <xf numFmtId="0" fontId="13" fillId="26" borderId="22" xfId="0" applyFont="1" applyFill="1" applyBorder="1"/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11" fontId="0" fillId="0" borderId="0" xfId="3" applyNumberFormat="1" applyFont="1"/>
  </cellXfs>
  <cellStyles count="7">
    <cellStyle name="Comma" xfId="3" builtinId="3"/>
    <cellStyle name="Hyperlink" xfId="1" builtinId="8"/>
    <cellStyle name="Hyperlink 2" xfId="6" xr:uid="{D00877C7-876D-4C93-B255-4611FC678F90}"/>
    <cellStyle name="Normal" xfId="0" builtinId="0"/>
    <cellStyle name="Normal 2" xfId="2" xr:uid="{00000000-0005-0000-0000-000002000000}"/>
    <cellStyle name="Normal 3" xfId="4" xr:uid="{B32B6E21-34FF-42A5-9CFF-7335ACE6AB5D}"/>
    <cellStyle name="Percent" xfId="5" builtinId="5"/>
  </cellStyles>
  <dxfs count="2">
    <dxf>
      <fill>
        <patternFill>
          <bgColor theme="9" tint="0.59996337778862885"/>
        </patternFill>
      </fill>
    </dxf>
    <dxf>
      <fill>
        <patternFill>
          <bgColor theme="2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FE09726A-497C-4C43-82E8-C94A7C703423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2-06-02T00:23:38.98" personId="{FE09726A-497C-4C43-82E8-C94A7C703423}" id="{36E2084E-9A96-4AC3-930B-10535152D9B4}">
    <text>this seems too high? maybe because it includes part time jobs</text>
  </threadedComment>
  <threadedComment ref="A15" dT="2022-06-02T00:23:38.98" personId="{FE09726A-497C-4C43-82E8-C94A7C703423}" id="{D01A3A16-7B20-454D-8B3E-6819BF2A7C8E}">
    <text>this seems too high? maybe because it includes part time jobs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ensus.gov/cedsci/table?q=EC&amp;g=0400000US06&amp;n=N0000.00" TargetMode="External"/><Relationship Id="rId2" Type="http://schemas.openxmlformats.org/officeDocument/2006/relationships/hyperlink" Target="https://stats.oecd.org/Index.aspx?DataSetCode=STANI4_2020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IM_2019_MAIN&amp;Coords=%5bCOU%5d.%5bEU13%5d&amp;ShowOnWeb=true&amp;Lang=en" TargetMode="External"/><Relationship Id="rId13" Type="http://schemas.openxmlformats.org/officeDocument/2006/relationships/hyperlink" Target="http://localhost/OECDStat_Metadata/ShowMetadata.ashx?Dataset=TIM_2019_MAIN&amp;Coords=%5bCOU%5d.%5bZEUR%5d&amp;ShowOnWeb=true&amp;Lang=en" TargetMode="External"/><Relationship Id="rId3" Type="http://schemas.openxmlformats.org/officeDocument/2006/relationships/hyperlink" Target="http://localhost/OECDStat_Metadata/ShowMetadata.ashx?Dataset=TIM_2019_MAIN&amp;Coords=%5bCOU%5d.%5bISR%5d&amp;ShowOnWeb=true&amp;Lang=en" TargetMode="External"/><Relationship Id="rId7" Type="http://schemas.openxmlformats.org/officeDocument/2006/relationships/hyperlink" Target="http://localhost/OECDStat_Metadata/ShowMetadata.ashx?Dataset=TIM_2019_MAIN&amp;Coords=%5bCOU%5d.%5bEU28%5d&amp;ShowOnWeb=true&amp;Lang=en" TargetMode="External"/><Relationship Id="rId12" Type="http://schemas.openxmlformats.org/officeDocument/2006/relationships/hyperlink" Target="http://localhost/OECDStat_Metadata/ShowMetadata.ashx?Dataset=TIM_2019_MAIN&amp;Coords=%5bCOU%5d.%5bZNAM%5d&amp;ShowOnWeb=true&amp;Lang=en" TargetMode="External"/><Relationship Id="rId2" Type="http://schemas.openxmlformats.org/officeDocument/2006/relationships/hyperlink" Target="http://localhost/OECDStat_Metadata/ShowMetadata.ashx?Dataset=TIM_2019_MAIN&amp;Coords=%5bVAR%5d.%5bEMPN%5d&amp;ShowOnWeb=true&amp;Lang=en" TargetMode="External"/><Relationship Id="rId1" Type="http://schemas.openxmlformats.org/officeDocument/2006/relationships/hyperlink" Target="http://localhost/OECDStat_Metadata/ShowMetadata.ashx?Dataset=TIM_2019_MAIN&amp;ShowOnWeb=true&amp;Lang=en" TargetMode="External"/><Relationship Id="rId6" Type="http://schemas.openxmlformats.org/officeDocument/2006/relationships/hyperlink" Target="http://localhost/OECDStat_Metadata/ShowMetadata.ashx?Dataset=TIM_2019_MAIN&amp;Coords=%5bCOU%5d.%5bEU15%5d&amp;ShowOnWeb=true&amp;Lang=en" TargetMode="External"/><Relationship Id="rId11" Type="http://schemas.openxmlformats.org/officeDocument/2006/relationships/hyperlink" Target="http://localhost/OECDStat_Metadata/ShowMetadata.ashx?Dataset=TIM_2019_MAIN&amp;Coords=%5bCOU%5d.%5bG20%5d&amp;ShowOnWeb=true&amp;Lang=en" TargetMode="External"/><Relationship Id="rId5" Type="http://schemas.openxmlformats.org/officeDocument/2006/relationships/hyperlink" Target="http://localhost/OECDStat_Metadata/ShowMetadata.ashx?Dataset=TIM_2019_MAIN&amp;Coords=%5bCOU%5d.%5bEASIA%5d&amp;ShowOnWeb=true&amp;Lang=en" TargetMode="External"/><Relationship Id="rId10" Type="http://schemas.openxmlformats.org/officeDocument/2006/relationships/hyperlink" Target="http://localhost/OECDStat_Metadata/ShowMetadata.ashx?Dataset=TIM_2019_MAIN&amp;Coords=%5bCOU%5d.%5bEA12%5d&amp;ShowOnWeb=true&amp;Lang=en" TargetMode="External"/><Relationship Id="rId4" Type="http://schemas.openxmlformats.org/officeDocument/2006/relationships/hyperlink" Target="http://localhost/OECDStat_Metadata/ShowMetadata.ashx?Dataset=TIM_2019_MAIN&amp;Coords=%5bCOU%5d.%5bCYP%5d&amp;ShowOnWeb=true&amp;Lang=en" TargetMode="External"/><Relationship Id="rId9" Type="http://schemas.openxmlformats.org/officeDocument/2006/relationships/hyperlink" Target="http://localhost/OECDStat_Metadata/ShowMetadata.ashx?Dataset=TIM_2019_MAIN&amp;Coords=%5bCOU%5d.%5bEA19%5d&amp;ShowOnWeb=true&amp;Lang=en" TargetMode="External"/><Relationship Id="rId14" Type="http://schemas.openxmlformats.org/officeDocument/2006/relationships/hyperlink" Target="https://stats-3.oecd.org/index.aspx?DatasetCode=TIM_2019_MAIN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STANI4_2020&amp;Coords=%5bLOCATION%5d.%5bDNK%5d&amp;ShowOnWeb=true&amp;Lang=en" TargetMode="External"/><Relationship Id="rId18" Type="http://schemas.openxmlformats.org/officeDocument/2006/relationships/hyperlink" Target="http://stats.oecd.org/OECDStat_Metadata/ShowMetadata.ashx?Dataset=STANI4_2020&amp;Coords=%5bLOCATION%5d.%5bHUN%5d&amp;ShowOnWeb=true&amp;Lang=en" TargetMode="External"/><Relationship Id="rId26" Type="http://schemas.openxmlformats.org/officeDocument/2006/relationships/hyperlink" Target="http://stats.oecd.org/OECDStat_Metadata/ShowMetadata.ashx?Dataset=STANI4_2020&amp;Coords=%5bLOCATION%5d.%5bPRT%5d&amp;ShowOnWeb=true&amp;Lang=en" TargetMode="External"/><Relationship Id="rId3" Type="http://schemas.openxmlformats.org/officeDocument/2006/relationships/hyperlink" Target="http://stats.oecd.org/OECDStat_Metadata/ShowMetadata.ashx?Dataset=STANI4_2020&amp;Coords=%5bVAR%5d.%5bVALU%5d&amp;ShowOnWeb=true&amp;Lang=en" TargetMode="External"/><Relationship Id="rId21" Type="http://schemas.openxmlformats.org/officeDocument/2006/relationships/hyperlink" Target="http://stats.oecd.org/OECDStat_Metadata/ShowMetadata.ashx?Dataset=STANI4_2020&amp;Coords=%5bLOCATION%5d.%5bKOR%5d&amp;ShowOnWeb=true&amp;Lang=en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://stats.oecd.org/OECDStat_Metadata/ShowMetadata.ashx?Dataset=STANI4_2020&amp;Coords=%5bVAR%5d.%5bEMPN%5d&amp;ShowOnWeb=true&amp;Lang=en" TargetMode="External"/><Relationship Id="rId12" Type="http://schemas.openxmlformats.org/officeDocument/2006/relationships/hyperlink" Target="http://stats.oecd.org/OECDStat_Metadata/ShowMetadata.ashx?Dataset=STANI4_2020&amp;Coords=%5bLOCATION%5d.%5bCZE%5d&amp;ShowOnWeb=true&amp;Lang=en" TargetMode="External"/><Relationship Id="rId17" Type="http://schemas.openxmlformats.org/officeDocument/2006/relationships/hyperlink" Target="http://stats.oecd.org/OECDStat_Metadata/ShowMetadata.ashx?Dataset=STANI4_2020&amp;Coords=%5bLOCATION%5d.%5bDEU%5d&amp;ShowOnWeb=true&amp;Lang=en" TargetMode="External"/><Relationship Id="rId25" Type="http://schemas.openxmlformats.org/officeDocument/2006/relationships/hyperlink" Target="http://stats.oecd.org/OECDStat_Metadata/ShowMetadata.ashx?Dataset=STANI4_2020&amp;Coords=%5bLOCATION%5d.%5bNOR%5d&amp;ShowOnWeb=true&amp;Lang=en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STANI4_2020&amp;Coords=%5bVAR%5d.%5bPROD%5d&amp;ShowOnWeb=true&amp;Lang=en" TargetMode="External"/><Relationship Id="rId16" Type="http://schemas.openxmlformats.org/officeDocument/2006/relationships/hyperlink" Target="http://stats.oecd.org/OECDStat_Metadata/ShowMetadata.ashx?Dataset=STANI4_2020&amp;Coords=%5bLOCATION%5d.%5bFRA%5d&amp;ShowOnWeb=true&amp;Lang=en" TargetMode="External"/><Relationship Id="rId20" Type="http://schemas.openxmlformats.org/officeDocument/2006/relationships/hyperlink" Target="http://stats.oecd.org/OECDStat_Metadata/ShowMetadata.ashx?Dataset=STANI4_2020&amp;Coords=%5bLOCATION%5d.%5bJPN%5d&amp;ShowOnWeb=true&amp;Lang=en" TargetMode="External"/><Relationship Id="rId29" Type="http://schemas.openxmlformats.org/officeDocument/2006/relationships/hyperlink" Target="http://stats.oecd.org/OECDStat_Metadata/ShowMetadata.ashx?Dataset=STANI4_2020&amp;Coords=%5bLOCATION%5d.%5bCHE%5d&amp;ShowOnWeb=true&amp;Lang=en" TargetMode="External"/><Relationship Id="rId1" Type="http://schemas.openxmlformats.org/officeDocument/2006/relationships/hyperlink" Target="http://stats.oecd.org/OECDStat_Metadata/ShowMetadata.ashx?Dataset=STANI4_2020&amp;ShowOnWeb=true&amp;Lang=en" TargetMode="External"/><Relationship Id="rId6" Type="http://schemas.openxmlformats.org/officeDocument/2006/relationships/hyperlink" Target="http://stats.oecd.org/OECDStat_Metadata/ShowMetadata.ashx?Dataset=STANI4_2020&amp;Coords=%5bVAR%5d.%5bOTXS%5d&amp;ShowOnWeb=true&amp;Lang=en" TargetMode="External"/><Relationship Id="rId11" Type="http://schemas.openxmlformats.org/officeDocument/2006/relationships/hyperlink" Target="http://stats.oecd.org/OECDStat_Metadata/ShowMetadata.ashx?Dataset=STANI4_2020&amp;Coords=%5bLOCATION%5d.%5bCHL%5d&amp;ShowOnWeb=true&amp;Lang=en" TargetMode="External"/><Relationship Id="rId24" Type="http://schemas.openxmlformats.org/officeDocument/2006/relationships/hyperlink" Target="http://stats.oecd.org/OECDStat_Metadata/ShowMetadata.ashx?Dataset=STANI4_2020&amp;Coords=%5bLOCATION%5d.%5bNLD%5d&amp;ShowOnWeb=true&amp;Lang=en" TargetMode="External"/><Relationship Id="rId32" Type="http://schemas.openxmlformats.org/officeDocument/2006/relationships/hyperlink" Target="https://stats-2.oecd.org/index.aspx?DatasetCode=STANI4_2020" TargetMode="External"/><Relationship Id="rId5" Type="http://schemas.openxmlformats.org/officeDocument/2006/relationships/hyperlink" Target="http://stats.oecd.org/OECDStat_Metadata/ShowMetadata.ashx?Dataset=STANI4_2020&amp;Coords=%5bVAR%5d.%5bGOPS%5d&amp;ShowOnWeb=true&amp;Lang=en" TargetMode="External"/><Relationship Id="rId15" Type="http://schemas.openxmlformats.org/officeDocument/2006/relationships/hyperlink" Target="http://stats.oecd.org/OECDStat_Metadata/ShowMetadata.ashx?Dataset=STANI4_2020&amp;Coords=%5bLOCATION%5d.%5bFIN%5d&amp;ShowOnWeb=true&amp;Lang=en" TargetMode="External"/><Relationship Id="rId23" Type="http://schemas.openxmlformats.org/officeDocument/2006/relationships/hyperlink" Target="http://stats.oecd.org/OECDStat_Metadata/ShowMetadata.ashx?Dataset=STANI4_2020&amp;Coords=%5bLOCATION%5d.%5bMEX%5d&amp;ShowOnWeb=true&amp;Lang=en" TargetMode="External"/><Relationship Id="rId28" Type="http://schemas.openxmlformats.org/officeDocument/2006/relationships/hyperlink" Target="http://stats.oecd.org/OECDStat_Metadata/ShowMetadata.ashx?Dataset=STANI4_2020&amp;Coords=%5bLOCATION%5d.%5bESP%5d&amp;ShowOnWeb=true&amp;Lang=en" TargetMode="External"/><Relationship Id="rId10" Type="http://schemas.openxmlformats.org/officeDocument/2006/relationships/hyperlink" Target="http://stats.oecd.org/OECDStat_Metadata/ShowMetadata.ashx?Dataset=STANI4_2020&amp;Coords=%5bLOCATION%5d.%5bBEL%5d&amp;ShowOnWeb=true&amp;Lang=en" TargetMode="External"/><Relationship Id="rId19" Type="http://schemas.openxmlformats.org/officeDocument/2006/relationships/hyperlink" Target="http://stats.oecd.org/OECDStat_Metadata/ShowMetadata.ashx?Dataset=STANI4_2020&amp;Coords=%5bLOCATION%5d.%5bITA%5d&amp;ShowOnWeb=true&amp;Lang=en" TargetMode="External"/><Relationship Id="rId31" Type="http://schemas.openxmlformats.org/officeDocument/2006/relationships/hyperlink" Target="http://stats.oecd.org/OECDStat_Metadata/ShowMetadata.ashx?Dataset=STANI4_2020&amp;Coords=%5bLOCATION%5d.%5bUSA%5d&amp;ShowOnWeb=true&amp;Lang=en" TargetMode="External"/><Relationship Id="rId4" Type="http://schemas.openxmlformats.org/officeDocument/2006/relationships/hyperlink" Target="http://stats.oecd.org/OECDStat_Metadata/ShowMetadata.ashx?Dataset=STANI4_2020&amp;Coords=%5bVAR%5d.%5bLABR%5d&amp;ShowOnWeb=true&amp;Lang=en" TargetMode="External"/><Relationship Id="rId9" Type="http://schemas.openxmlformats.org/officeDocument/2006/relationships/hyperlink" Target="http://stats.oecd.org/OECDStat_Metadata/ShowMetadata.ashx?Dataset=STANI4_2020&amp;Coords=%5bLOCATION%5d.%5bAUT%5d&amp;ShowOnWeb=true&amp;Lang=en" TargetMode="External"/><Relationship Id="rId14" Type="http://schemas.openxmlformats.org/officeDocument/2006/relationships/hyperlink" Target="http://stats.oecd.org/OECDStat_Metadata/ShowMetadata.ashx?Dataset=STANI4_2020&amp;Coords=%5bLOCATION%5d.%5bEST%5d&amp;ShowOnWeb=true&amp;Lang=en" TargetMode="External"/><Relationship Id="rId22" Type="http://schemas.openxmlformats.org/officeDocument/2006/relationships/hyperlink" Target="http://stats.oecd.org/OECDStat_Metadata/ShowMetadata.ashx?Dataset=STANI4_2020&amp;Coords=%5bLOCATION%5d.%5bLVA%5d&amp;ShowOnWeb=true&amp;Lang=en" TargetMode="External"/><Relationship Id="rId27" Type="http://schemas.openxmlformats.org/officeDocument/2006/relationships/hyperlink" Target="http://stats.oecd.org/OECDStat_Metadata/ShowMetadata.ashx?Dataset=STANI4_2020&amp;Coords=%5bLOCATION%5d.%5bSVK%5d&amp;ShowOnWeb=true&amp;Lang=en" TargetMode="External"/><Relationship Id="rId30" Type="http://schemas.openxmlformats.org/officeDocument/2006/relationships/hyperlink" Target="http://stats.oecd.org/OECDStat_Metadata/ShowMetadata.ashx?Dataset=STANI4_2020&amp;Coords=%5bLOCATION%5d.%5bGBR%5d&amp;ShowOnWeb=true&amp;Lang=en" TargetMode="External"/><Relationship Id="rId8" Type="http://schemas.openxmlformats.org/officeDocument/2006/relationships/hyperlink" Target="http://stats.oecd.org/OECDStat_Metadata/ShowMetadata.ashx?Dataset=STANI4_2020&amp;Coords=%5bLOCATION%5d.%5bAUS%5d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opLeftCell="A12" workbookViewId="0">
      <selection activeCell="A39" sqref="A39"/>
    </sheetView>
  </sheetViews>
  <sheetFormatPr defaultColWidth="8.85546875" defaultRowHeight="15" x14ac:dyDescent="0.25"/>
  <cols>
    <col min="2" max="2" width="77.42578125" customWidth="1"/>
  </cols>
  <sheetData>
    <row r="1" spans="1:3" x14ac:dyDescent="0.25">
      <c r="A1" s="1" t="s">
        <v>0</v>
      </c>
      <c r="B1" t="s">
        <v>1</v>
      </c>
      <c r="C1" s="32">
        <v>44307</v>
      </c>
    </row>
    <row r="3" spans="1:3" x14ac:dyDescent="0.25">
      <c r="A3" s="1" t="s">
        <v>2</v>
      </c>
      <c r="B3" s="28" t="s">
        <v>3</v>
      </c>
    </row>
    <row r="4" spans="1:3" x14ac:dyDescent="0.25">
      <c r="B4" t="s">
        <v>4</v>
      </c>
    </row>
    <row r="5" spans="1:3" x14ac:dyDescent="0.25">
      <c r="B5" s="2">
        <v>2018</v>
      </c>
    </row>
    <row r="6" spans="1:3" x14ac:dyDescent="0.25">
      <c r="B6" t="s">
        <v>5</v>
      </c>
    </row>
    <row r="7" spans="1:3" x14ac:dyDescent="0.25">
      <c r="B7" s="3" t="s">
        <v>6</v>
      </c>
    </row>
    <row r="8" spans="1:3" x14ac:dyDescent="0.25">
      <c r="B8" t="s">
        <v>7</v>
      </c>
    </row>
    <row r="10" spans="1:3" x14ac:dyDescent="0.25">
      <c r="B10" s="28" t="s">
        <v>8</v>
      </c>
    </row>
    <row r="11" spans="1:3" x14ac:dyDescent="0.25">
      <c r="B11" t="s">
        <v>4</v>
      </c>
    </row>
    <row r="12" spans="1:3" x14ac:dyDescent="0.25">
      <c r="B12" s="2">
        <v>2020</v>
      </c>
    </row>
    <row r="13" spans="1:3" x14ac:dyDescent="0.25">
      <c r="B13" t="s">
        <v>9</v>
      </c>
    </row>
    <row r="14" spans="1:3" x14ac:dyDescent="0.25">
      <c r="B14" s="3" t="s">
        <v>10</v>
      </c>
    </row>
    <row r="15" spans="1:3" x14ac:dyDescent="0.25">
      <c r="B15" t="s">
        <v>7</v>
      </c>
    </row>
    <row r="17" spans="1:2" x14ac:dyDescent="0.25">
      <c r="B17" s="28" t="s">
        <v>1</v>
      </c>
    </row>
    <row r="18" spans="1:2" x14ac:dyDescent="0.25">
      <c r="B18" t="s">
        <v>246</v>
      </c>
    </row>
    <row r="19" spans="1:2" x14ac:dyDescent="0.25">
      <c r="B19" s="2">
        <v>2022</v>
      </c>
    </row>
    <row r="20" spans="1:2" x14ac:dyDescent="0.25">
      <c r="B20" t="s">
        <v>247</v>
      </c>
    </row>
    <row r="21" spans="1:2" x14ac:dyDescent="0.25">
      <c r="B21" t="s">
        <v>245</v>
      </c>
    </row>
    <row r="25" spans="1:2" x14ac:dyDescent="0.25">
      <c r="A25" s="1" t="s">
        <v>11</v>
      </c>
    </row>
    <row r="26" spans="1:2" x14ac:dyDescent="0.25">
      <c r="A26" t="s">
        <v>12</v>
      </c>
    </row>
    <row r="27" spans="1:2" x14ac:dyDescent="0.25">
      <c r="A27" t="s">
        <v>13</v>
      </c>
    </row>
    <row r="28" spans="1:2" x14ac:dyDescent="0.25">
      <c r="A28" t="s">
        <v>14</v>
      </c>
    </row>
    <row r="30" spans="1:2" x14ac:dyDescent="0.25">
      <c r="A30" t="s">
        <v>15</v>
      </c>
    </row>
    <row r="31" spans="1:2" x14ac:dyDescent="0.25">
      <c r="A31" t="s">
        <v>16</v>
      </c>
    </row>
    <row r="33" spans="1:2" x14ac:dyDescent="0.25">
      <c r="A33" t="s">
        <v>17</v>
      </c>
    </row>
    <row r="35" spans="1:2" x14ac:dyDescent="0.25">
      <c r="A35" t="s">
        <v>1999</v>
      </c>
      <c r="B35" s="139" t="s">
        <v>2000</v>
      </c>
    </row>
    <row r="36" spans="1:2" x14ac:dyDescent="0.25">
      <c r="A36" t="s">
        <v>2001</v>
      </c>
      <c r="B36" t="s">
        <v>2002</v>
      </c>
    </row>
    <row r="39" spans="1:2" x14ac:dyDescent="0.25">
      <c r="A39">
        <f>1/1.21</f>
        <v>0.82644628099173556</v>
      </c>
      <c r="B39" t="s">
        <v>2003</v>
      </c>
    </row>
  </sheetData>
  <hyperlinks>
    <hyperlink ref="B7" r:id="rId1" xr:uid="{00000000-0004-0000-0000-000000000000}"/>
    <hyperlink ref="B14" r:id="rId2" xr:uid="{00000000-0004-0000-0000-000001000000}"/>
    <hyperlink ref="B35" r:id="rId3" xr:uid="{CE43ED4A-0F61-48F8-A888-B982E09B114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4989-2579-4B7E-A84D-E63B2AF4ADF0}">
  <dimension ref="A1:AC3279"/>
  <sheetViews>
    <sheetView topLeftCell="C1" workbookViewId="0">
      <pane ySplit="3" topLeftCell="A7" activePane="bottomLeft" state="frozen"/>
      <selection activeCell="C1" sqref="C1"/>
      <selection pane="bottomLeft" activeCell="U416" sqref="U416"/>
    </sheetView>
  </sheetViews>
  <sheetFormatPr defaultRowHeight="15" x14ac:dyDescent="0.25"/>
  <cols>
    <col min="1" max="2" width="0" hidden="1" customWidth="1"/>
    <col min="3" max="3" width="9.140625" style="61"/>
    <col min="11" max="11" width="56.85546875" customWidth="1"/>
    <col min="12" max="15" width="0" hidden="1" customWidth="1"/>
    <col min="17" max="17" width="14.7109375" hidden="1" customWidth="1"/>
    <col min="18" max="19" width="14.7109375" customWidth="1"/>
    <col min="20" max="20" width="14.7109375" hidden="1" customWidth="1"/>
    <col min="21" max="21" width="14.7109375" style="35" customWidth="1"/>
    <col min="22" max="24" width="0" hidden="1" customWidth="1"/>
    <col min="25" max="25" width="10.140625" customWidth="1"/>
  </cols>
  <sheetData>
    <row r="1" spans="1:25" s="1" customFormat="1" ht="63" customHeight="1" x14ac:dyDescent="0.25">
      <c r="A1" s="54" t="s">
        <v>248</v>
      </c>
      <c r="B1" s="54" t="s">
        <v>249</v>
      </c>
      <c r="C1" s="55"/>
      <c r="D1" s="56" t="s">
        <v>250</v>
      </c>
      <c r="E1" s="56" t="s">
        <v>251</v>
      </c>
      <c r="F1" s="56" t="s">
        <v>252</v>
      </c>
      <c r="G1" s="56" t="s">
        <v>253</v>
      </c>
      <c r="H1" s="56" t="s">
        <v>254</v>
      </c>
      <c r="I1" s="56" t="s">
        <v>255</v>
      </c>
      <c r="J1" s="56" t="s">
        <v>256</v>
      </c>
      <c r="K1" s="56" t="s">
        <v>257</v>
      </c>
      <c r="L1" s="56" t="s">
        <v>258</v>
      </c>
      <c r="M1" s="56" t="s">
        <v>259</v>
      </c>
      <c r="N1" s="56" t="s">
        <v>260</v>
      </c>
      <c r="O1" s="56" t="s">
        <v>261</v>
      </c>
      <c r="P1" s="56" t="s">
        <v>262</v>
      </c>
      <c r="Q1" s="56" t="s">
        <v>263</v>
      </c>
      <c r="R1" s="56" t="s">
        <v>264</v>
      </c>
      <c r="S1" s="56" t="s">
        <v>265</v>
      </c>
      <c r="T1" s="56" t="s">
        <v>266</v>
      </c>
      <c r="U1" s="57" t="s">
        <v>267</v>
      </c>
      <c r="V1" s="56" t="s">
        <v>268</v>
      </c>
      <c r="W1" s="56" t="s">
        <v>269</v>
      </c>
      <c r="X1" s="56" t="s">
        <v>270</v>
      </c>
      <c r="Y1" s="56" t="s">
        <v>271</v>
      </c>
    </row>
    <row r="2" spans="1:25" s="1" customFormat="1" x14ac:dyDescent="0.25">
      <c r="A2" s="1" t="s">
        <v>272</v>
      </c>
      <c r="B2" s="1" t="s">
        <v>273</v>
      </c>
      <c r="C2" s="58"/>
      <c r="D2" s="59" t="s">
        <v>274</v>
      </c>
      <c r="E2" s="59" t="s">
        <v>275</v>
      </c>
      <c r="F2" s="59" t="s">
        <v>252</v>
      </c>
      <c r="G2" s="59" t="s">
        <v>276</v>
      </c>
      <c r="H2" s="59" t="s">
        <v>277</v>
      </c>
      <c r="I2" s="59" t="s">
        <v>278</v>
      </c>
      <c r="J2" s="59" t="s">
        <v>279</v>
      </c>
      <c r="K2" s="59" t="s">
        <v>280</v>
      </c>
      <c r="L2" s="59" t="s">
        <v>281</v>
      </c>
      <c r="M2" s="59" t="s">
        <v>282</v>
      </c>
      <c r="N2" s="59" t="s">
        <v>283</v>
      </c>
      <c r="O2" s="59" t="s">
        <v>284</v>
      </c>
      <c r="P2" s="59" t="s">
        <v>285</v>
      </c>
      <c r="Q2" s="59" t="s">
        <v>286</v>
      </c>
      <c r="R2" s="59" t="s">
        <v>287</v>
      </c>
      <c r="S2" s="59" t="s">
        <v>288</v>
      </c>
      <c r="T2" s="59" t="s">
        <v>289</v>
      </c>
      <c r="U2" s="60" t="s">
        <v>290</v>
      </c>
      <c r="V2" s="59" t="s">
        <v>291</v>
      </c>
      <c r="W2" s="59" t="s">
        <v>292</v>
      </c>
      <c r="X2" s="59" t="s">
        <v>293</v>
      </c>
      <c r="Y2" s="59" t="s">
        <v>294</v>
      </c>
    </row>
    <row r="3" spans="1:25" s="1" customFormat="1" x14ac:dyDescent="0.25">
      <c r="A3" s="1" t="s">
        <v>248</v>
      </c>
      <c r="B3" s="1" t="s">
        <v>249</v>
      </c>
      <c r="C3" s="58"/>
      <c r="D3" s="59" t="s">
        <v>250</v>
      </c>
      <c r="E3" s="59" t="s">
        <v>251</v>
      </c>
      <c r="F3" s="59" t="s">
        <v>252</v>
      </c>
      <c r="G3" s="59" t="s">
        <v>253</v>
      </c>
      <c r="H3" s="59" t="s">
        <v>254</v>
      </c>
      <c r="I3" s="59" t="s">
        <v>255</v>
      </c>
      <c r="J3" s="59" t="s">
        <v>256</v>
      </c>
      <c r="K3" s="59" t="s">
        <v>257</v>
      </c>
      <c r="L3" s="59" t="s">
        <v>258</v>
      </c>
      <c r="M3" s="59" t="s">
        <v>259</v>
      </c>
      <c r="N3" s="59" t="s">
        <v>260</v>
      </c>
      <c r="O3" s="59" t="s">
        <v>261</v>
      </c>
      <c r="P3" s="59" t="s">
        <v>262</v>
      </c>
      <c r="Q3" s="59" t="s">
        <v>263</v>
      </c>
      <c r="R3" s="59" t="s">
        <v>264</v>
      </c>
      <c r="S3" s="59" t="s">
        <v>265</v>
      </c>
      <c r="T3" s="59" t="s">
        <v>266</v>
      </c>
      <c r="U3" s="60" t="s">
        <v>267</v>
      </c>
      <c r="V3" s="59" t="s">
        <v>268</v>
      </c>
      <c r="W3" s="59" t="s">
        <v>269</v>
      </c>
      <c r="X3" s="59" t="s">
        <v>270</v>
      </c>
      <c r="Y3" s="59" t="s">
        <v>271</v>
      </c>
    </row>
    <row r="4" spans="1:25" x14ac:dyDescent="0.25">
      <c r="A4" t="s">
        <v>295</v>
      </c>
      <c r="B4" t="s">
        <v>296</v>
      </c>
      <c r="C4" s="61">
        <f>LEN(E4)</f>
        <v>2</v>
      </c>
      <c r="D4" t="s">
        <v>1</v>
      </c>
      <c r="E4">
        <v>21</v>
      </c>
      <c r="F4" t="s">
        <v>296</v>
      </c>
      <c r="G4" t="s">
        <v>296</v>
      </c>
      <c r="H4">
        <v>2</v>
      </c>
      <c r="I4" t="s">
        <v>296</v>
      </c>
      <c r="J4">
        <v>21</v>
      </c>
      <c r="K4" t="s">
        <v>297</v>
      </c>
      <c r="L4">
        <v>0</v>
      </c>
      <c r="M4" t="s">
        <v>298</v>
      </c>
      <c r="N4">
        <v>0</v>
      </c>
      <c r="O4" t="s">
        <v>298</v>
      </c>
      <c r="P4">
        <v>2012</v>
      </c>
      <c r="Q4">
        <v>753</v>
      </c>
      <c r="R4">
        <v>22114832</v>
      </c>
      <c r="S4">
        <v>2244544</v>
      </c>
      <c r="T4" t="s">
        <v>299</v>
      </c>
      <c r="U4" s="35">
        <v>27852</v>
      </c>
      <c r="V4" t="s">
        <v>299</v>
      </c>
      <c r="W4" t="s">
        <v>299</v>
      </c>
      <c r="X4" t="s">
        <v>299</v>
      </c>
      <c r="Y4" t="s">
        <v>299</v>
      </c>
    </row>
    <row r="5" spans="1:25" x14ac:dyDescent="0.25">
      <c r="A5" t="s">
        <v>295</v>
      </c>
      <c r="B5" t="s">
        <v>296</v>
      </c>
      <c r="C5" s="61">
        <f t="shared" ref="C5:C68" si="0">LEN(E5)</f>
        <v>3</v>
      </c>
      <c r="D5" t="s">
        <v>1</v>
      </c>
      <c r="E5">
        <v>211</v>
      </c>
      <c r="F5">
        <v>211</v>
      </c>
      <c r="G5" t="s">
        <v>296</v>
      </c>
      <c r="H5">
        <v>3</v>
      </c>
      <c r="I5" t="s">
        <v>296</v>
      </c>
      <c r="J5">
        <v>21</v>
      </c>
      <c r="K5" t="s">
        <v>300</v>
      </c>
      <c r="L5">
        <v>0</v>
      </c>
      <c r="M5" t="s">
        <v>298</v>
      </c>
      <c r="N5">
        <v>0</v>
      </c>
      <c r="O5" t="s">
        <v>298</v>
      </c>
      <c r="P5">
        <v>2012</v>
      </c>
      <c r="Q5">
        <v>190</v>
      </c>
      <c r="R5">
        <v>16644828</v>
      </c>
      <c r="S5">
        <v>897717</v>
      </c>
      <c r="T5" t="s">
        <v>299</v>
      </c>
      <c r="U5" s="35">
        <v>8216</v>
      </c>
      <c r="V5" t="s">
        <v>299</v>
      </c>
      <c r="W5" t="s">
        <v>299</v>
      </c>
      <c r="X5" t="s">
        <v>299</v>
      </c>
      <c r="Y5" t="s">
        <v>299</v>
      </c>
    </row>
    <row r="6" spans="1:25" x14ac:dyDescent="0.25">
      <c r="A6" t="s">
        <v>295</v>
      </c>
      <c r="B6" t="s">
        <v>296</v>
      </c>
      <c r="C6" s="61">
        <f t="shared" si="0"/>
        <v>4</v>
      </c>
      <c r="D6" t="s">
        <v>1</v>
      </c>
      <c r="E6">
        <v>2111</v>
      </c>
      <c r="F6">
        <v>211</v>
      </c>
      <c r="G6">
        <v>2111</v>
      </c>
      <c r="H6">
        <v>4</v>
      </c>
      <c r="I6" t="s">
        <v>296</v>
      </c>
      <c r="J6">
        <v>21</v>
      </c>
      <c r="K6" t="s">
        <v>300</v>
      </c>
      <c r="L6">
        <v>0</v>
      </c>
      <c r="M6" t="s">
        <v>298</v>
      </c>
      <c r="N6">
        <v>0</v>
      </c>
      <c r="O6" t="s">
        <v>298</v>
      </c>
      <c r="P6">
        <v>2012</v>
      </c>
      <c r="Q6">
        <v>190</v>
      </c>
      <c r="R6">
        <v>16644828</v>
      </c>
      <c r="S6">
        <v>897717</v>
      </c>
      <c r="T6" t="s">
        <v>299</v>
      </c>
      <c r="U6" s="35">
        <v>8216</v>
      </c>
      <c r="V6" t="s">
        <v>299</v>
      </c>
      <c r="W6" t="s">
        <v>299</v>
      </c>
      <c r="X6" t="s">
        <v>299</v>
      </c>
      <c r="Y6" t="s">
        <v>299</v>
      </c>
    </row>
    <row r="7" spans="1:25" x14ac:dyDescent="0.25">
      <c r="A7" t="s">
        <v>295</v>
      </c>
      <c r="B7" t="s">
        <v>296</v>
      </c>
      <c r="C7" s="61">
        <f t="shared" si="0"/>
        <v>5</v>
      </c>
      <c r="D7" t="s">
        <v>1</v>
      </c>
      <c r="E7">
        <v>21111</v>
      </c>
      <c r="F7">
        <v>211</v>
      </c>
      <c r="G7">
        <v>2111</v>
      </c>
      <c r="H7">
        <v>5</v>
      </c>
      <c r="I7" t="s">
        <v>296</v>
      </c>
      <c r="J7">
        <v>21</v>
      </c>
      <c r="K7" t="s">
        <v>300</v>
      </c>
      <c r="L7">
        <v>0</v>
      </c>
      <c r="M7" t="s">
        <v>298</v>
      </c>
      <c r="N7">
        <v>0</v>
      </c>
      <c r="O7" t="s">
        <v>298</v>
      </c>
      <c r="P7">
        <v>2012</v>
      </c>
      <c r="Q7">
        <v>190</v>
      </c>
      <c r="R7">
        <v>16644828</v>
      </c>
      <c r="S7">
        <v>897717</v>
      </c>
      <c r="T7" t="s">
        <v>299</v>
      </c>
      <c r="U7" s="35">
        <v>8216</v>
      </c>
      <c r="V7" t="s">
        <v>299</v>
      </c>
      <c r="W7" t="s">
        <v>299</v>
      </c>
      <c r="X7" t="s">
        <v>299</v>
      </c>
      <c r="Y7" t="s">
        <v>299</v>
      </c>
    </row>
    <row r="8" spans="1:25" x14ac:dyDescent="0.25">
      <c r="A8" t="s">
        <v>295</v>
      </c>
      <c r="B8" t="s">
        <v>296</v>
      </c>
      <c r="C8" s="61">
        <f t="shared" si="0"/>
        <v>6</v>
      </c>
      <c r="D8" t="s">
        <v>1</v>
      </c>
      <c r="E8">
        <v>211111</v>
      </c>
      <c r="F8">
        <v>211</v>
      </c>
      <c r="G8">
        <v>2111</v>
      </c>
      <c r="H8">
        <v>6</v>
      </c>
      <c r="I8" t="s">
        <v>296</v>
      </c>
      <c r="J8">
        <v>21</v>
      </c>
      <c r="K8" t="s">
        <v>301</v>
      </c>
      <c r="L8">
        <v>0</v>
      </c>
      <c r="M8" t="s">
        <v>298</v>
      </c>
      <c r="N8">
        <v>0</v>
      </c>
      <c r="O8" t="s">
        <v>298</v>
      </c>
      <c r="P8">
        <v>2012</v>
      </c>
      <c r="Q8">
        <v>184</v>
      </c>
      <c r="R8">
        <v>16272945</v>
      </c>
      <c r="S8">
        <v>881510</v>
      </c>
      <c r="T8" t="s">
        <v>299</v>
      </c>
      <c r="U8" s="35">
        <v>8034</v>
      </c>
      <c r="V8" t="s">
        <v>299</v>
      </c>
      <c r="W8" t="s">
        <v>299</v>
      </c>
      <c r="X8" t="s">
        <v>299</v>
      </c>
      <c r="Y8" t="s">
        <v>299</v>
      </c>
    </row>
    <row r="9" spans="1:25" x14ac:dyDescent="0.25">
      <c r="A9" t="s">
        <v>295</v>
      </c>
      <c r="B9" t="s">
        <v>296</v>
      </c>
      <c r="C9" s="61">
        <f t="shared" si="0"/>
        <v>6</v>
      </c>
      <c r="D9" t="s">
        <v>1</v>
      </c>
      <c r="E9">
        <v>211112</v>
      </c>
      <c r="F9">
        <v>211</v>
      </c>
      <c r="G9">
        <v>2111</v>
      </c>
      <c r="H9">
        <v>6</v>
      </c>
      <c r="I9" t="s">
        <v>296</v>
      </c>
      <c r="J9">
        <v>21</v>
      </c>
      <c r="K9" t="s">
        <v>302</v>
      </c>
      <c r="L9">
        <v>0</v>
      </c>
      <c r="M9" t="s">
        <v>298</v>
      </c>
      <c r="N9">
        <v>0</v>
      </c>
      <c r="O9" t="s">
        <v>298</v>
      </c>
      <c r="P9">
        <v>2012</v>
      </c>
      <c r="Q9">
        <v>6</v>
      </c>
      <c r="R9">
        <v>371883</v>
      </c>
      <c r="S9">
        <v>16207</v>
      </c>
      <c r="T9" t="s">
        <v>299</v>
      </c>
      <c r="U9" s="35">
        <v>182</v>
      </c>
      <c r="V9" t="s">
        <v>299</v>
      </c>
      <c r="W9" t="s">
        <v>299</v>
      </c>
      <c r="X9" t="s">
        <v>299</v>
      </c>
      <c r="Y9" t="s">
        <v>299</v>
      </c>
    </row>
    <row r="10" spans="1:25" x14ac:dyDescent="0.25">
      <c r="A10" t="s">
        <v>295</v>
      </c>
      <c r="B10" t="s">
        <v>296</v>
      </c>
      <c r="C10" s="61">
        <f t="shared" si="0"/>
        <v>3</v>
      </c>
      <c r="D10" t="s">
        <v>1</v>
      </c>
      <c r="E10">
        <v>212</v>
      </c>
      <c r="F10">
        <v>212</v>
      </c>
      <c r="G10" t="s">
        <v>296</v>
      </c>
      <c r="H10">
        <v>3</v>
      </c>
      <c r="I10" t="s">
        <v>296</v>
      </c>
      <c r="J10">
        <v>21</v>
      </c>
      <c r="K10" t="s">
        <v>303</v>
      </c>
      <c r="L10">
        <v>0</v>
      </c>
      <c r="M10" t="s">
        <v>298</v>
      </c>
      <c r="N10">
        <v>0</v>
      </c>
      <c r="O10" t="s">
        <v>298</v>
      </c>
      <c r="P10">
        <v>2012</v>
      </c>
      <c r="Q10">
        <v>244</v>
      </c>
      <c r="R10">
        <v>2217442</v>
      </c>
      <c r="S10">
        <v>361394</v>
      </c>
      <c r="T10" t="s">
        <v>299</v>
      </c>
      <c r="U10" s="35">
        <v>5528</v>
      </c>
      <c r="V10" t="s">
        <v>299</v>
      </c>
      <c r="W10" t="s">
        <v>299</v>
      </c>
      <c r="X10" t="s">
        <v>299</v>
      </c>
      <c r="Y10" t="s">
        <v>299</v>
      </c>
    </row>
    <row r="11" spans="1:25" x14ac:dyDescent="0.25">
      <c r="A11" t="s">
        <v>295</v>
      </c>
      <c r="B11" t="s">
        <v>296</v>
      </c>
      <c r="C11" s="61">
        <f t="shared" si="0"/>
        <v>4</v>
      </c>
      <c r="D11" t="s">
        <v>1</v>
      </c>
      <c r="E11">
        <v>2122</v>
      </c>
      <c r="F11">
        <v>212</v>
      </c>
      <c r="G11">
        <v>2122</v>
      </c>
      <c r="H11">
        <v>4</v>
      </c>
      <c r="I11" t="s">
        <v>296</v>
      </c>
      <c r="J11">
        <v>21</v>
      </c>
      <c r="K11" t="s">
        <v>304</v>
      </c>
      <c r="L11">
        <v>0</v>
      </c>
      <c r="M11" t="s">
        <v>298</v>
      </c>
      <c r="N11">
        <v>0</v>
      </c>
      <c r="O11" t="s">
        <v>298</v>
      </c>
      <c r="P11">
        <v>2012</v>
      </c>
      <c r="Q11">
        <v>16</v>
      </c>
      <c r="R11" t="s">
        <v>305</v>
      </c>
      <c r="S11" t="s">
        <v>305</v>
      </c>
      <c r="T11" t="s">
        <v>299</v>
      </c>
      <c r="U11" s="35" t="s">
        <v>306</v>
      </c>
      <c r="V11" t="s">
        <v>299</v>
      </c>
      <c r="W11" t="s">
        <v>299</v>
      </c>
      <c r="X11" t="s">
        <v>299</v>
      </c>
      <c r="Y11" t="s">
        <v>299</v>
      </c>
    </row>
    <row r="12" spans="1:25" x14ac:dyDescent="0.25">
      <c r="A12" t="s">
        <v>295</v>
      </c>
      <c r="B12" t="s">
        <v>296</v>
      </c>
      <c r="C12" s="61">
        <f t="shared" si="0"/>
        <v>5</v>
      </c>
      <c r="D12" t="s">
        <v>1</v>
      </c>
      <c r="E12">
        <v>21222</v>
      </c>
      <c r="F12">
        <v>212</v>
      </c>
      <c r="G12">
        <v>2122</v>
      </c>
      <c r="H12">
        <v>5</v>
      </c>
      <c r="I12" t="s">
        <v>296</v>
      </c>
      <c r="J12">
        <v>21</v>
      </c>
      <c r="K12" t="s">
        <v>307</v>
      </c>
      <c r="L12">
        <v>0</v>
      </c>
      <c r="M12" t="s">
        <v>298</v>
      </c>
      <c r="N12">
        <v>0</v>
      </c>
      <c r="O12" t="s">
        <v>298</v>
      </c>
      <c r="P12">
        <v>2012</v>
      </c>
      <c r="Q12">
        <v>14</v>
      </c>
      <c r="R12" t="s">
        <v>305</v>
      </c>
      <c r="S12" t="s">
        <v>305</v>
      </c>
      <c r="T12" t="s">
        <v>299</v>
      </c>
      <c r="U12" s="35" t="s">
        <v>308</v>
      </c>
      <c r="V12" t="s">
        <v>299</v>
      </c>
      <c r="W12" t="s">
        <v>299</v>
      </c>
      <c r="X12" t="s">
        <v>299</v>
      </c>
      <c r="Y12" t="s">
        <v>299</v>
      </c>
    </row>
    <row r="13" spans="1:25" x14ac:dyDescent="0.25">
      <c r="A13" t="s">
        <v>295</v>
      </c>
      <c r="B13" t="s">
        <v>296</v>
      </c>
      <c r="C13" s="61">
        <f t="shared" si="0"/>
        <v>6</v>
      </c>
      <c r="D13" t="s">
        <v>1</v>
      </c>
      <c r="E13">
        <v>212221</v>
      </c>
      <c r="F13">
        <v>212</v>
      </c>
      <c r="G13">
        <v>2122</v>
      </c>
      <c r="H13">
        <v>6</v>
      </c>
      <c r="I13" t="s">
        <v>296</v>
      </c>
      <c r="J13">
        <v>21</v>
      </c>
      <c r="K13" t="s">
        <v>309</v>
      </c>
      <c r="L13">
        <v>0</v>
      </c>
      <c r="M13" t="s">
        <v>298</v>
      </c>
      <c r="N13">
        <v>0</v>
      </c>
      <c r="O13" t="s">
        <v>298</v>
      </c>
      <c r="P13">
        <v>2012</v>
      </c>
      <c r="Q13">
        <v>14</v>
      </c>
      <c r="R13" t="s">
        <v>305</v>
      </c>
      <c r="S13" t="s">
        <v>305</v>
      </c>
      <c r="T13" t="s">
        <v>299</v>
      </c>
      <c r="U13" s="35" t="s">
        <v>308</v>
      </c>
      <c r="V13" t="s">
        <v>299</v>
      </c>
      <c r="W13" t="s">
        <v>299</v>
      </c>
      <c r="X13" t="s">
        <v>299</v>
      </c>
      <c r="Y13" t="s">
        <v>299</v>
      </c>
    </row>
    <row r="14" spans="1:25" x14ac:dyDescent="0.25">
      <c r="A14" t="s">
        <v>295</v>
      </c>
      <c r="B14" t="s">
        <v>296</v>
      </c>
      <c r="C14" s="61">
        <f t="shared" si="0"/>
        <v>4</v>
      </c>
      <c r="D14" t="s">
        <v>1</v>
      </c>
      <c r="E14">
        <v>2123</v>
      </c>
      <c r="F14">
        <v>212</v>
      </c>
      <c r="G14">
        <v>2123</v>
      </c>
      <c r="H14">
        <v>4</v>
      </c>
      <c r="I14" t="s">
        <v>296</v>
      </c>
      <c r="J14">
        <v>21</v>
      </c>
      <c r="K14" t="s">
        <v>310</v>
      </c>
      <c r="L14">
        <v>0</v>
      </c>
      <c r="M14" t="s">
        <v>298</v>
      </c>
      <c r="N14">
        <v>0</v>
      </c>
      <c r="O14" t="s">
        <v>298</v>
      </c>
      <c r="P14">
        <v>2012</v>
      </c>
      <c r="Q14">
        <v>227</v>
      </c>
      <c r="R14">
        <v>1857726</v>
      </c>
      <c r="S14">
        <v>285808</v>
      </c>
      <c r="T14" t="s">
        <v>299</v>
      </c>
      <c r="U14" s="35">
        <v>4554</v>
      </c>
      <c r="V14" t="s">
        <v>299</v>
      </c>
      <c r="W14" t="s">
        <v>299</v>
      </c>
      <c r="X14" t="s">
        <v>299</v>
      </c>
      <c r="Y14" t="s">
        <v>299</v>
      </c>
    </row>
    <row r="15" spans="1:25" x14ac:dyDescent="0.25">
      <c r="A15" t="s">
        <v>295</v>
      </c>
      <c r="B15" t="s">
        <v>296</v>
      </c>
      <c r="C15" s="61">
        <f t="shared" si="0"/>
        <v>5</v>
      </c>
      <c r="D15" t="s">
        <v>1</v>
      </c>
      <c r="E15">
        <v>21231</v>
      </c>
      <c r="F15">
        <v>212</v>
      </c>
      <c r="G15">
        <v>2123</v>
      </c>
      <c r="H15">
        <v>5</v>
      </c>
      <c r="I15" t="s">
        <v>296</v>
      </c>
      <c r="J15">
        <v>21</v>
      </c>
      <c r="K15" t="s">
        <v>311</v>
      </c>
      <c r="L15">
        <v>0</v>
      </c>
      <c r="M15" t="s">
        <v>298</v>
      </c>
      <c r="N15">
        <v>0</v>
      </c>
      <c r="O15" t="s">
        <v>298</v>
      </c>
      <c r="P15">
        <v>2012</v>
      </c>
      <c r="Q15">
        <v>71</v>
      </c>
      <c r="R15">
        <v>351133</v>
      </c>
      <c r="S15">
        <v>61948</v>
      </c>
      <c r="T15" t="s">
        <v>299</v>
      </c>
      <c r="U15" s="35">
        <v>1014</v>
      </c>
      <c r="V15" t="s">
        <v>299</v>
      </c>
      <c r="W15" t="s">
        <v>299</v>
      </c>
      <c r="X15" t="s">
        <v>299</v>
      </c>
      <c r="Y15" t="s">
        <v>299</v>
      </c>
    </row>
    <row r="16" spans="1:25" x14ac:dyDescent="0.25">
      <c r="A16" t="s">
        <v>295</v>
      </c>
      <c r="B16" t="s">
        <v>296</v>
      </c>
      <c r="C16" s="61">
        <f t="shared" si="0"/>
        <v>6</v>
      </c>
      <c r="D16" t="s">
        <v>1</v>
      </c>
      <c r="E16">
        <v>212311</v>
      </c>
      <c r="F16">
        <v>212</v>
      </c>
      <c r="G16">
        <v>2123</v>
      </c>
      <c r="H16">
        <v>6</v>
      </c>
      <c r="I16" t="s">
        <v>296</v>
      </c>
      <c r="J16">
        <v>21</v>
      </c>
      <c r="K16" t="s">
        <v>312</v>
      </c>
      <c r="L16">
        <v>0</v>
      </c>
      <c r="M16" t="s">
        <v>298</v>
      </c>
      <c r="N16">
        <v>0</v>
      </c>
      <c r="O16" t="s">
        <v>298</v>
      </c>
      <c r="P16">
        <v>2012</v>
      </c>
      <c r="Q16">
        <v>7</v>
      </c>
      <c r="R16" t="s">
        <v>305</v>
      </c>
      <c r="S16">
        <v>7921</v>
      </c>
      <c r="T16" t="s">
        <v>299</v>
      </c>
      <c r="U16" s="35">
        <v>112</v>
      </c>
      <c r="V16" t="s">
        <v>299</v>
      </c>
      <c r="W16" t="s">
        <v>299</v>
      </c>
      <c r="X16" t="s">
        <v>299</v>
      </c>
      <c r="Y16" t="s">
        <v>299</v>
      </c>
    </row>
    <row r="17" spans="1:25" x14ac:dyDescent="0.25">
      <c r="A17" t="s">
        <v>295</v>
      </c>
      <c r="B17" t="s">
        <v>296</v>
      </c>
      <c r="C17" s="61">
        <f t="shared" si="0"/>
        <v>6</v>
      </c>
      <c r="D17" t="s">
        <v>1</v>
      </c>
      <c r="E17">
        <v>212312</v>
      </c>
      <c r="F17">
        <v>212</v>
      </c>
      <c r="G17">
        <v>2123</v>
      </c>
      <c r="H17">
        <v>6</v>
      </c>
      <c r="I17" t="s">
        <v>296</v>
      </c>
      <c r="J17">
        <v>21</v>
      </c>
      <c r="K17" t="s">
        <v>313</v>
      </c>
      <c r="L17">
        <v>0</v>
      </c>
      <c r="M17" t="s">
        <v>298</v>
      </c>
      <c r="N17">
        <v>0</v>
      </c>
      <c r="O17" t="s">
        <v>298</v>
      </c>
      <c r="P17">
        <v>2012</v>
      </c>
      <c r="Q17">
        <v>23</v>
      </c>
      <c r="R17">
        <v>149856</v>
      </c>
      <c r="S17">
        <v>27021</v>
      </c>
      <c r="T17" t="s">
        <v>299</v>
      </c>
      <c r="U17" s="35">
        <v>469</v>
      </c>
      <c r="V17" t="s">
        <v>299</v>
      </c>
      <c r="W17" t="s">
        <v>299</v>
      </c>
      <c r="X17" t="s">
        <v>299</v>
      </c>
      <c r="Y17" t="s">
        <v>299</v>
      </c>
    </row>
    <row r="18" spans="1:25" x14ac:dyDescent="0.25">
      <c r="A18" t="s">
        <v>295</v>
      </c>
      <c r="B18" t="s">
        <v>296</v>
      </c>
      <c r="C18" s="61">
        <f t="shared" si="0"/>
        <v>6</v>
      </c>
      <c r="D18" t="s">
        <v>1</v>
      </c>
      <c r="E18">
        <v>212313</v>
      </c>
      <c r="F18">
        <v>212</v>
      </c>
      <c r="G18">
        <v>2123</v>
      </c>
      <c r="H18">
        <v>6</v>
      </c>
      <c r="I18" t="s">
        <v>296</v>
      </c>
      <c r="J18">
        <v>21</v>
      </c>
      <c r="K18" t="s">
        <v>314</v>
      </c>
      <c r="L18">
        <v>0</v>
      </c>
      <c r="M18" t="s">
        <v>298</v>
      </c>
      <c r="N18">
        <v>0</v>
      </c>
      <c r="O18" t="s">
        <v>298</v>
      </c>
      <c r="P18">
        <v>2012</v>
      </c>
      <c r="Q18">
        <v>21</v>
      </c>
      <c r="R18" t="s">
        <v>305</v>
      </c>
      <c r="S18">
        <v>11395</v>
      </c>
      <c r="T18" t="s">
        <v>299</v>
      </c>
      <c r="U18" s="35">
        <v>172</v>
      </c>
      <c r="V18" t="s">
        <v>299</v>
      </c>
      <c r="W18" t="s">
        <v>299</v>
      </c>
      <c r="X18" t="s">
        <v>299</v>
      </c>
      <c r="Y18" t="s">
        <v>299</v>
      </c>
    </row>
    <row r="19" spans="1:25" x14ac:dyDescent="0.25">
      <c r="A19" t="s">
        <v>295</v>
      </c>
      <c r="B19" t="s">
        <v>296</v>
      </c>
      <c r="C19" s="61">
        <f t="shared" si="0"/>
        <v>6</v>
      </c>
      <c r="D19" t="s">
        <v>1</v>
      </c>
      <c r="E19">
        <v>212319</v>
      </c>
      <c r="F19">
        <v>212</v>
      </c>
      <c r="G19">
        <v>2123</v>
      </c>
      <c r="H19">
        <v>6</v>
      </c>
      <c r="I19" t="s">
        <v>296</v>
      </c>
      <c r="J19">
        <v>21</v>
      </c>
      <c r="K19" t="s">
        <v>315</v>
      </c>
      <c r="L19">
        <v>0</v>
      </c>
      <c r="M19" t="s">
        <v>298</v>
      </c>
      <c r="N19">
        <v>0</v>
      </c>
      <c r="O19" t="s">
        <v>298</v>
      </c>
      <c r="P19">
        <v>2012</v>
      </c>
      <c r="Q19">
        <v>20</v>
      </c>
      <c r="R19">
        <v>92070</v>
      </c>
      <c r="S19">
        <v>15611</v>
      </c>
      <c r="T19" t="s">
        <v>299</v>
      </c>
      <c r="U19" s="35">
        <v>261</v>
      </c>
      <c r="V19" t="s">
        <v>299</v>
      </c>
      <c r="W19" t="s">
        <v>299</v>
      </c>
      <c r="X19" t="s">
        <v>299</v>
      </c>
      <c r="Y19" t="s">
        <v>299</v>
      </c>
    </row>
    <row r="20" spans="1:25" x14ac:dyDescent="0.25">
      <c r="A20" t="s">
        <v>295</v>
      </c>
      <c r="B20" t="s">
        <v>296</v>
      </c>
      <c r="C20" s="61">
        <f t="shared" si="0"/>
        <v>5</v>
      </c>
      <c r="D20" t="s">
        <v>1</v>
      </c>
      <c r="E20">
        <v>21232</v>
      </c>
      <c r="F20">
        <v>212</v>
      </c>
      <c r="G20">
        <v>2123</v>
      </c>
      <c r="H20">
        <v>5</v>
      </c>
      <c r="I20" t="s">
        <v>296</v>
      </c>
      <c r="J20">
        <v>21</v>
      </c>
      <c r="K20" t="s">
        <v>316</v>
      </c>
      <c r="L20">
        <v>0</v>
      </c>
      <c r="M20" t="s">
        <v>298</v>
      </c>
      <c r="N20">
        <v>0</v>
      </c>
      <c r="O20" t="s">
        <v>298</v>
      </c>
      <c r="P20">
        <v>2012</v>
      </c>
      <c r="Q20">
        <v>132</v>
      </c>
      <c r="R20">
        <v>652215</v>
      </c>
      <c r="S20">
        <v>122439</v>
      </c>
      <c r="T20" t="s">
        <v>299</v>
      </c>
      <c r="U20" s="35">
        <v>2023</v>
      </c>
      <c r="V20" t="s">
        <v>299</v>
      </c>
      <c r="W20" t="s">
        <v>299</v>
      </c>
      <c r="X20" t="s">
        <v>299</v>
      </c>
      <c r="Y20" t="s">
        <v>299</v>
      </c>
    </row>
    <row r="21" spans="1:25" x14ac:dyDescent="0.25">
      <c r="A21" t="s">
        <v>295</v>
      </c>
      <c r="B21" t="s">
        <v>296</v>
      </c>
      <c r="C21" s="61">
        <f t="shared" si="0"/>
        <v>6</v>
      </c>
      <c r="D21" t="s">
        <v>1</v>
      </c>
      <c r="E21">
        <v>212321</v>
      </c>
      <c r="F21">
        <v>212</v>
      </c>
      <c r="G21">
        <v>2123</v>
      </c>
      <c r="H21">
        <v>6</v>
      </c>
      <c r="I21" t="s">
        <v>296</v>
      </c>
      <c r="J21">
        <v>21</v>
      </c>
      <c r="K21" t="s">
        <v>317</v>
      </c>
      <c r="L21">
        <v>0</v>
      </c>
      <c r="M21" t="s">
        <v>298</v>
      </c>
      <c r="N21">
        <v>0</v>
      </c>
      <c r="O21" t="s">
        <v>298</v>
      </c>
      <c r="P21">
        <v>2012</v>
      </c>
      <c r="Q21">
        <v>120</v>
      </c>
      <c r="R21">
        <v>598039</v>
      </c>
      <c r="S21">
        <v>113471</v>
      </c>
      <c r="T21" t="s">
        <v>299</v>
      </c>
      <c r="U21" s="35">
        <v>1820</v>
      </c>
      <c r="V21" t="s">
        <v>299</v>
      </c>
      <c r="W21" t="s">
        <v>299</v>
      </c>
      <c r="X21" t="s">
        <v>299</v>
      </c>
      <c r="Y21" t="s">
        <v>299</v>
      </c>
    </row>
    <row r="22" spans="1:25" x14ac:dyDescent="0.25">
      <c r="A22" t="s">
        <v>295</v>
      </c>
      <c r="B22" t="s">
        <v>296</v>
      </c>
      <c r="C22" s="61">
        <f t="shared" si="0"/>
        <v>6</v>
      </c>
      <c r="D22" t="s">
        <v>1</v>
      </c>
      <c r="E22">
        <v>212322</v>
      </c>
      <c r="F22">
        <v>212</v>
      </c>
      <c r="G22">
        <v>2123</v>
      </c>
      <c r="H22">
        <v>6</v>
      </c>
      <c r="I22" t="s">
        <v>296</v>
      </c>
      <c r="J22">
        <v>21</v>
      </c>
      <c r="K22" t="s">
        <v>318</v>
      </c>
      <c r="L22">
        <v>0</v>
      </c>
      <c r="M22" t="s">
        <v>298</v>
      </c>
      <c r="N22">
        <v>0</v>
      </c>
      <c r="O22" t="s">
        <v>298</v>
      </c>
      <c r="P22">
        <v>2012</v>
      </c>
      <c r="Q22">
        <v>6</v>
      </c>
      <c r="R22">
        <v>27292</v>
      </c>
      <c r="S22" t="s">
        <v>305</v>
      </c>
      <c r="T22" t="s">
        <v>299</v>
      </c>
      <c r="U22" s="35">
        <v>114</v>
      </c>
      <c r="V22" t="s">
        <v>299</v>
      </c>
      <c r="W22" t="s">
        <v>299</v>
      </c>
      <c r="X22" t="s">
        <v>299</v>
      </c>
      <c r="Y22" t="s">
        <v>299</v>
      </c>
    </row>
    <row r="23" spans="1:25" x14ac:dyDescent="0.25">
      <c r="A23" t="s">
        <v>295</v>
      </c>
      <c r="B23" t="s">
        <v>296</v>
      </c>
      <c r="C23" s="61">
        <f t="shared" si="0"/>
        <v>6</v>
      </c>
      <c r="D23" t="s">
        <v>1</v>
      </c>
      <c r="E23">
        <v>212325</v>
      </c>
      <c r="F23">
        <v>212</v>
      </c>
      <c r="G23">
        <v>2123</v>
      </c>
      <c r="H23">
        <v>6</v>
      </c>
      <c r="I23" t="s">
        <v>296</v>
      </c>
      <c r="J23">
        <v>21</v>
      </c>
      <c r="K23" t="s">
        <v>319</v>
      </c>
      <c r="L23">
        <v>0</v>
      </c>
      <c r="M23" t="s">
        <v>298</v>
      </c>
      <c r="N23">
        <v>0</v>
      </c>
      <c r="O23" t="s">
        <v>298</v>
      </c>
      <c r="P23">
        <v>2012</v>
      </c>
      <c r="Q23">
        <v>5</v>
      </c>
      <c r="R23" t="s">
        <v>305</v>
      </c>
      <c r="S23">
        <v>4353</v>
      </c>
      <c r="T23" t="s">
        <v>299</v>
      </c>
      <c r="U23" s="35" t="s">
        <v>320</v>
      </c>
      <c r="V23" t="s">
        <v>299</v>
      </c>
      <c r="W23" t="s">
        <v>299</v>
      </c>
      <c r="X23" t="s">
        <v>299</v>
      </c>
      <c r="Y23" t="s">
        <v>299</v>
      </c>
    </row>
    <row r="24" spans="1:25" x14ac:dyDescent="0.25">
      <c r="A24" t="s">
        <v>295</v>
      </c>
      <c r="B24" t="s">
        <v>296</v>
      </c>
      <c r="C24" s="61">
        <f t="shared" si="0"/>
        <v>5</v>
      </c>
      <c r="D24" t="s">
        <v>1</v>
      </c>
      <c r="E24">
        <v>21239</v>
      </c>
      <c r="F24">
        <v>212</v>
      </c>
      <c r="G24">
        <v>2123</v>
      </c>
      <c r="H24">
        <v>5</v>
      </c>
      <c r="I24" t="s">
        <v>296</v>
      </c>
      <c r="J24">
        <v>21</v>
      </c>
      <c r="K24" t="s">
        <v>321</v>
      </c>
      <c r="L24">
        <v>0</v>
      </c>
      <c r="M24" t="s">
        <v>298</v>
      </c>
      <c r="N24">
        <v>0</v>
      </c>
      <c r="O24" t="s">
        <v>298</v>
      </c>
      <c r="P24">
        <v>2012</v>
      </c>
      <c r="Q24">
        <v>24</v>
      </c>
      <c r="R24">
        <v>854378</v>
      </c>
      <c r="S24">
        <v>101421</v>
      </c>
      <c r="T24" t="s">
        <v>299</v>
      </c>
      <c r="U24" s="35">
        <v>1517</v>
      </c>
      <c r="V24" t="s">
        <v>299</v>
      </c>
      <c r="W24" t="s">
        <v>299</v>
      </c>
      <c r="X24" t="s">
        <v>299</v>
      </c>
      <c r="Y24" t="s">
        <v>299</v>
      </c>
    </row>
    <row r="25" spans="1:25" x14ac:dyDescent="0.25">
      <c r="A25" t="s">
        <v>295</v>
      </c>
      <c r="B25" t="s">
        <v>296</v>
      </c>
      <c r="C25" s="61">
        <f t="shared" si="0"/>
        <v>6</v>
      </c>
      <c r="D25" t="s">
        <v>1</v>
      </c>
      <c r="E25">
        <v>212391</v>
      </c>
      <c r="F25">
        <v>212</v>
      </c>
      <c r="G25">
        <v>2123</v>
      </c>
      <c r="H25">
        <v>6</v>
      </c>
      <c r="I25" t="s">
        <v>296</v>
      </c>
      <c r="J25">
        <v>21</v>
      </c>
      <c r="K25" t="s">
        <v>322</v>
      </c>
      <c r="L25">
        <v>0</v>
      </c>
      <c r="M25" t="s">
        <v>298</v>
      </c>
      <c r="N25">
        <v>0</v>
      </c>
      <c r="O25" t="s">
        <v>298</v>
      </c>
      <c r="P25">
        <v>2012</v>
      </c>
      <c r="Q25">
        <v>4</v>
      </c>
      <c r="R25" t="s">
        <v>305</v>
      </c>
      <c r="S25" t="s">
        <v>305</v>
      </c>
      <c r="T25" t="s">
        <v>299</v>
      </c>
      <c r="U25" s="35" t="s">
        <v>323</v>
      </c>
      <c r="V25" t="s">
        <v>299</v>
      </c>
      <c r="W25" t="s">
        <v>299</v>
      </c>
      <c r="X25" t="s">
        <v>299</v>
      </c>
      <c r="Y25" t="s">
        <v>299</v>
      </c>
    </row>
    <row r="26" spans="1:25" x14ac:dyDescent="0.25">
      <c r="A26" t="s">
        <v>295</v>
      </c>
      <c r="B26" t="s">
        <v>296</v>
      </c>
      <c r="C26" s="61">
        <f t="shared" si="0"/>
        <v>6</v>
      </c>
      <c r="D26" t="s">
        <v>1</v>
      </c>
      <c r="E26">
        <v>212399</v>
      </c>
      <c r="F26">
        <v>212</v>
      </c>
      <c r="G26">
        <v>2123</v>
      </c>
      <c r="H26">
        <v>6</v>
      </c>
      <c r="I26" t="s">
        <v>296</v>
      </c>
      <c r="J26">
        <v>21</v>
      </c>
      <c r="K26" t="s">
        <v>324</v>
      </c>
      <c r="L26">
        <v>0</v>
      </c>
      <c r="M26" t="s">
        <v>298</v>
      </c>
      <c r="N26">
        <v>0</v>
      </c>
      <c r="O26" t="s">
        <v>298</v>
      </c>
      <c r="P26">
        <v>2012</v>
      </c>
      <c r="Q26">
        <v>18</v>
      </c>
      <c r="R26" t="s">
        <v>305</v>
      </c>
      <c r="S26" t="s">
        <v>305</v>
      </c>
      <c r="T26" t="s">
        <v>299</v>
      </c>
      <c r="U26" s="35" t="s">
        <v>308</v>
      </c>
      <c r="V26" t="s">
        <v>299</v>
      </c>
      <c r="W26" t="s">
        <v>299</v>
      </c>
      <c r="X26" t="s">
        <v>299</v>
      </c>
      <c r="Y26" t="s">
        <v>299</v>
      </c>
    </row>
    <row r="27" spans="1:25" x14ac:dyDescent="0.25">
      <c r="A27" t="s">
        <v>295</v>
      </c>
      <c r="B27" t="s">
        <v>296</v>
      </c>
      <c r="C27" s="61">
        <f t="shared" si="0"/>
        <v>3</v>
      </c>
      <c r="D27" t="s">
        <v>1</v>
      </c>
      <c r="E27">
        <v>213</v>
      </c>
      <c r="F27">
        <v>213</v>
      </c>
      <c r="G27" t="s">
        <v>296</v>
      </c>
      <c r="H27">
        <v>3</v>
      </c>
      <c r="I27" t="s">
        <v>296</v>
      </c>
      <c r="J27">
        <v>21</v>
      </c>
      <c r="K27" t="s">
        <v>325</v>
      </c>
      <c r="L27">
        <v>0</v>
      </c>
      <c r="M27" t="s">
        <v>298</v>
      </c>
      <c r="N27">
        <v>0</v>
      </c>
      <c r="O27" t="s">
        <v>298</v>
      </c>
      <c r="P27">
        <v>2012</v>
      </c>
      <c r="Q27">
        <v>319</v>
      </c>
      <c r="R27">
        <v>3252562</v>
      </c>
      <c r="S27">
        <v>985433</v>
      </c>
      <c r="T27" t="s">
        <v>299</v>
      </c>
      <c r="U27" s="35">
        <v>14108</v>
      </c>
      <c r="V27" t="s">
        <v>299</v>
      </c>
      <c r="W27" t="s">
        <v>299</v>
      </c>
      <c r="X27" t="s">
        <v>299</v>
      </c>
      <c r="Y27" t="s">
        <v>299</v>
      </c>
    </row>
    <row r="28" spans="1:25" x14ac:dyDescent="0.25">
      <c r="A28" t="s">
        <v>295</v>
      </c>
      <c r="B28" t="s">
        <v>296</v>
      </c>
      <c r="C28" s="61">
        <f t="shared" si="0"/>
        <v>4</v>
      </c>
      <c r="D28" t="s">
        <v>1</v>
      </c>
      <c r="E28">
        <v>2131</v>
      </c>
      <c r="F28">
        <v>213</v>
      </c>
      <c r="G28">
        <v>2131</v>
      </c>
      <c r="H28">
        <v>4</v>
      </c>
      <c r="I28" t="s">
        <v>296</v>
      </c>
      <c r="J28">
        <v>21</v>
      </c>
      <c r="K28" t="s">
        <v>325</v>
      </c>
      <c r="L28">
        <v>0</v>
      </c>
      <c r="M28" t="s">
        <v>298</v>
      </c>
      <c r="N28">
        <v>0</v>
      </c>
      <c r="O28" t="s">
        <v>298</v>
      </c>
      <c r="P28">
        <v>2012</v>
      </c>
      <c r="Q28">
        <v>319</v>
      </c>
      <c r="R28">
        <v>3252562</v>
      </c>
      <c r="S28">
        <v>985433</v>
      </c>
      <c r="T28" t="s">
        <v>299</v>
      </c>
      <c r="U28" s="35">
        <v>14108</v>
      </c>
      <c r="V28" t="s">
        <v>299</v>
      </c>
      <c r="W28" t="s">
        <v>299</v>
      </c>
      <c r="X28" t="s">
        <v>299</v>
      </c>
      <c r="Y28" t="s">
        <v>299</v>
      </c>
    </row>
    <row r="29" spans="1:25" x14ac:dyDescent="0.25">
      <c r="A29" t="s">
        <v>295</v>
      </c>
      <c r="B29" t="s">
        <v>296</v>
      </c>
      <c r="C29" s="61">
        <f t="shared" si="0"/>
        <v>5</v>
      </c>
      <c r="D29" t="s">
        <v>1</v>
      </c>
      <c r="E29">
        <v>21311</v>
      </c>
      <c r="F29">
        <v>213</v>
      </c>
      <c r="G29">
        <v>2131</v>
      </c>
      <c r="H29">
        <v>5</v>
      </c>
      <c r="I29" t="s">
        <v>296</v>
      </c>
      <c r="J29">
        <v>21</v>
      </c>
      <c r="K29" t="s">
        <v>325</v>
      </c>
      <c r="L29">
        <v>0</v>
      </c>
      <c r="M29" t="s">
        <v>298</v>
      </c>
      <c r="N29">
        <v>0</v>
      </c>
      <c r="O29" t="s">
        <v>298</v>
      </c>
      <c r="P29">
        <v>2012</v>
      </c>
      <c r="Q29">
        <v>319</v>
      </c>
      <c r="R29">
        <v>3252562</v>
      </c>
      <c r="S29">
        <v>985433</v>
      </c>
      <c r="T29" t="s">
        <v>299</v>
      </c>
      <c r="U29" s="35">
        <v>14108</v>
      </c>
      <c r="V29" t="s">
        <v>299</v>
      </c>
      <c r="W29" t="s">
        <v>299</v>
      </c>
      <c r="X29" t="s">
        <v>299</v>
      </c>
      <c r="Y29" t="s">
        <v>299</v>
      </c>
    </row>
    <row r="30" spans="1:25" x14ac:dyDescent="0.25">
      <c r="A30" t="s">
        <v>295</v>
      </c>
      <c r="B30" t="s">
        <v>296</v>
      </c>
      <c r="C30" s="61">
        <f t="shared" si="0"/>
        <v>6</v>
      </c>
      <c r="D30" t="s">
        <v>1</v>
      </c>
      <c r="E30">
        <v>213111</v>
      </c>
      <c r="F30">
        <v>213</v>
      </c>
      <c r="G30">
        <v>2131</v>
      </c>
      <c r="H30">
        <v>6</v>
      </c>
      <c r="I30" t="s">
        <v>296</v>
      </c>
      <c r="J30">
        <v>21</v>
      </c>
      <c r="K30" t="s">
        <v>326</v>
      </c>
      <c r="L30">
        <v>0</v>
      </c>
      <c r="M30" t="s">
        <v>298</v>
      </c>
      <c r="N30">
        <v>0</v>
      </c>
      <c r="O30" t="s">
        <v>298</v>
      </c>
      <c r="P30">
        <v>2012</v>
      </c>
      <c r="Q30">
        <v>64</v>
      </c>
      <c r="R30">
        <v>1035625</v>
      </c>
      <c r="S30">
        <v>354897</v>
      </c>
      <c r="T30" t="s">
        <v>299</v>
      </c>
      <c r="U30" s="35">
        <v>4519</v>
      </c>
      <c r="V30" t="s">
        <v>299</v>
      </c>
      <c r="W30" t="s">
        <v>299</v>
      </c>
      <c r="X30" t="s">
        <v>299</v>
      </c>
      <c r="Y30" t="s">
        <v>299</v>
      </c>
    </row>
    <row r="31" spans="1:25" x14ac:dyDescent="0.25">
      <c r="A31" t="s">
        <v>295</v>
      </c>
      <c r="B31" t="s">
        <v>296</v>
      </c>
      <c r="C31" s="61">
        <f t="shared" si="0"/>
        <v>6</v>
      </c>
      <c r="D31" t="s">
        <v>1</v>
      </c>
      <c r="E31">
        <v>213112</v>
      </c>
      <c r="F31">
        <v>213</v>
      </c>
      <c r="G31">
        <v>2131</v>
      </c>
      <c r="H31">
        <v>6</v>
      </c>
      <c r="I31" t="s">
        <v>296</v>
      </c>
      <c r="J31">
        <v>21</v>
      </c>
      <c r="K31" t="s">
        <v>327</v>
      </c>
      <c r="L31">
        <v>0</v>
      </c>
      <c r="M31" t="s">
        <v>298</v>
      </c>
      <c r="N31">
        <v>0</v>
      </c>
      <c r="O31" t="s">
        <v>298</v>
      </c>
      <c r="P31">
        <v>2012</v>
      </c>
      <c r="Q31">
        <v>233</v>
      </c>
      <c r="R31">
        <v>2126750</v>
      </c>
      <c r="S31">
        <v>614447</v>
      </c>
      <c r="T31" t="s">
        <v>299</v>
      </c>
      <c r="U31" s="35">
        <v>9304</v>
      </c>
      <c r="V31" t="s">
        <v>299</v>
      </c>
      <c r="W31" t="s">
        <v>299</v>
      </c>
      <c r="X31" t="s">
        <v>299</v>
      </c>
      <c r="Y31" t="s">
        <v>299</v>
      </c>
    </row>
    <row r="32" spans="1:25" x14ac:dyDescent="0.25">
      <c r="A32" t="s">
        <v>295</v>
      </c>
      <c r="B32" t="s">
        <v>296</v>
      </c>
      <c r="C32" s="61">
        <f t="shared" si="0"/>
        <v>6</v>
      </c>
      <c r="D32" t="s">
        <v>1</v>
      </c>
      <c r="E32">
        <v>213114</v>
      </c>
      <c r="F32">
        <v>213</v>
      </c>
      <c r="G32">
        <v>2131</v>
      </c>
      <c r="H32">
        <v>6</v>
      </c>
      <c r="I32" t="s">
        <v>296</v>
      </c>
      <c r="J32">
        <v>21</v>
      </c>
      <c r="K32" t="s">
        <v>328</v>
      </c>
      <c r="L32">
        <v>0</v>
      </c>
      <c r="M32" t="s">
        <v>298</v>
      </c>
      <c r="N32">
        <v>0</v>
      </c>
      <c r="O32" t="s">
        <v>298</v>
      </c>
      <c r="P32">
        <v>2012</v>
      </c>
      <c r="Q32">
        <v>11</v>
      </c>
      <c r="R32">
        <v>57471</v>
      </c>
      <c r="S32">
        <v>7794</v>
      </c>
      <c r="T32" t="s">
        <v>299</v>
      </c>
      <c r="U32" s="35">
        <v>130</v>
      </c>
      <c r="V32" t="s">
        <v>299</v>
      </c>
      <c r="W32" t="s">
        <v>299</v>
      </c>
      <c r="X32" t="s">
        <v>299</v>
      </c>
      <c r="Y32" t="s">
        <v>299</v>
      </c>
    </row>
    <row r="33" spans="1:25" ht="15.75" thickBot="1" x14ac:dyDescent="0.3">
      <c r="A33" t="s">
        <v>295</v>
      </c>
      <c r="B33" t="s">
        <v>296</v>
      </c>
      <c r="C33" s="61">
        <f t="shared" si="0"/>
        <v>6</v>
      </c>
      <c r="D33" t="s">
        <v>1</v>
      </c>
      <c r="E33">
        <v>213115</v>
      </c>
      <c r="F33">
        <v>213</v>
      </c>
      <c r="G33">
        <v>2131</v>
      </c>
      <c r="H33">
        <v>6</v>
      </c>
      <c r="I33" t="s">
        <v>296</v>
      </c>
      <c r="J33">
        <v>21</v>
      </c>
      <c r="K33" t="s">
        <v>329</v>
      </c>
      <c r="L33">
        <v>0</v>
      </c>
      <c r="M33" t="s">
        <v>298</v>
      </c>
      <c r="N33">
        <v>0</v>
      </c>
      <c r="O33" t="s">
        <v>298</v>
      </c>
      <c r="P33">
        <v>2012</v>
      </c>
      <c r="Q33">
        <v>9</v>
      </c>
      <c r="R33" t="s">
        <v>305</v>
      </c>
      <c r="S33" t="s">
        <v>305</v>
      </c>
      <c r="T33" t="s">
        <v>299</v>
      </c>
      <c r="U33" s="35" t="s">
        <v>330</v>
      </c>
      <c r="V33" t="s">
        <v>299</v>
      </c>
      <c r="W33" t="s">
        <v>299</v>
      </c>
      <c r="X33" t="s">
        <v>299</v>
      </c>
      <c r="Y33" t="s">
        <v>299</v>
      </c>
    </row>
    <row r="34" spans="1:25" x14ac:dyDescent="0.25">
      <c r="A34" t="s">
        <v>295</v>
      </c>
      <c r="B34" t="s">
        <v>296</v>
      </c>
      <c r="C34" s="61">
        <f t="shared" si="0"/>
        <v>2</v>
      </c>
      <c r="D34" s="62" t="s">
        <v>1</v>
      </c>
      <c r="E34" s="62">
        <v>22</v>
      </c>
      <c r="F34" s="62" t="s">
        <v>296</v>
      </c>
      <c r="G34" s="62" t="s">
        <v>296</v>
      </c>
      <c r="H34" s="62">
        <v>2</v>
      </c>
      <c r="I34" s="62" t="s">
        <v>296</v>
      </c>
      <c r="J34" s="62">
        <v>22</v>
      </c>
      <c r="K34" s="62" t="s">
        <v>331</v>
      </c>
      <c r="L34" s="62">
        <v>0</v>
      </c>
      <c r="M34" s="62" t="s">
        <v>298</v>
      </c>
      <c r="N34" s="62">
        <v>0</v>
      </c>
      <c r="O34" s="62" t="s">
        <v>298</v>
      </c>
      <c r="P34" s="62">
        <v>2012</v>
      </c>
      <c r="Q34" s="62">
        <v>1143</v>
      </c>
      <c r="R34" s="62" t="s">
        <v>332</v>
      </c>
      <c r="S34" s="62">
        <v>7009835</v>
      </c>
      <c r="T34" s="62">
        <v>2108650</v>
      </c>
      <c r="U34" s="63">
        <v>66836</v>
      </c>
      <c r="V34" s="62" t="s">
        <v>299</v>
      </c>
      <c r="W34" s="62" t="s">
        <v>299</v>
      </c>
      <c r="X34" s="62" t="s">
        <v>299</v>
      </c>
      <c r="Y34" s="64" t="s">
        <v>299</v>
      </c>
    </row>
    <row r="35" spans="1:25" x14ac:dyDescent="0.25">
      <c r="A35" t="s">
        <v>295</v>
      </c>
      <c r="B35" t="s">
        <v>296</v>
      </c>
      <c r="C35" s="61">
        <f t="shared" si="0"/>
        <v>3</v>
      </c>
      <c r="D35" t="s">
        <v>1</v>
      </c>
      <c r="E35">
        <v>221</v>
      </c>
      <c r="F35">
        <v>221</v>
      </c>
      <c r="G35" t="s">
        <v>296</v>
      </c>
      <c r="H35">
        <v>3</v>
      </c>
      <c r="I35" t="s">
        <v>296</v>
      </c>
      <c r="J35">
        <v>22</v>
      </c>
      <c r="K35" t="s">
        <v>331</v>
      </c>
      <c r="L35">
        <v>0</v>
      </c>
      <c r="M35" t="s">
        <v>298</v>
      </c>
      <c r="N35">
        <v>0</v>
      </c>
      <c r="O35" t="s">
        <v>298</v>
      </c>
      <c r="P35">
        <v>2012</v>
      </c>
      <c r="Q35">
        <v>1143</v>
      </c>
      <c r="R35" t="s">
        <v>332</v>
      </c>
      <c r="S35">
        <v>7009835</v>
      </c>
      <c r="T35">
        <v>2108650</v>
      </c>
      <c r="U35" s="65">
        <v>66836</v>
      </c>
      <c r="V35" t="s">
        <v>299</v>
      </c>
      <c r="W35" t="s">
        <v>299</v>
      </c>
      <c r="X35" t="s">
        <v>299</v>
      </c>
      <c r="Y35" s="66" t="s">
        <v>299</v>
      </c>
    </row>
    <row r="36" spans="1:25" x14ac:dyDescent="0.25">
      <c r="A36" t="s">
        <v>295</v>
      </c>
      <c r="B36" t="s">
        <v>296</v>
      </c>
      <c r="C36" s="61">
        <f t="shared" si="0"/>
        <v>4</v>
      </c>
      <c r="D36" s="67" t="s">
        <v>1</v>
      </c>
      <c r="E36" s="67">
        <v>2211</v>
      </c>
      <c r="F36" s="67">
        <v>221</v>
      </c>
      <c r="G36" s="67">
        <v>2211</v>
      </c>
      <c r="H36" s="67">
        <v>4</v>
      </c>
      <c r="I36" s="67" t="s">
        <v>296</v>
      </c>
      <c r="J36" s="67">
        <v>22</v>
      </c>
      <c r="K36" s="67" t="s">
        <v>333</v>
      </c>
      <c r="L36" s="67">
        <v>0</v>
      </c>
      <c r="M36" s="67" t="s">
        <v>298</v>
      </c>
      <c r="N36" s="67">
        <v>0</v>
      </c>
      <c r="O36" s="67" t="s">
        <v>298</v>
      </c>
      <c r="P36" s="67">
        <v>2012</v>
      </c>
      <c r="Q36" s="67">
        <v>500</v>
      </c>
      <c r="R36" s="67" t="s">
        <v>332</v>
      </c>
      <c r="S36" s="67">
        <v>5739290</v>
      </c>
      <c r="T36" s="67">
        <v>1745042</v>
      </c>
      <c r="U36" s="68">
        <v>51301</v>
      </c>
      <c r="V36" s="67" t="s">
        <v>299</v>
      </c>
      <c r="W36" s="67" t="s">
        <v>299</v>
      </c>
      <c r="X36" s="67" t="s">
        <v>299</v>
      </c>
      <c r="Y36" s="69" t="s">
        <v>299</v>
      </c>
    </row>
    <row r="37" spans="1:25" x14ac:dyDescent="0.25">
      <c r="A37" t="s">
        <v>295</v>
      </c>
      <c r="B37" t="s">
        <v>296</v>
      </c>
      <c r="C37" s="61">
        <f t="shared" si="0"/>
        <v>5</v>
      </c>
      <c r="D37" t="s">
        <v>1</v>
      </c>
      <c r="E37">
        <v>22111</v>
      </c>
      <c r="F37">
        <v>221</v>
      </c>
      <c r="G37">
        <v>2211</v>
      </c>
      <c r="H37">
        <v>5</v>
      </c>
      <c r="I37" t="s">
        <v>296</v>
      </c>
      <c r="J37">
        <v>22</v>
      </c>
      <c r="K37" t="s">
        <v>334</v>
      </c>
      <c r="L37">
        <v>0</v>
      </c>
      <c r="M37" t="s">
        <v>298</v>
      </c>
      <c r="N37">
        <v>0</v>
      </c>
      <c r="O37" t="s">
        <v>298</v>
      </c>
      <c r="P37">
        <v>2012</v>
      </c>
      <c r="Q37">
        <v>227</v>
      </c>
      <c r="R37" t="s">
        <v>332</v>
      </c>
      <c r="S37">
        <v>741824</v>
      </c>
      <c r="T37">
        <v>234573</v>
      </c>
      <c r="U37" s="70">
        <v>7271</v>
      </c>
      <c r="V37" t="s">
        <v>299</v>
      </c>
      <c r="W37" t="s">
        <v>299</v>
      </c>
      <c r="X37" t="s">
        <v>299</v>
      </c>
      <c r="Y37" s="66" t="s">
        <v>299</v>
      </c>
    </row>
    <row r="38" spans="1:25" x14ac:dyDescent="0.25">
      <c r="A38" t="s">
        <v>295</v>
      </c>
      <c r="B38" t="s">
        <v>296</v>
      </c>
      <c r="C38" s="61">
        <f t="shared" si="0"/>
        <v>6</v>
      </c>
      <c r="D38" t="s">
        <v>1</v>
      </c>
      <c r="E38">
        <v>221111</v>
      </c>
      <c r="F38">
        <v>221</v>
      </c>
      <c r="G38">
        <v>2211</v>
      </c>
      <c r="H38">
        <v>6</v>
      </c>
      <c r="I38" t="s">
        <v>296</v>
      </c>
      <c r="J38">
        <v>22</v>
      </c>
      <c r="K38" t="s">
        <v>335</v>
      </c>
      <c r="L38">
        <v>0</v>
      </c>
      <c r="M38" t="s">
        <v>298</v>
      </c>
      <c r="N38">
        <v>0</v>
      </c>
      <c r="O38" t="s">
        <v>298</v>
      </c>
      <c r="P38">
        <v>2012</v>
      </c>
      <c r="Q38">
        <v>31</v>
      </c>
      <c r="R38" t="s">
        <v>332</v>
      </c>
      <c r="S38">
        <v>28156</v>
      </c>
      <c r="T38">
        <v>8493</v>
      </c>
      <c r="U38" s="70">
        <v>367</v>
      </c>
      <c r="V38" t="s">
        <v>299</v>
      </c>
      <c r="W38" t="s">
        <v>299</v>
      </c>
      <c r="X38" t="s">
        <v>299</v>
      </c>
      <c r="Y38" s="66" t="s">
        <v>299</v>
      </c>
    </row>
    <row r="39" spans="1:25" x14ac:dyDescent="0.25">
      <c r="A39" t="s">
        <v>295</v>
      </c>
      <c r="B39" t="s">
        <v>296</v>
      </c>
      <c r="C39" s="61">
        <f t="shared" si="0"/>
        <v>6</v>
      </c>
      <c r="D39" t="s">
        <v>1</v>
      </c>
      <c r="E39">
        <v>221112</v>
      </c>
      <c r="F39">
        <v>221</v>
      </c>
      <c r="G39">
        <v>2211</v>
      </c>
      <c r="H39">
        <v>6</v>
      </c>
      <c r="I39" t="s">
        <v>296</v>
      </c>
      <c r="J39">
        <v>22</v>
      </c>
      <c r="K39" t="s">
        <v>336</v>
      </c>
      <c r="L39">
        <v>0</v>
      </c>
      <c r="M39" t="s">
        <v>298</v>
      </c>
      <c r="N39">
        <v>0</v>
      </c>
      <c r="O39" t="s">
        <v>298</v>
      </c>
      <c r="P39">
        <v>2012</v>
      </c>
      <c r="Q39">
        <v>76</v>
      </c>
      <c r="R39" t="s">
        <v>332</v>
      </c>
      <c r="S39">
        <v>199497</v>
      </c>
      <c r="T39">
        <v>58076</v>
      </c>
      <c r="U39" s="70">
        <v>1745</v>
      </c>
      <c r="V39" t="s">
        <v>299</v>
      </c>
      <c r="W39" t="s">
        <v>299</v>
      </c>
      <c r="X39" t="s">
        <v>299</v>
      </c>
      <c r="Y39" s="66" t="s">
        <v>299</v>
      </c>
    </row>
    <row r="40" spans="1:25" x14ac:dyDescent="0.25">
      <c r="A40" t="s">
        <v>295</v>
      </c>
      <c r="B40" t="s">
        <v>296</v>
      </c>
      <c r="C40" s="61">
        <f t="shared" si="0"/>
        <v>6</v>
      </c>
      <c r="D40" t="s">
        <v>1</v>
      </c>
      <c r="E40">
        <v>221113</v>
      </c>
      <c r="F40">
        <v>221</v>
      </c>
      <c r="G40">
        <v>2211</v>
      </c>
      <c r="H40">
        <v>6</v>
      </c>
      <c r="I40" t="s">
        <v>296</v>
      </c>
      <c r="J40">
        <v>22</v>
      </c>
      <c r="K40" t="s">
        <v>337</v>
      </c>
      <c r="L40">
        <v>0</v>
      </c>
      <c r="M40" t="s">
        <v>298</v>
      </c>
      <c r="N40">
        <v>0</v>
      </c>
      <c r="O40" t="s">
        <v>298</v>
      </c>
      <c r="P40">
        <v>2012</v>
      </c>
      <c r="Q40">
        <v>1</v>
      </c>
      <c r="R40" t="s">
        <v>332</v>
      </c>
      <c r="S40" t="s">
        <v>305</v>
      </c>
      <c r="T40" t="s">
        <v>305</v>
      </c>
      <c r="U40" s="70" t="s">
        <v>323</v>
      </c>
      <c r="V40" t="s">
        <v>299</v>
      </c>
      <c r="W40" t="s">
        <v>299</v>
      </c>
      <c r="X40" t="s">
        <v>299</v>
      </c>
      <c r="Y40" s="66" t="s">
        <v>299</v>
      </c>
    </row>
    <row r="41" spans="1:25" x14ac:dyDescent="0.25">
      <c r="A41" t="s">
        <v>295</v>
      </c>
      <c r="B41" t="s">
        <v>296</v>
      </c>
      <c r="C41" s="61">
        <f t="shared" si="0"/>
        <v>6</v>
      </c>
      <c r="D41" t="s">
        <v>1</v>
      </c>
      <c r="E41">
        <v>221114</v>
      </c>
      <c r="F41">
        <v>221</v>
      </c>
      <c r="G41">
        <v>2211</v>
      </c>
      <c r="H41">
        <v>6</v>
      </c>
      <c r="I41" t="s">
        <v>296</v>
      </c>
      <c r="J41">
        <v>22</v>
      </c>
      <c r="K41" t="s">
        <v>338</v>
      </c>
      <c r="L41">
        <v>0</v>
      </c>
      <c r="M41" t="s">
        <v>298</v>
      </c>
      <c r="N41">
        <v>0</v>
      </c>
      <c r="O41" t="s">
        <v>298</v>
      </c>
      <c r="P41">
        <v>2012</v>
      </c>
      <c r="Q41">
        <v>32</v>
      </c>
      <c r="R41" t="s">
        <v>332</v>
      </c>
      <c r="S41" t="s">
        <v>305</v>
      </c>
      <c r="T41" t="s">
        <v>305</v>
      </c>
      <c r="U41" s="70" t="s">
        <v>308</v>
      </c>
      <c r="V41" t="s">
        <v>299</v>
      </c>
      <c r="W41" t="s">
        <v>299</v>
      </c>
      <c r="X41" t="s">
        <v>299</v>
      </c>
      <c r="Y41" s="66" t="s">
        <v>299</v>
      </c>
    </row>
    <row r="42" spans="1:25" x14ac:dyDescent="0.25">
      <c r="A42" t="s">
        <v>295</v>
      </c>
      <c r="B42" t="s">
        <v>296</v>
      </c>
      <c r="C42" s="61">
        <f t="shared" si="0"/>
        <v>6</v>
      </c>
      <c r="D42" t="s">
        <v>1</v>
      </c>
      <c r="E42">
        <v>221115</v>
      </c>
      <c r="F42">
        <v>221</v>
      </c>
      <c r="G42">
        <v>2211</v>
      </c>
      <c r="H42">
        <v>6</v>
      </c>
      <c r="I42" t="s">
        <v>296</v>
      </c>
      <c r="J42">
        <v>22</v>
      </c>
      <c r="K42" t="s">
        <v>339</v>
      </c>
      <c r="L42">
        <v>0</v>
      </c>
      <c r="M42" t="s">
        <v>298</v>
      </c>
      <c r="N42">
        <v>0</v>
      </c>
      <c r="O42" t="s">
        <v>298</v>
      </c>
      <c r="P42">
        <v>2012</v>
      </c>
      <c r="Q42">
        <v>64</v>
      </c>
      <c r="R42" t="s">
        <v>332</v>
      </c>
      <c r="S42">
        <v>128985</v>
      </c>
      <c r="T42">
        <v>42747</v>
      </c>
      <c r="U42" s="70">
        <v>1500</v>
      </c>
      <c r="V42" t="s">
        <v>299</v>
      </c>
      <c r="W42" t="s">
        <v>299</v>
      </c>
      <c r="X42" t="s">
        <v>299</v>
      </c>
      <c r="Y42" s="66" t="s">
        <v>299</v>
      </c>
    </row>
    <row r="43" spans="1:25" x14ac:dyDescent="0.25">
      <c r="A43" t="s">
        <v>295</v>
      </c>
      <c r="B43" t="s">
        <v>296</v>
      </c>
      <c r="C43" s="61">
        <f t="shared" si="0"/>
        <v>6</v>
      </c>
      <c r="D43" t="s">
        <v>1</v>
      </c>
      <c r="E43">
        <v>221116</v>
      </c>
      <c r="F43">
        <v>221</v>
      </c>
      <c r="G43">
        <v>2211</v>
      </c>
      <c r="H43">
        <v>6</v>
      </c>
      <c r="I43" t="s">
        <v>296</v>
      </c>
      <c r="J43">
        <v>22</v>
      </c>
      <c r="K43" t="s">
        <v>340</v>
      </c>
      <c r="L43">
        <v>0</v>
      </c>
      <c r="M43" t="s">
        <v>298</v>
      </c>
      <c r="N43">
        <v>0</v>
      </c>
      <c r="O43" t="s">
        <v>298</v>
      </c>
      <c r="P43">
        <v>2012</v>
      </c>
      <c r="Q43">
        <v>11</v>
      </c>
      <c r="R43" t="s">
        <v>332</v>
      </c>
      <c r="S43">
        <v>90670</v>
      </c>
      <c r="T43">
        <v>25876</v>
      </c>
      <c r="U43" s="70">
        <v>845</v>
      </c>
      <c r="V43" t="s">
        <v>299</v>
      </c>
      <c r="W43" t="s">
        <v>299</v>
      </c>
      <c r="X43" t="s">
        <v>299</v>
      </c>
      <c r="Y43" s="66" t="s">
        <v>299</v>
      </c>
    </row>
    <row r="44" spans="1:25" x14ac:dyDescent="0.25">
      <c r="A44" t="s">
        <v>295</v>
      </c>
      <c r="B44" t="s">
        <v>296</v>
      </c>
      <c r="C44" s="61">
        <f t="shared" si="0"/>
        <v>6</v>
      </c>
      <c r="D44" t="s">
        <v>1</v>
      </c>
      <c r="E44">
        <v>221117</v>
      </c>
      <c r="F44">
        <v>221</v>
      </c>
      <c r="G44">
        <v>2211</v>
      </c>
      <c r="H44">
        <v>6</v>
      </c>
      <c r="I44" t="s">
        <v>296</v>
      </c>
      <c r="J44">
        <v>22</v>
      </c>
      <c r="K44" t="s">
        <v>341</v>
      </c>
      <c r="L44">
        <v>0</v>
      </c>
      <c r="M44" t="s">
        <v>298</v>
      </c>
      <c r="N44">
        <v>0</v>
      </c>
      <c r="O44" t="s">
        <v>298</v>
      </c>
      <c r="P44">
        <v>2012</v>
      </c>
      <c r="Q44">
        <v>10</v>
      </c>
      <c r="R44" t="s">
        <v>332</v>
      </c>
      <c r="S44" t="s">
        <v>305</v>
      </c>
      <c r="T44" t="s">
        <v>305</v>
      </c>
      <c r="U44" s="70" t="s">
        <v>320</v>
      </c>
      <c r="V44" t="s">
        <v>299</v>
      </c>
      <c r="W44" t="s">
        <v>299</v>
      </c>
      <c r="X44" t="s">
        <v>299</v>
      </c>
      <c r="Y44" s="66" t="s">
        <v>299</v>
      </c>
    </row>
    <row r="45" spans="1:25" x14ac:dyDescent="0.25">
      <c r="A45" t="s">
        <v>295</v>
      </c>
      <c r="B45" t="s">
        <v>296</v>
      </c>
      <c r="C45" s="61">
        <f t="shared" si="0"/>
        <v>6</v>
      </c>
      <c r="D45" t="s">
        <v>1</v>
      </c>
      <c r="E45">
        <v>221118</v>
      </c>
      <c r="F45">
        <v>221</v>
      </c>
      <c r="G45">
        <v>2211</v>
      </c>
      <c r="H45">
        <v>6</v>
      </c>
      <c r="I45" t="s">
        <v>296</v>
      </c>
      <c r="J45">
        <v>22</v>
      </c>
      <c r="K45" t="s">
        <v>342</v>
      </c>
      <c r="L45">
        <v>0</v>
      </c>
      <c r="M45" t="s">
        <v>298</v>
      </c>
      <c r="N45">
        <v>0</v>
      </c>
      <c r="O45" t="s">
        <v>298</v>
      </c>
      <c r="P45">
        <v>2012</v>
      </c>
      <c r="Q45">
        <v>2</v>
      </c>
      <c r="R45" t="s">
        <v>332</v>
      </c>
      <c r="S45" t="s">
        <v>305</v>
      </c>
      <c r="T45" t="s">
        <v>305</v>
      </c>
      <c r="U45" s="70" t="s">
        <v>320</v>
      </c>
      <c r="V45" t="s">
        <v>299</v>
      </c>
      <c r="W45" t="s">
        <v>299</v>
      </c>
      <c r="X45" t="s">
        <v>299</v>
      </c>
      <c r="Y45" s="66" t="s">
        <v>299</v>
      </c>
    </row>
    <row r="46" spans="1:25" x14ac:dyDescent="0.25">
      <c r="A46" t="s">
        <v>295</v>
      </c>
      <c r="B46" t="s">
        <v>296</v>
      </c>
      <c r="C46" s="61">
        <f t="shared" si="0"/>
        <v>5</v>
      </c>
      <c r="D46" t="s">
        <v>1</v>
      </c>
      <c r="E46">
        <v>22112</v>
      </c>
      <c r="F46">
        <v>221</v>
      </c>
      <c r="G46">
        <v>2211</v>
      </c>
      <c r="H46">
        <v>5</v>
      </c>
      <c r="I46" t="s">
        <v>296</v>
      </c>
      <c r="J46">
        <v>22</v>
      </c>
      <c r="K46" t="s">
        <v>343</v>
      </c>
      <c r="L46">
        <v>0</v>
      </c>
      <c r="M46" t="s">
        <v>298</v>
      </c>
      <c r="N46">
        <v>0</v>
      </c>
      <c r="O46" t="s">
        <v>298</v>
      </c>
      <c r="P46">
        <v>2012</v>
      </c>
      <c r="Q46">
        <v>273</v>
      </c>
      <c r="R46" t="s">
        <v>332</v>
      </c>
      <c r="S46">
        <v>4997466</v>
      </c>
      <c r="T46">
        <v>1510469</v>
      </c>
      <c r="U46" s="70">
        <v>44030</v>
      </c>
      <c r="V46" t="s">
        <v>299</v>
      </c>
      <c r="W46" t="s">
        <v>299</v>
      </c>
      <c r="X46" t="s">
        <v>299</v>
      </c>
      <c r="Y46" s="66" t="s">
        <v>299</v>
      </c>
    </row>
    <row r="47" spans="1:25" x14ac:dyDescent="0.25">
      <c r="A47" t="s">
        <v>295</v>
      </c>
      <c r="B47" t="s">
        <v>296</v>
      </c>
      <c r="C47" s="61">
        <f t="shared" si="0"/>
        <v>6</v>
      </c>
      <c r="D47" t="s">
        <v>1</v>
      </c>
      <c r="E47">
        <v>221121</v>
      </c>
      <c r="F47">
        <v>221</v>
      </c>
      <c r="G47">
        <v>2211</v>
      </c>
      <c r="H47">
        <v>6</v>
      </c>
      <c r="I47" t="s">
        <v>296</v>
      </c>
      <c r="J47">
        <v>22</v>
      </c>
      <c r="K47" t="s">
        <v>344</v>
      </c>
      <c r="L47">
        <v>0</v>
      </c>
      <c r="M47" t="s">
        <v>298</v>
      </c>
      <c r="N47">
        <v>0</v>
      </c>
      <c r="O47" t="s">
        <v>298</v>
      </c>
      <c r="P47">
        <v>2012</v>
      </c>
      <c r="Q47">
        <v>4</v>
      </c>
      <c r="R47" t="s">
        <v>332</v>
      </c>
      <c r="S47">
        <v>85442</v>
      </c>
      <c r="T47">
        <v>30282</v>
      </c>
      <c r="U47" s="70">
        <v>621</v>
      </c>
      <c r="V47" t="s">
        <v>299</v>
      </c>
      <c r="W47" t="s">
        <v>299</v>
      </c>
      <c r="X47" t="s">
        <v>299</v>
      </c>
      <c r="Y47" s="66" t="s">
        <v>299</v>
      </c>
    </row>
    <row r="48" spans="1:25" x14ac:dyDescent="0.25">
      <c r="A48" t="s">
        <v>295</v>
      </c>
      <c r="B48" t="s">
        <v>296</v>
      </c>
      <c r="C48" s="61">
        <f t="shared" si="0"/>
        <v>6</v>
      </c>
      <c r="D48" t="s">
        <v>1</v>
      </c>
      <c r="E48">
        <v>221122</v>
      </c>
      <c r="F48">
        <v>221</v>
      </c>
      <c r="G48">
        <v>2211</v>
      </c>
      <c r="H48">
        <v>6</v>
      </c>
      <c r="I48" t="s">
        <v>296</v>
      </c>
      <c r="J48">
        <v>22</v>
      </c>
      <c r="K48" t="s">
        <v>345</v>
      </c>
      <c r="L48">
        <v>0</v>
      </c>
      <c r="M48" t="s">
        <v>298</v>
      </c>
      <c r="N48">
        <v>0</v>
      </c>
      <c r="O48" t="s">
        <v>298</v>
      </c>
      <c r="P48">
        <v>2012</v>
      </c>
      <c r="Q48">
        <v>269</v>
      </c>
      <c r="R48" t="s">
        <v>332</v>
      </c>
      <c r="S48">
        <v>4912024</v>
      </c>
      <c r="T48">
        <v>1480187</v>
      </c>
      <c r="U48" s="70">
        <v>43409</v>
      </c>
      <c r="V48" t="s">
        <v>299</v>
      </c>
      <c r="W48" t="s">
        <v>299</v>
      </c>
      <c r="X48" t="s">
        <v>299</v>
      </c>
      <c r="Y48" s="66" t="s">
        <v>299</v>
      </c>
    </row>
    <row r="49" spans="1:25" x14ac:dyDescent="0.25">
      <c r="A49" t="s">
        <v>295</v>
      </c>
      <c r="B49" t="s">
        <v>296</v>
      </c>
      <c r="C49" s="61">
        <f t="shared" si="0"/>
        <v>4</v>
      </c>
      <c r="D49" s="67" t="s">
        <v>1</v>
      </c>
      <c r="E49" s="67">
        <v>2212</v>
      </c>
      <c r="F49" s="67">
        <v>221</v>
      </c>
      <c r="G49" s="67">
        <v>2212</v>
      </c>
      <c r="H49" s="67">
        <v>4</v>
      </c>
      <c r="I49" s="67" t="s">
        <v>296</v>
      </c>
      <c r="J49" s="67">
        <v>22</v>
      </c>
      <c r="K49" s="67" t="s">
        <v>346</v>
      </c>
      <c r="L49" s="67">
        <v>0</v>
      </c>
      <c r="M49" s="67" t="s">
        <v>298</v>
      </c>
      <c r="N49" s="67">
        <v>0</v>
      </c>
      <c r="O49" s="67" t="s">
        <v>298</v>
      </c>
      <c r="P49" s="67">
        <v>2012</v>
      </c>
      <c r="Q49" s="67">
        <v>163</v>
      </c>
      <c r="R49" s="67" t="s">
        <v>332</v>
      </c>
      <c r="S49" s="67">
        <v>920175</v>
      </c>
      <c r="T49" s="67">
        <v>274036</v>
      </c>
      <c r="U49" s="68">
        <v>10014</v>
      </c>
      <c r="V49" s="67" t="s">
        <v>299</v>
      </c>
      <c r="W49" s="67" t="s">
        <v>299</v>
      </c>
      <c r="X49" s="67" t="s">
        <v>299</v>
      </c>
      <c r="Y49" s="69" t="s">
        <v>299</v>
      </c>
    </row>
    <row r="50" spans="1:25" x14ac:dyDescent="0.25">
      <c r="A50" t="s">
        <v>295</v>
      </c>
      <c r="B50" t="s">
        <v>296</v>
      </c>
      <c r="C50" s="61">
        <f t="shared" si="0"/>
        <v>5</v>
      </c>
      <c r="D50" t="s">
        <v>1</v>
      </c>
      <c r="E50">
        <v>22121</v>
      </c>
      <c r="F50">
        <v>221</v>
      </c>
      <c r="G50">
        <v>2212</v>
      </c>
      <c r="H50">
        <v>5</v>
      </c>
      <c r="I50" t="s">
        <v>296</v>
      </c>
      <c r="J50">
        <v>22</v>
      </c>
      <c r="K50" t="s">
        <v>346</v>
      </c>
      <c r="L50">
        <v>0</v>
      </c>
      <c r="M50" t="s">
        <v>298</v>
      </c>
      <c r="N50">
        <v>0</v>
      </c>
      <c r="O50" t="s">
        <v>298</v>
      </c>
      <c r="P50">
        <v>2012</v>
      </c>
      <c r="Q50">
        <v>163</v>
      </c>
      <c r="R50" t="s">
        <v>332</v>
      </c>
      <c r="S50">
        <v>920175</v>
      </c>
      <c r="T50">
        <v>274036</v>
      </c>
      <c r="U50" s="70">
        <v>10014</v>
      </c>
      <c r="V50" t="s">
        <v>299</v>
      </c>
      <c r="W50" t="s">
        <v>299</v>
      </c>
      <c r="X50" t="s">
        <v>299</v>
      </c>
      <c r="Y50" s="66" t="s">
        <v>299</v>
      </c>
    </row>
    <row r="51" spans="1:25" x14ac:dyDescent="0.25">
      <c r="A51" t="s">
        <v>295</v>
      </c>
      <c r="B51" t="s">
        <v>296</v>
      </c>
      <c r="C51" s="61">
        <f t="shared" si="0"/>
        <v>6</v>
      </c>
      <c r="D51" t="s">
        <v>1</v>
      </c>
      <c r="E51">
        <v>221210</v>
      </c>
      <c r="F51">
        <v>221</v>
      </c>
      <c r="G51">
        <v>2212</v>
      </c>
      <c r="H51">
        <v>6</v>
      </c>
      <c r="I51" t="s">
        <v>296</v>
      </c>
      <c r="J51">
        <v>22</v>
      </c>
      <c r="K51" t="s">
        <v>346</v>
      </c>
      <c r="L51">
        <v>0</v>
      </c>
      <c r="M51" t="s">
        <v>298</v>
      </c>
      <c r="N51">
        <v>0</v>
      </c>
      <c r="O51" t="s">
        <v>298</v>
      </c>
      <c r="P51">
        <v>2012</v>
      </c>
      <c r="Q51">
        <v>163</v>
      </c>
      <c r="R51" t="s">
        <v>332</v>
      </c>
      <c r="S51">
        <v>920175</v>
      </c>
      <c r="T51">
        <v>274036</v>
      </c>
      <c r="U51" s="70">
        <v>10014</v>
      </c>
      <c r="V51" t="s">
        <v>299</v>
      </c>
      <c r="W51" t="s">
        <v>299</v>
      </c>
      <c r="X51" t="s">
        <v>299</v>
      </c>
      <c r="Y51" s="66" t="s">
        <v>299</v>
      </c>
    </row>
    <row r="52" spans="1:25" x14ac:dyDescent="0.25">
      <c r="A52" t="s">
        <v>295</v>
      </c>
      <c r="B52" t="s">
        <v>296</v>
      </c>
      <c r="C52" s="61">
        <f t="shared" si="0"/>
        <v>4</v>
      </c>
      <c r="D52" s="67" t="s">
        <v>1</v>
      </c>
      <c r="E52" s="67">
        <v>2213</v>
      </c>
      <c r="F52" s="67">
        <v>221</v>
      </c>
      <c r="G52" s="67">
        <v>2213</v>
      </c>
      <c r="H52" s="67">
        <v>4</v>
      </c>
      <c r="I52" s="67" t="s">
        <v>296</v>
      </c>
      <c r="J52" s="67">
        <v>22</v>
      </c>
      <c r="K52" s="67" t="s">
        <v>347</v>
      </c>
      <c r="L52" s="67">
        <v>0</v>
      </c>
      <c r="M52" s="67" t="s">
        <v>298</v>
      </c>
      <c r="N52" s="67">
        <v>0</v>
      </c>
      <c r="O52" s="67" t="s">
        <v>298</v>
      </c>
      <c r="P52" s="67">
        <v>2012</v>
      </c>
      <c r="Q52" s="67">
        <v>480</v>
      </c>
      <c r="R52" s="67" t="s">
        <v>332</v>
      </c>
      <c r="S52" s="67">
        <v>350370</v>
      </c>
      <c r="T52" s="67">
        <v>89572</v>
      </c>
      <c r="U52" s="68">
        <v>5521</v>
      </c>
      <c r="V52" s="67" t="s">
        <v>299</v>
      </c>
      <c r="W52" s="67" t="s">
        <v>299</v>
      </c>
      <c r="X52" s="67" t="s">
        <v>299</v>
      </c>
      <c r="Y52" s="69" t="s">
        <v>299</v>
      </c>
    </row>
    <row r="53" spans="1:25" x14ac:dyDescent="0.25">
      <c r="A53" t="s">
        <v>295</v>
      </c>
      <c r="B53" t="s">
        <v>296</v>
      </c>
      <c r="C53" s="61">
        <f t="shared" si="0"/>
        <v>5</v>
      </c>
      <c r="D53" t="s">
        <v>1</v>
      </c>
      <c r="E53">
        <v>22131</v>
      </c>
      <c r="F53">
        <v>221</v>
      </c>
      <c r="G53">
        <v>2213</v>
      </c>
      <c r="H53">
        <v>5</v>
      </c>
      <c r="I53" t="s">
        <v>296</v>
      </c>
      <c r="J53">
        <v>22</v>
      </c>
      <c r="K53" t="s">
        <v>348</v>
      </c>
      <c r="L53">
        <v>0</v>
      </c>
      <c r="M53" t="s">
        <v>298</v>
      </c>
      <c r="N53">
        <v>0</v>
      </c>
      <c r="O53" t="s">
        <v>298</v>
      </c>
      <c r="P53">
        <v>2012</v>
      </c>
      <c r="Q53">
        <v>426</v>
      </c>
      <c r="R53" t="s">
        <v>332</v>
      </c>
      <c r="S53">
        <v>318690</v>
      </c>
      <c r="T53">
        <v>81365</v>
      </c>
      <c r="U53" s="70">
        <v>4933</v>
      </c>
      <c r="V53" t="s">
        <v>299</v>
      </c>
      <c r="W53" t="s">
        <v>299</v>
      </c>
      <c r="X53" t="s">
        <v>299</v>
      </c>
      <c r="Y53" s="66" t="s">
        <v>299</v>
      </c>
    </row>
    <row r="54" spans="1:25" x14ac:dyDescent="0.25">
      <c r="A54" t="s">
        <v>295</v>
      </c>
      <c r="B54" t="s">
        <v>296</v>
      </c>
      <c r="C54" s="61">
        <f t="shared" si="0"/>
        <v>6</v>
      </c>
      <c r="D54" t="s">
        <v>1</v>
      </c>
      <c r="E54">
        <v>221310</v>
      </c>
      <c r="F54">
        <v>221</v>
      </c>
      <c r="G54">
        <v>2213</v>
      </c>
      <c r="H54">
        <v>6</v>
      </c>
      <c r="I54" t="s">
        <v>296</v>
      </c>
      <c r="J54">
        <v>22</v>
      </c>
      <c r="K54" t="s">
        <v>348</v>
      </c>
      <c r="L54">
        <v>0</v>
      </c>
      <c r="M54" t="s">
        <v>298</v>
      </c>
      <c r="N54">
        <v>0</v>
      </c>
      <c r="O54" t="s">
        <v>298</v>
      </c>
      <c r="P54">
        <v>2012</v>
      </c>
      <c r="Q54">
        <v>426</v>
      </c>
      <c r="R54" t="s">
        <v>332</v>
      </c>
      <c r="S54">
        <v>318690</v>
      </c>
      <c r="T54">
        <v>81365</v>
      </c>
      <c r="U54" s="70">
        <v>4933</v>
      </c>
      <c r="V54" t="s">
        <v>299</v>
      </c>
      <c r="W54" t="s">
        <v>299</v>
      </c>
      <c r="X54" t="s">
        <v>299</v>
      </c>
      <c r="Y54" s="66" t="s">
        <v>299</v>
      </c>
    </row>
    <row r="55" spans="1:25" x14ac:dyDescent="0.25">
      <c r="A55" t="s">
        <v>295</v>
      </c>
      <c r="B55" t="s">
        <v>296</v>
      </c>
      <c r="C55" s="61">
        <f t="shared" si="0"/>
        <v>5</v>
      </c>
      <c r="D55" t="s">
        <v>1</v>
      </c>
      <c r="E55">
        <v>22132</v>
      </c>
      <c r="F55">
        <v>221</v>
      </c>
      <c r="G55">
        <v>2213</v>
      </c>
      <c r="H55">
        <v>5</v>
      </c>
      <c r="I55" t="s">
        <v>296</v>
      </c>
      <c r="J55">
        <v>22</v>
      </c>
      <c r="K55" t="s">
        <v>349</v>
      </c>
      <c r="L55">
        <v>0</v>
      </c>
      <c r="M55" t="s">
        <v>298</v>
      </c>
      <c r="N55">
        <v>0</v>
      </c>
      <c r="O55" t="s">
        <v>298</v>
      </c>
      <c r="P55">
        <v>2012</v>
      </c>
      <c r="Q55">
        <v>44</v>
      </c>
      <c r="R55" t="s">
        <v>332</v>
      </c>
      <c r="S55" t="s">
        <v>305</v>
      </c>
      <c r="T55" t="s">
        <v>305</v>
      </c>
      <c r="U55" s="70" t="s">
        <v>308</v>
      </c>
      <c r="V55" t="s">
        <v>299</v>
      </c>
      <c r="W55" t="s">
        <v>299</v>
      </c>
      <c r="X55" t="s">
        <v>299</v>
      </c>
      <c r="Y55" s="66" t="s">
        <v>299</v>
      </c>
    </row>
    <row r="56" spans="1:25" x14ac:dyDescent="0.25">
      <c r="A56" t="s">
        <v>295</v>
      </c>
      <c r="B56" t="s">
        <v>296</v>
      </c>
      <c r="C56" s="61">
        <f t="shared" si="0"/>
        <v>6</v>
      </c>
      <c r="D56" t="s">
        <v>1</v>
      </c>
      <c r="E56">
        <v>221320</v>
      </c>
      <c r="F56">
        <v>221</v>
      </c>
      <c r="G56">
        <v>2213</v>
      </c>
      <c r="H56">
        <v>6</v>
      </c>
      <c r="I56" t="s">
        <v>296</v>
      </c>
      <c r="J56">
        <v>22</v>
      </c>
      <c r="K56" t="s">
        <v>349</v>
      </c>
      <c r="L56">
        <v>0</v>
      </c>
      <c r="M56" t="s">
        <v>298</v>
      </c>
      <c r="N56">
        <v>0</v>
      </c>
      <c r="O56" t="s">
        <v>298</v>
      </c>
      <c r="P56">
        <v>2012</v>
      </c>
      <c r="Q56">
        <v>44</v>
      </c>
      <c r="R56" t="s">
        <v>332</v>
      </c>
      <c r="S56" t="s">
        <v>305</v>
      </c>
      <c r="T56" t="s">
        <v>305</v>
      </c>
      <c r="U56" s="70" t="s">
        <v>308</v>
      </c>
      <c r="V56" t="s">
        <v>299</v>
      </c>
      <c r="W56" t="s">
        <v>299</v>
      </c>
      <c r="X56" t="s">
        <v>299</v>
      </c>
      <c r="Y56" s="66" t="s">
        <v>299</v>
      </c>
    </row>
    <row r="57" spans="1:25" x14ac:dyDescent="0.25">
      <c r="A57" t="s">
        <v>295</v>
      </c>
      <c r="B57" t="s">
        <v>296</v>
      </c>
      <c r="C57" s="61">
        <f t="shared" si="0"/>
        <v>5</v>
      </c>
      <c r="D57" t="s">
        <v>1</v>
      </c>
      <c r="E57">
        <v>22133</v>
      </c>
      <c r="F57">
        <v>221</v>
      </c>
      <c r="G57">
        <v>2213</v>
      </c>
      <c r="H57">
        <v>5</v>
      </c>
      <c r="I57" t="s">
        <v>296</v>
      </c>
      <c r="J57">
        <v>22</v>
      </c>
      <c r="K57" t="s">
        <v>350</v>
      </c>
      <c r="L57">
        <v>0</v>
      </c>
      <c r="M57" t="s">
        <v>298</v>
      </c>
      <c r="N57">
        <v>0</v>
      </c>
      <c r="O57" t="s">
        <v>298</v>
      </c>
      <c r="P57">
        <v>2012</v>
      </c>
      <c r="Q57">
        <v>10</v>
      </c>
      <c r="R57" t="s">
        <v>332</v>
      </c>
      <c r="S57" t="s">
        <v>305</v>
      </c>
      <c r="T57" t="s">
        <v>305</v>
      </c>
      <c r="U57" s="70" t="s">
        <v>330</v>
      </c>
      <c r="V57" t="s">
        <v>299</v>
      </c>
      <c r="W57" t="s">
        <v>299</v>
      </c>
      <c r="X57" t="s">
        <v>299</v>
      </c>
      <c r="Y57" s="66" t="s">
        <v>299</v>
      </c>
    </row>
    <row r="58" spans="1:25" ht="15.75" thickBot="1" x14ac:dyDescent="0.3">
      <c r="A58" t="s">
        <v>295</v>
      </c>
      <c r="B58" t="s">
        <v>296</v>
      </c>
      <c r="C58" s="61">
        <f t="shared" si="0"/>
        <v>6</v>
      </c>
      <c r="D58" s="71" t="s">
        <v>1</v>
      </c>
      <c r="E58" s="71">
        <v>221330</v>
      </c>
      <c r="F58" s="71">
        <v>221</v>
      </c>
      <c r="G58" s="71">
        <v>2213</v>
      </c>
      <c r="H58" s="71">
        <v>6</v>
      </c>
      <c r="I58" s="71" t="s">
        <v>296</v>
      </c>
      <c r="J58" s="71">
        <v>22</v>
      </c>
      <c r="K58" s="71" t="s">
        <v>350</v>
      </c>
      <c r="L58" s="71">
        <v>0</v>
      </c>
      <c r="M58" s="71" t="s">
        <v>298</v>
      </c>
      <c r="N58" s="71">
        <v>0</v>
      </c>
      <c r="O58" s="71" t="s">
        <v>298</v>
      </c>
      <c r="P58" s="71">
        <v>2012</v>
      </c>
      <c r="Q58" s="71">
        <v>10</v>
      </c>
      <c r="R58" s="71" t="s">
        <v>332</v>
      </c>
      <c r="S58" s="71" t="s">
        <v>305</v>
      </c>
      <c r="T58" s="71" t="s">
        <v>305</v>
      </c>
      <c r="U58" s="72" t="s">
        <v>330</v>
      </c>
      <c r="V58" s="71" t="s">
        <v>299</v>
      </c>
      <c r="W58" s="71" t="s">
        <v>299</v>
      </c>
      <c r="X58" s="71" t="s">
        <v>299</v>
      </c>
      <c r="Y58" s="73" t="s">
        <v>299</v>
      </c>
    </row>
    <row r="59" spans="1:25" x14ac:dyDescent="0.25">
      <c r="A59" t="s">
        <v>295</v>
      </c>
      <c r="B59" t="s">
        <v>296</v>
      </c>
      <c r="C59" s="61">
        <f t="shared" si="0"/>
        <v>2</v>
      </c>
      <c r="D59" t="s">
        <v>1</v>
      </c>
      <c r="E59">
        <v>23</v>
      </c>
      <c r="F59" t="s">
        <v>296</v>
      </c>
      <c r="G59" t="s">
        <v>296</v>
      </c>
      <c r="H59">
        <v>2</v>
      </c>
      <c r="I59" t="s">
        <v>296</v>
      </c>
      <c r="J59">
        <v>23</v>
      </c>
      <c r="K59" t="s">
        <v>351</v>
      </c>
      <c r="L59">
        <v>0</v>
      </c>
      <c r="M59" t="s">
        <v>298</v>
      </c>
      <c r="N59">
        <v>0</v>
      </c>
      <c r="O59" t="s">
        <v>298</v>
      </c>
      <c r="P59">
        <v>2012</v>
      </c>
      <c r="Q59">
        <v>60247</v>
      </c>
      <c r="R59">
        <v>148546029</v>
      </c>
      <c r="S59">
        <v>30413827</v>
      </c>
      <c r="T59">
        <v>6989348</v>
      </c>
      <c r="U59" s="35">
        <v>597265</v>
      </c>
      <c r="V59">
        <v>0.9</v>
      </c>
      <c r="W59">
        <v>0.8</v>
      </c>
      <c r="X59">
        <v>0.7</v>
      </c>
      <c r="Y59">
        <v>1</v>
      </c>
    </row>
    <row r="60" spans="1:25" x14ac:dyDescent="0.25">
      <c r="A60" t="s">
        <v>295</v>
      </c>
      <c r="B60" t="s">
        <v>296</v>
      </c>
      <c r="C60" s="61">
        <f t="shared" si="0"/>
        <v>3</v>
      </c>
      <c r="D60" t="s">
        <v>1</v>
      </c>
      <c r="E60">
        <v>236</v>
      </c>
      <c r="F60">
        <v>236</v>
      </c>
      <c r="G60" t="s">
        <v>296</v>
      </c>
      <c r="H60">
        <v>3</v>
      </c>
      <c r="I60" t="s">
        <v>296</v>
      </c>
      <c r="J60">
        <v>23</v>
      </c>
      <c r="K60" t="s">
        <v>352</v>
      </c>
      <c r="L60">
        <v>0</v>
      </c>
      <c r="M60" t="s">
        <v>298</v>
      </c>
      <c r="N60">
        <v>0</v>
      </c>
      <c r="O60" t="s">
        <v>298</v>
      </c>
      <c r="P60">
        <v>2012</v>
      </c>
      <c r="Q60">
        <v>19005</v>
      </c>
      <c r="R60">
        <v>59639747</v>
      </c>
      <c r="S60">
        <v>7063854</v>
      </c>
      <c r="T60">
        <v>1666813</v>
      </c>
      <c r="U60" s="35">
        <v>128659</v>
      </c>
      <c r="V60">
        <v>1.6</v>
      </c>
      <c r="W60">
        <v>1.4</v>
      </c>
      <c r="X60">
        <v>1.4</v>
      </c>
      <c r="Y60">
        <v>1.9</v>
      </c>
    </row>
    <row r="61" spans="1:25" x14ac:dyDescent="0.25">
      <c r="A61" t="s">
        <v>295</v>
      </c>
      <c r="B61" t="s">
        <v>296</v>
      </c>
      <c r="C61" s="61">
        <f t="shared" si="0"/>
        <v>6</v>
      </c>
      <c r="D61" t="s">
        <v>1</v>
      </c>
      <c r="E61">
        <v>236115</v>
      </c>
      <c r="F61">
        <v>236</v>
      </c>
      <c r="G61">
        <v>2361</v>
      </c>
      <c r="H61">
        <v>6</v>
      </c>
      <c r="I61" t="s">
        <v>296</v>
      </c>
      <c r="J61">
        <v>23</v>
      </c>
      <c r="K61" t="s">
        <v>353</v>
      </c>
      <c r="L61">
        <v>0</v>
      </c>
      <c r="M61" t="s">
        <v>298</v>
      </c>
      <c r="N61">
        <v>0</v>
      </c>
      <c r="O61" t="s">
        <v>298</v>
      </c>
      <c r="P61">
        <v>2012</v>
      </c>
      <c r="Q61">
        <v>3112</v>
      </c>
      <c r="R61">
        <v>4525658</v>
      </c>
      <c r="S61">
        <v>704887</v>
      </c>
      <c r="T61">
        <v>161392</v>
      </c>
      <c r="U61" s="35">
        <v>15325</v>
      </c>
      <c r="V61">
        <v>6.4</v>
      </c>
      <c r="W61">
        <v>4.9000000000000004</v>
      </c>
      <c r="X61">
        <v>4.8</v>
      </c>
      <c r="Y61">
        <v>5.0999999999999996</v>
      </c>
    </row>
    <row r="62" spans="1:25" x14ac:dyDescent="0.25">
      <c r="A62" t="s">
        <v>295</v>
      </c>
      <c r="B62" t="s">
        <v>296</v>
      </c>
      <c r="C62" s="61">
        <f t="shared" si="0"/>
        <v>6</v>
      </c>
      <c r="D62" t="s">
        <v>1</v>
      </c>
      <c r="E62">
        <v>236116</v>
      </c>
      <c r="F62">
        <v>236</v>
      </c>
      <c r="G62">
        <v>2361</v>
      </c>
      <c r="H62">
        <v>6</v>
      </c>
      <c r="I62" t="s">
        <v>296</v>
      </c>
      <c r="J62">
        <v>23</v>
      </c>
      <c r="K62" t="s">
        <v>354</v>
      </c>
      <c r="L62">
        <v>0</v>
      </c>
      <c r="M62" t="s">
        <v>298</v>
      </c>
      <c r="N62">
        <v>0</v>
      </c>
      <c r="O62" t="s">
        <v>298</v>
      </c>
      <c r="P62">
        <v>2012</v>
      </c>
      <c r="Q62">
        <v>185</v>
      </c>
      <c r="R62">
        <v>2596229</v>
      </c>
      <c r="S62">
        <v>314016</v>
      </c>
      <c r="T62">
        <v>79417</v>
      </c>
      <c r="U62" s="35">
        <v>4308</v>
      </c>
      <c r="V62">
        <v>13.7</v>
      </c>
      <c r="W62">
        <v>7.3</v>
      </c>
      <c r="X62">
        <v>8.1</v>
      </c>
      <c r="Y62">
        <v>12.1</v>
      </c>
    </row>
    <row r="63" spans="1:25" x14ac:dyDescent="0.25">
      <c r="A63" t="s">
        <v>295</v>
      </c>
      <c r="B63" t="s">
        <v>296</v>
      </c>
      <c r="C63" s="61">
        <f t="shared" si="0"/>
        <v>6</v>
      </c>
      <c r="D63" t="s">
        <v>1</v>
      </c>
      <c r="E63">
        <v>236117</v>
      </c>
      <c r="F63">
        <v>236</v>
      </c>
      <c r="G63">
        <v>2361</v>
      </c>
      <c r="H63">
        <v>6</v>
      </c>
      <c r="I63" t="s">
        <v>296</v>
      </c>
      <c r="J63">
        <v>23</v>
      </c>
      <c r="K63" t="s">
        <v>355</v>
      </c>
      <c r="L63">
        <v>0</v>
      </c>
      <c r="M63" t="s">
        <v>298</v>
      </c>
      <c r="N63">
        <v>0</v>
      </c>
      <c r="O63" t="s">
        <v>298</v>
      </c>
      <c r="P63">
        <v>2012</v>
      </c>
      <c r="Q63">
        <v>1501</v>
      </c>
      <c r="R63">
        <v>8988253</v>
      </c>
      <c r="S63">
        <v>595881</v>
      </c>
      <c r="T63">
        <v>156581</v>
      </c>
      <c r="U63" s="35">
        <v>8335</v>
      </c>
      <c r="V63">
        <v>3.9</v>
      </c>
      <c r="W63">
        <v>3.7</v>
      </c>
      <c r="X63">
        <v>3.5</v>
      </c>
      <c r="Y63">
        <v>5.5</v>
      </c>
    </row>
    <row r="64" spans="1:25" x14ac:dyDescent="0.25">
      <c r="A64" t="s">
        <v>295</v>
      </c>
      <c r="B64" t="s">
        <v>296</v>
      </c>
      <c r="C64" s="61">
        <f t="shared" si="0"/>
        <v>6</v>
      </c>
      <c r="D64" t="s">
        <v>1</v>
      </c>
      <c r="E64">
        <v>236118</v>
      </c>
      <c r="F64">
        <v>236</v>
      </c>
      <c r="G64">
        <v>2361</v>
      </c>
      <c r="H64">
        <v>6</v>
      </c>
      <c r="I64" t="s">
        <v>296</v>
      </c>
      <c r="J64">
        <v>23</v>
      </c>
      <c r="K64" t="s">
        <v>356</v>
      </c>
      <c r="L64">
        <v>0</v>
      </c>
      <c r="M64" t="s">
        <v>298</v>
      </c>
      <c r="N64">
        <v>0</v>
      </c>
      <c r="O64" t="s">
        <v>298</v>
      </c>
      <c r="P64">
        <v>2012</v>
      </c>
      <c r="Q64">
        <v>9616</v>
      </c>
      <c r="R64">
        <v>7677084</v>
      </c>
      <c r="S64">
        <v>1464298</v>
      </c>
      <c r="T64">
        <v>340527</v>
      </c>
      <c r="U64" s="35">
        <v>40984</v>
      </c>
      <c r="V64">
        <v>4.0999999999999996</v>
      </c>
      <c r="W64">
        <v>3.2</v>
      </c>
      <c r="X64">
        <v>3.2</v>
      </c>
      <c r="Y64">
        <v>3.5</v>
      </c>
    </row>
    <row r="65" spans="1:25" x14ac:dyDescent="0.25">
      <c r="A65" t="s">
        <v>295</v>
      </c>
      <c r="B65" t="s">
        <v>296</v>
      </c>
      <c r="C65" s="61">
        <f t="shared" si="0"/>
        <v>6</v>
      </c>
      <c r="D65" t="s">
        <v>1</v>
      </c>
      <c r="E65">
        <v>236210</v>
      </c>
      <c r="F65">
        <v>236</v>
      </c>
      <c r="G65">
        <v>2362</v>
      </c>
      <c r="H65">
        <v>6</v>
      </c>
      <c r="I65" t="s">
        <v>296</v>
      </c>
      <c r="J65">
        <v>23</v>
      </c>
      <c r="K65" t="s">
        <v>357</v>
      </c>
      <c r="L65">
        <v>0</v>
      </c>
      <c r="M65" t="s">
        <v>298</v>
      </c>
      <c r="N65">
        <v>0</v>
      </c>
      <c r="O65" t="s">
        <v>298</v>
      </c>
      <c r="P65">
        <v>2012</v>
      </c>
      <c r="Q65">
        <v>298</v>
      </c>
      <c r="R65">
        <v>1889452</v>
      </c>
      <c r="S65">
        <v>272519</v>
      </c>
      <c r="T65">
        <v>55278</v>
      </c>
      <c r="U65" s="35">
        <v>5283</v>
      </c>
      <c r="V65">
        <v>6.4</v>
      </c>
      <c r="W65">
        <v>6.7</v>
      </c>
      <c r="X65">
        <v>5.2</v>
      </c>
      <c r="Y65">
        <v>8.8000000000000007</v>
      </c>
    </row>
    <row r="66" spans="1:25" x14ac:dyDescent="0.25">
      <c r="A66" t="s">
        <v>295</v>
      </c>
      <c r="B66" t="s">
        <v>296</v>
      </c>
      <c r="C66" s="61">
        <f t="shared" si="0"/>
        <v>6</v>
      </c>
      <c r="D66" t="s">
        <v>1</v>
      </c>
      <c r="E66">
        <v>236220</v>
      </c>
      <c r="F66">
        <v>236</v>
      </c>
      <c r="G66">
        <v>2362</v>
      </c>
      <c r="H66">
        <v>6</v>
      </c>
      <c r="I66" t="s">
        <v>296</v>
      </c>
      <c r="J66">
        <v>23</v>
      </c>
      <c r="K66" t="s">
        <v>358</v>
      </c>
      <c r="L66">
        <v>0</v>
      </c>
      <c r="M66" t="s">
        <v>298</v>
      </c>
      <c r="N66">
        <v>0</v>
      </c>
      <c r="O66" t="s">
        <v>298</v>
      </c>
      <c r="P66">
        <v>2012</v>
      </c>
      <c r="Q66">
        <v>4294</v>
      </c>
      <c r="R66">
        <v>33963071</v>
      </c>
      <c r="S66">
        <v>3712251</v>
      </c>
      <c r="T66">
        <v>873617</v>
      </c>
      <c r="U66" s="35">
        <v>54424</v>
      </c>
      <c r="V66">
        <v>2.1</v>
      </c>
      <c r="W66">
        <v>2</v>
      </c>
      <c r="X66">
        <v>1.9</v>
      </c>
      <c r="Y66">
        <v>2.9</v>
      </c>
    </row>
    <row r="67" spans="1:25" x14ac:dyDescent="0.25">
      <c r="A67" t="s">
        <v>295</v>
      </c>
      <c r="B67" t="s">
        <v>296</v>
      </c>
      <c r="C67" s="61">
        <f t="shared" si="0"/>
        <v>3</v>
      </c>
      <c r="D67" t="s">
        <v>1</v>
      </c>
      <c r="E67">
        <v>237</v>
      </c>
      <c r="F67">
        <v>237</v>
      </c>
      <c r="G67" t="s">
        <v>296</v>
      </c>
      <c r="H67">
        <v>3</v>
      </c>
      <c r="I67" t="s">
        <v>296</v>
      </c>
      <c r="J67">
        <v>23</v>
      </c>
      <c r="K67" t="s">
        <v>359</v>
      </c>
      <c r="L67">
        <v>0</v>
      </c>
      <c r="M67" t="s">
        <v>298</v>
      </c>
      <c r="N67">
        <v>0</v>
      </c>
      <c r="O67" t="s">
        <v>298</v>
      </c>
      <c r="P67">
        <v>2012</v>
      </c>
      <c r="Q67">
        <v>2658</v>
      </c>
      <c r="R67">
        <v>20337933</v>
      </c>
      <c r="S67">
        <v>4342456</v>
      </c>
      <c r="T67">
        <v>978384</v>
      </c>
      <c r="U67" s="35">
        <v>68745</v>
      </c>
      <c r="V67">
        <v>1.6</v>
      </c>
      <c r="W67">
        <v>1.4</v>
      </c>
      <c r="X67">
        <v>1.4</v>
      </c>
      <c r="Y67">
        <v>2.1</v>
      </c>
    </row>
    <row r="68" spans="1:25" x14ac:dyDescent="0.25">
      <c r="A68" t="s">
        <v>295</v>
      </c>
      <c r="B68" t="s">
        <v>296</v>
      </c>
      <c r="C68" s="61">
        <f t="shared" si="0"/>
        <v>6</v>
      </c>
      <c r="D68" t="s">
        <v>1</v>
      </c>
      <c r="E68">
        <v>237110</v>
      </c>
      <c r="F68">
        <v>237</v>
      </c>
      <c r="G68">
        <v>2371</v>
      </c>
      <c r="H68">
        <v>6</v>
      </c>
      <c r="I68" t="s">
        <v>296</v>
      </c>
      <c r="J68">
        <v>23</v>
      </c>
      <c r="K68" t="s">
        <v>360</v>
      </c>
      <c r="L68">
        <v>0</v>
      </c>
      <c r="M68" t="s">
        <v>298</v>
      </c>
      <c r="N68">
        <v>0</v>
      </c>
      <c r="O68" t="s">
        <v>298</v>
      </c>
      <c r="P68">
        <v>2012</v>
      </c>
      <c r="Q68">
        <v>854</v>
      </c>
      <c r="R68">
        <v>4220766</v>
      </c>
      <c r="S68">
        <v>952540</v>
      </c>
      <c r="T68">
        <v>222077</v>
      </c>
      <c r="U68" s="35">
        <v>14623</v>
      </c>
      <c r="V68">
        <v>4.5</v>
      </c>
      <c r="W68">
        <v>4.0999999999999996</v>
      </c>
      <c r="X68">
        <v>3.8</v>
      </c>
      <c r="Y68">
        <v>5</v>
      </c>
    </row>
    <row r="69" spans="1:25" x14ac:dyDescent="0.25">
      <c r="A69" t="s">
        <v>295</v>
      </c>
      <c r="B69" t="s">
        <v>296</v>
      </c>
      <c r="C69" s="61">
        <f t="shared" ref="C69:C132" si="1">LEN(E69)</f>
        <v>6</v>
      </c>
      <c r="D69" t="s">
        <v>1</v>
      </c>
      <c r="E69">
        <v>237120</v>
      </c>
      <c r="F69">
        <v>237</v>
      </c>
      <c r="G69">
        <v>2371</v>
      </c>
      <c r="H69">
        <v>6</v>
      </c>
      <c r="I69" t="s">
        <v>296</v>
      </c>
      <c r="J69">
        <v>23</v>
      </c>
      <c r="K69" t="s">
        <v>361</v>
      </c>
      <c r="L69">
        <v>0</v>
      </c>
      <c r="M69" t="s">
        <v>298</v>
      </c>
      <c r="N69">
        <v>0</v>
      </c>
      <c r="O69" t="s">
        <v>298</v>
      </c>
      <c r="P69">
        <v>2012</v>
      </c>
      <c r="Q69">
        <v>124</v>
      </c>
      <c r="R69">
        <v>2064235</v>
      </c>
      <c r="S69">
        <v>508257</v>
      </c>
      <c r="T69">
        <v>125778</v>
      </c>
      <c r="U69" s="35">
        <v>7999</v>
      </c>
      <c r="V69">
        <v>5.0999999999999996</v>
      </c>
      <c r="W69">
        <v>2.2999999999999998</v>
      </c>
      <c r="X69">
        <v>3.7</v>
      </c>
      <c r="Y69">
        <v>2.8</v>
      </c>
    </row>
    <row r="70" spans="1:25" x14ac:dyDescent="0.25">
      <c r="A70" t="s">
        <v>295</v>
      </c>
      <c r="B70" t="s">
        <v>296</v>
      </c>
      <c r="C70" s="61">
        <f t="shared" si="1"/>
        <v>6</v>
      </c>
      <c r="D70" t="s">
        <v>1</v>
      </c>
      <c r="E70">
        <v>237130</v>
      </c>
      <c r="F70">
        <v>237</v>
      </c>
      <c r="G70">
        <v>2371</v>
      </c>
      <c r="H70">
        <v>6</v>
      </c>
      <c r="I70" t="s">
        <v>296</v>
      </c>
      <c r="J70">
        <v>23</v>
      </c>
      <c r="K70" t="s">
        <v>362</v>
      </c>
      <c r="L70">
        <v>0</v>
      </c>
      <c r="M70" t="s">
        <v>298</v>
      </c>
      <c r="N70">
        <v>0</v>
      </c>
      <c r="O70" t="s">
        <v>298</v>
      </c>
      <c r="P70">
        <v>2012</v>
      </c>
      <c r="Q70">
        <v>530</v>
      </c>
      <c r="R70">
        <v>2965047</v>
      </c>
      <c r="S70">
        <v>911240</v>
      </c>
      <c r="T70">
        <v>195853</v>
      </c>
      <c r="U70" s="35">
        <v>17384</v>
      </c>
      <c r="V70">
        <v>3.5</v>
      </c>
      <c r="W70">
        <v>3.1</v>
      </c>
      <c r="X70">
        <v>3.1</v>
      </c>
      <c r="Y70">
        <v>5.2</v>
      </c>
    </row>
    <row r="71" spans="1:25" x14ac:dyDescent="0.25">
      <c r="A71" t="s">
        <v>295</v>
      </c>
      <c r="B71" t="s">
        <v>296</v>
      </c>
      <c r="C71" s="61">
        <f t="shared" si="1"/>
        <v>6</v>
      </c>
      <c r="D71" t="s">
        <v>1</v>
      </c>
      <c r="E71">
        <v>237210</v>
      </c>
      <c r="F71">
        <v>237</v>
      </c>
      <c r="G71">
        <v>2372</v>
      </c>
      <c r="H71">
        <v>6</v>
      </c>
      <c r="I71" t="s">
        <v>296</v>
      </c>
      <c r="J71">
        <v>23</v>
      </c>
      <c r="K71" t="s">
        <v>363</v>
      </c>
      <c r="L71">
        <v>0</v>
      </c>
      <c r="M71" t="s">
        <v>298</v>
      </c>
      <c r="N71">
        <v>0</v>
      </c>
      <c r="O71" t="s">
        <v>298</v>
      </c>
      <c r="P71">
        <v>2012</v>
      </c>
      <c r="Q71">
        <v>181</v>
      </c>
      <c r="R71">
        <v>836816</v>
      </c>
      <c r="S71">
        <v>105718</v>
      </c>
      <c r="T71">
        <v>28155</v>
      </c>
      <c r="U71" s="35">
        <v>1520</v>
      </c>
      <c r="V71">
        <v>6.7</v>
      </c>
      <c r="W71">
        <v>6.1</v>
      </c>
      <c r="X71">
        <v>7.4</v>
      </c>
      <c r="Y71">
        <v>10.199999999999999</v>
      </c>
    </row>
    <row r="72" spans="1:25" x14ac:dyDescent="0.25">
      <c r="A72" t="s">
        <v>295</v>
      </c>
      <c r="B72" t="s">
        <v>296</v>
      </c>
      <c r="C72" s="61">
        <f t="shared" si="1"/>
        <v>6</v>
      </c>
      <c r="D72" t="s">
        <v>1</v>
      </c>
      <c r="E72">
        <v>237310</v>
      </c>
      <c r="F72">
        <v>237</v>
      </c>
      <c r="G72">
        <v>2373</v>
      </c>
      <c r="H72">
        <v>6</v>
      </c>
      <c r="I72" t="s">
        <v>296</v>
      </c>
      <c r="J72">
        <v>23</v>
      </c>
      <c r="K72" t="s">
        <v>364</v>
      </c>
      <c r="L72">
        <v>0</v>
      </c>
      <c r="M72" t="s">
        <v>298</v>
      </c>
      <c r="N72">
        <v>0</v>
      </c>
      <c r="O72" t="s">
        <v>298</v>
      </c>
      <c r="P72">
        <v>2012</v>
      </c>
      <c r="Q72">
        <v>741</v>
      </c>
      <c r="R72">
        <v>8348875</v>
      </c>
      <c r="S72">
        <v>1557241</v>
      </c>
      <c r="T72">
        <v>337688</v>
      </c>
      <c r="U72" s="35">
        <v>22861</v>
      </c>
      <c r="V72">
        <v>2.4</v>
      </c>
      <c r="W72">
        <v>2.1</v>
      </c>
      <c r="X72">
        <v>2</v>
      </c>
      <c r="Y72">
        <v>3</v>
      </c>
    </row>
    <row r="73" spans="1:25" x14ac:dyDescent="0.25">
      <c r="A73" t="s">
        <v>295</v>
      </c>
      <c r="B73" t="s">
        <v>296</v>
      </c>
      <c r="C73" s="61">
        <f t="shared" si="1"/>
        <v>6</v>
      </c>
      <c r="D73" t="s">
        <v>1</v>
      </c>
      <c r="E73">
        <v>237990</v>
      </c>
      <c r="F73">
        <v>237</v>
      </c>
      <c r="G73">
        <v>2379</v>
      </c>
      <c r="H73">
        <v>6</v>
      </c>
      <c r="I73" t="s">
        <v>296</v>
      </c>
      <c r="J73">
        <v>23</v>
      </c>
      <c r="K73" t="s">
        <v>365</v>
      </c>
      <c r="L73">
        <v>0</v>
      </c>
      <c r="M73" t="s">
        <v>298</v>
      </c>
      <c r="N73">
        <v>0</v>
      </c>
      <c r="O73" t="s">
        <v>298</v>
      </c>
      <c r="P73">
        <v>2012</v>
      </c>
      <c r="Q73">
        <v>228</v>
      </c>
      <c r="R73">
        <v>1902193</v>
      </c>
      <c r="S73">
        <v>307460</v>
      </c>
      <c r="T73">
        <v>68833</v>
      </c>
      <c r="U73" s="35">
        <v>4359</v>
      </c>
      <c r="V73">
        <v>4.9000000000000004</v>
      </c>
      <c r="W73">
        <v>5.5</v>
      </c>
      <c r="X73">
        <v>5.7</v>
      </c>
      <c r="Y73">
        <v>7.7</v>
      </c>
    </row>
    <row r="74" spans="1:25" x14ac:dyDescent="0.25">
      <c r="A74" t="s">
        <v>295</v>
      </c>
      <c r="B74" t="s">
        <v>296</v>
      </c>
      <c r="C74" s="61">
        <f t="shared" si="1"/>
        <v>3</v>
      </c>
      <c r="D74" t="s">
        <v>1</v>
      </c>
      <c r="E74">
        <v>238</v>
      </c>
      <c r="F74">
        <v>238</v>
      </c>
      <c r="G74" t="s">
        <v>296</v>
      </c>
      <c r="H74">
        <v>3</v>
      </c>
      <c r="I74" t="s">
        <v>296</v>
      </c>
      <c r="J74">
        <v>23</v>
      </c>
      <c r="K74" t="s">
        <v>366</v>
      </c>
      <c r="L74">
        <v>0</v>
      </c>
      <c r="M74" t="s">
        <v>298</v>
      </c>
      <c r="N74">
        <v>0</v>
      </c>
      <c r="O74" t="s">
        <v>298</v>
      </c>
      <c r="P74">
        <v>2012</v>
      </c>
      <c r="Q74">
        <v>38585</v>
      </c>
      <c r="R74">
        <v>68568349</v>
      </c>
      <c r="S74">
        <v>19007517</v>
      </c>
      <c r="T74">
        <v>4344151</v>
      </c>
      <c r="U74" s="35">
        <v>399861</v>
      </c>
      <c r="V74">
        <v>1.3</v>
      </c>
      <c r="W74">
        <v>1.1000000000000001</v>
      </c>
      <c r="X74">
        <v>1</v>
      </c>
      <c r="Y74">
        <v>1.3</v>
      </c>
    </row>
    <row r="75" spans="1:25" x14ac:dyDescent="0.25">
      <c r="A75" t="s">
        <v>295</v>
      </c>
      <c r="B75" t="s">
        <v>296</v>
      </c>
      <c r="C75" s="61">
        <f t="shared" si="1"/>
        <v>6</v>
      </c>
      <c r="D75" t="s">
        <v>1</v>
      </c>
      <c r="E75">
        <v>238110</v>
      </c>
      <c r="F75">
        <v>238</v>
      </c>
      <c r="G75">
        <v>2381</v>
      </c>
      <c r="H75">
        <v>6</v>
      </c>
      <c r="I75" t="s">
        <v>296</v>
      </c>
      <c r="J75">
        <v>23</v>
      </c>
      <c r="K75" t="s">
        <v>367</v>
      </c>
      <c r="L75">
        <v>0</v>
      </c>
      <c r="M75" t="s">
        <v>298</v>
      </c>
      <c r="N75">
        <v>0</v>
      </c>
      <c r="O75" t="s">
        <v>298</v>
      </c>
      <c r="P75">
        <v>2012</v>
      </c>
      <c r="Q75">
        <v>1633</v>
      </c>
      <c r="R75">
        <v>3849564</v>
      </c>
      <c r="S75">
        <v>1028497</v>
      </c>
      <c r="T75">
        <v>236325</v>
      </c>
      <c r="U75" s="35">
        <v>24064</v>
      </c>
      <c r="V75">
        <v>4.5999999999999996</v>
      </c>
      <c r="W75">
        <v>4.0999999999999996</v>
      </c>
      <c r="X75">
        <v>4.5</v>
      </c>
      <c r="Y75">
        <v>5.2</v>
      </c>
    </row>
    <row r="76" spans="1:25" x14ac:dyDescent="0.25">
      <c r="A76" t="s">
        <v>295</v>
      </c>
      <c r="B76" t="s">
        <v>296</v>
      </c>
      <c r="C76" s="61">
        <f t="shared" si="1"/>
        <v>6</v>
      </c>
      <c r="D76" t="s">
        <v>1</v>
      </c>
      <c r="E76">
        <v>238120</v>
      </c>
      <c r="F76">
        <v>238</v>
      </c>
      <c r="G76">
        <v>2381</v>
      </c>
      <c r="H76">
        <v>6</v>
      </c>
      <c r="I76" t="s">
        <v>296</v>
      </c>
      <c r="J76">
        <v>23</v>
      </c>
      <c r="K76" t="s">
        <v>368</v>
      </c>
      <c r="L76">
        <v>0</v>
      </c>
      <c r="M76" t="s">
        <v>298</v>
      </c>
      <c r="N76">
        <v>0</v>
      </c>
      <c r="O76" t="s">
        <v>298</v>
      </c>
      <c r="P76">
        <v>2012</v>
      </c>
      <c r="Q76">
        <v>377</v>
      </c>
      <c r="R76" t="s">
        <v>305</v>
      </c>
      <c r="S76">
        <v>388737</v>
      </c>
      <c r="T76">
        <v>92180</v>
      </c>
      <c r="U76" s="35">
        <v>6989</v>
      </c>
      <c r="V76" t="s">
        <v>369</v>
      </c>
      <c r="W76">
        <v>8.1999999999999993</v>
      </c>
      <c r="X76">
        <v>7.7</v>
      </c>
      <c r="Y76">
        <v>9.6</v>
      </c>
    </row>
    <row r="77" spans="1:25" x14ac:dyDescent="0.25">
      <c r="A77" t="s">
        <v>295</v>
      </c>
      <c r="B77" t="s">
        <v>296</v>
      </c>
      <c r="C77" s="61">
        <f t="shared" si="1"/>
        <v>6</v>
      </c>
      <c r="D77" t="s">
        <v>1</v>
      </c>
      <c r="E77">
        <v>238130</v>
      </c>
      <c r="F77">
        <v>238</v>
      </c>
      <c r="G77">
        <v>2381</v>
      </c>
      <c r="H77">
        <v>6</v>
      </c>
      <c r="I77" t="s">
        <v>296</v>
      </c>
      <c r="J77">
        <v>23</v>
      </c>
      <c r="K77" t="s">
        <v>370</v>
      </c>
      <c r="L77">
        <v>0</v>
      </c>
      <c r="M77" t="s">
        <v>298</v>
      </c>
      <c r="N77">
        <v>0</v>
      </c>
      <c r="O77" t="s">
        <v>298</v>
      </c>
      <c r="P77">
        <v>2012</v>
      </c>
      <c r="Q77">
        <v>905</v>
      </c>
      <c r="R77">
        <v>1507387</v>
      </c>
      <c r="S77">
        <v>434745</v>
      </c>
      <c r="T77">
        <v>100275</v>
      </c>
      <c r="U77" s="35">
        <v>14417</v>
      </c>
      <c r="V77">
        <v>6.9</v>
      </c>
      <c r="W77">
        <v>6.1</v>
      </c>
      <c r="X77">
        <v>7.2</v>
      </c>
      <c r="Y77">
        <v>7.3</v>
      </c>
    </row>
    <row r="78" spans="1:25" x14ac:dyDescent="0.25">
      <c r="A78" t="s">
        <v>295</v>
      </c>
      <c r="B78" t="s">
        <v>296</v>
      </c>
      <c r="C78" s="61">
        <f t="shared" si="1"/>
        <v>6</v>
      </c>
      <c r="D78" t="s">
        <v>1</v>
      </c>
      <c r="E78">
        <v>238140</v>
      </c>
      <c r="F78">
        <v>238</v>
      </c>
      <c r="G78">
        <v>2381</v>
      </c>
      <c r="H78">
        <v>6</v>
      </c>
      <c r="I78" t="s">
        <v>296</v>
      </c>
      <c r="J78">
        <v>23</v>
      </c>
      <c r="K78" t="s">
        <v>371</v>
      </c>
      <c r="L78">
        <v>0</v>
      </c>
      <c r="M78" t="s">
        <v>298</v>
      </c>
      <c r="N78">
        <v>0</v>
      </c>
      <c r="O78" t="s">
        <v>298</v>
      </c>
      <c r="P78">
        <v>2012</v>
      </c>
      <c r="Q78">
        <v>1303</v>
      </c>
      <c r="R78">
        <v>1188692</v>
      </c>
      <c r="S78">
        <v>374268</v>
      </c>
      <c r="T78">
        <v>84420</v>
      </c>
      <c r="U78" s="35">
        <v>10080</v>
      </c>
      <c r="V78">
        <v>8.6</v>
      </c>
      <c r="W78">
        <v>7.6</v>
      </c>
      <c r="X78">
        <v>8.1</v>
      </c>
      <c r="Y78">
        <v>7.2</v>
      </c>
    </row>
    <row r="79" spans="1:25" x14ac:dyDescent="0.25">
      <c r="A79" t="s">
        <v>295</v>
      </c>
      <c r="B79" t="s">
        <v>296</v>
      </c>
      <c r="C79" s="61">
        <f t="shared" si="1"/>
        <v>6</v>
      </c>
      <c r="D79" t="s">
        <v>1</v>
      </c>
      <c r="E79">
        <v>238150</v>
      </c>
      <c r="F79">
        <v>238</v>
      </c>
      <c r="G79">
        <v>2381</v>
      </c>
      <c r="H79">
        <v>6</v>
      </c>
      <c r="I79" t="s">
        <v>296</v>
      </c>
      <c r="J79">
        <v>23</v>
      </c>
      <c r="K79" t="s">
        <v>372</v>
      </c>
      <c r="L79">
        <v>0</v>
      </c>
      <c r="M79" t="s">
        <v>298</v>
      </c>
      <c r="N79">
        <v>0</v>
      </c>
      <c r="O79" t="s">
        <v>298</v>
      </c>
      <c r="P79">
        <v>2012</v>
      </c>
      <c r="Q79">
        <v>697</v>
      </c>
      <c r="R79">
        <v>1191544</v>
      </c>
      <c r="S79">
        <v>294183</v>
      </c>
      <c r="T79">
        <v>66045</v>
      </c>
      <c r="U79" s="35">
        <v>5604</v>
      </c>
      <c r="V79">
        <v>8.5</v>
      </c>
      <c r="W79">
        <v>7.8</v>
      </c>
      <c r="X79">
        <v>7.6</v>
      </c>
      <c r="Y79">
        <v>9.6</v>
      </c>
    </row>
    <row r="80" spans="1:25" x14ac:dyDescent="0.25">
      <c r="A80" t="s">
        <v>295</v>
      </c>
      <c r="B80" t="s">
        <v>296</v>
      </c>
      <c r="C80" s="61">
        <f t="shared" si="1"/>
        <v>6</v>
      </c>
      <c r="D80" t="s">
        <v>1</v>
      </c>
      <c r="E80">
        <v>238160</v>
      </c>
      <c r="F80">
        <v>238</v>
      </c>
      <c r="G80">
        <v>2381</v>
      </c>
      <c r="H80">
        <v>6</v>
      </c>
      <c r="I80" t="s">
        <v>296</v>
      </c>
      <c r="J80">
        <v>23</v>
      </c>
      <c r="K80" t="s">
        <v>373</v>
      </c>
      <c r="L80">
        <v>0</v>
      </c>
      <c r="M80" t="s">
        <v>298</v>
      </c>
      <c r="N80">
        <v>0</v>
      </c>
      <c r="O80" t="s">
        <v>298</v>
      </c>
      <c r="P80">
        <v>2012</v>
      </c>
      <c r="Q80">
        <v>1984</v>
      </c>
      <c r="R80">
        <v>2649392</v>
      </c>
      <c r="S80">
        <v>634231</v>
      </c>
      <c r="T80">
        <v>134883</v>
      </c>
      <c r="U80" s="35">
        <v>16635</v>
      </c>
      <c r="V80">
        <v>7.6</v>
      </c>
      <c r="W80">
        <v>6</v>
      </c>
      <c r="X80">
        <v>5.6</v>
      </c>
      <c r="Y80">
        <v>6.5</v>
      </c>
    </row>
    <row r="81" spans="1:25" x14ac:dyDescent="0.25">
      <c r="A81" t="s">
        <v>295</v>
      </c>
      <c r="B81" t="s">
        <v>296</v>
      </c>
      <c r="C81" s="61">
        <f t="shared" si="1"/>
        <v>6</v>
      </c>
      <c r="D81" t="s">
        <v>1</v>
      </c>
      <c r="E81">
        <v>238170</v>
      </c>
      <c r="F81">
        <v>238</v>
      </c>
      <c r="G81">
        <v>2381</v>
      </c>
      <c r="H81">
        <v>6</v>
      </c>
      <c r="I81" t="s">
        <v>296</v>
      </c>
      <c r="J81">
        <v>23</v>
      </c>
      <c r="K81" t="s">
        <v>374</v>
      </c>
      <c r="L81">
        <v>0</v>
      </c>
      <c r="M81" t="s">
        <v>298</v>
      </c>
      <c r="N81">
        <v>0</v>
      </c>
      <c r="O81" t="s">
        <v>298</v>
      </c>
      <c r="P81">
        <v>2012</v>
      </c>
      <c r="Q81">
        <v>334</v>
      </c>
      <c r="R81" t="s">
        <v>305</v>
      </c>
      <c r="S81">
        <v>58653</v>
      </c>
      <c r="T81">
        <v>13325</v>
      </c>
      <c r="U81" s="35">
        <v>1642</v>
      </c>
      <c r="V81" t="s">
        <v>369</v>
      </c>
      <c r="W81">
        <v>21.1</v>
      </c>
      <c r="X81">
        <v>22</v>
      </c>
      <c r="Y81">
        <v>25.4</v>
      </c>
    </row>
    <row r="82" spans="1:25" x14ac:dyDescent="0.25">
      <c r="A82" t="s">
        <v>295</v>
      </c>
      <c r="B82" t="s">
        <v>296</v>
      </c>
      <c r="C82" s="61">
        <f t="shared" si="1"/>
        <v>6</v>
      </c>
      <c r="D82" t="s">
        <v>1</v>
      </c>
      <c r="E82">
        <v>238190</v>
      </c>
      <c r="F82">
        <v>238</v>
      </c>
      <c r="G82">
        <v>2381</v>
      </c>
      <c r="H82">
        <v>6</v>
      </c>
      <c r="I82" t="s">
        <v>296</v>
      </c>
      <c r="J82">
        <v>23</v>
      </c>
      <c r="K82" t="s">
        <v>375</v>
      </c>
      <c r="L82">
        <v>0</v>
      </c>
      <c r="M82" t="s">
        <v>298</v>
      </c>
      <c r="N82">
        <v>0</v>
      </c>
      <c r="O82" t="s">
        <v>298</v>
      </c>
      <c r="P82">
        <v>2012</v>
      </c>
      <c r="Q82">
        <v>457</v>
      </c>
      <c r="R82">
        <v>815485</v>
      </c>
      <c r="S82">
        <v>229011</v>
      </c>
      <c r="T82">
        <v>56044</v>
      </c>
      <c r="U82" s="35">
        <v>4985</v>
      </c>
      <c r="V82">
        <v>12.9</v>
      </c>
      <c r="W82">
        <v>8.3000000000000007</v>
      </c>
      <c r="X82">
        <v>7.8</v>
      </c>
      <c r="Y82">
        <v>10.4</v>
      </c>
    </row>
    <row r="83" spans="1:25" x14ac:dyDescent="0.25">
      <c r="A83" t="s">
        <v>295</v>
      </c>
      <c r="B83" t="s">
        <v>296</v>
      </c>
      <c r="C83" s="61">
        <f t="shared" si="1"/>
        <v>6</v>
      </c>
      <c r="D83" t="s">
        <v>1</v>
      </c>
      <c r="E83">
        <v>238210</v>
      </c>
      <c r="F83">
        <v>238</v>
      </c>
      <c r="G83">
        <v>2382</v>
      </c>
      <c r="H83">
        <v>6</v>
      </c>
      <c r="I83" t="s">
        <v>296</v>
      </c>
      <c r="J83">
        <v>23</v>
      </c>
      <c r="K83" t="s">
        <v>376</v>
      </c>
      <c r="L83">
        <v>0</v>
      </c>
      <c r="M83" t="s">
        <v>298</v>
      </c>
      <c r="N83">
        <v>0</v>
      </c>
      <c r="O83" t="s">
        <v>298</v>
      </c>
      <c r="P83">
        <v>2012</v>
      </c>
      <c r="Q83">
        <v>6394</v>
      </c>
      <c r="R83">
        <v>15450314</v>
      </c>
      <c r="S83">
        <v>4235479</v>
      </c>
      <c r="T83">
        <v>986484</v>
      </c>
      <c r="U83" s="35">
        <v>71628</v>
      </c>
      <c r="V83">
        <v>3</v>
      </c>
      <c r="W83">
        <v>1.9</v>
      </c>
      <c r="X83">
        <v>2</v>
      </c>
      <c r="Y83">
        <v>2.4</v>
      </c>
    </row>
    <row r="84" spans="1:25" x14ac:dyDescent="0.25">
      <c r="A84" t="s">
        <v>295</v>
      </c>
      <c r="B84" t="s">
        <v>296</v>
      </c>
      <c r="C84" s="61">
        <f t="shared" si="1"/>
        <v>6</v>
      </c>
      <c r="D84" t="s">
        <v>1</v>
      </c>
      <c r="E84">
        <v>238220</v>
      </c>
      <c r="F84">
        <v>238</v>
      </c>
      <c r="G84">
        <v>2382</v>
      </c>
      <c r="H84">
        <v>6</v>
      </c>
      <c r="I84" t="s">
        <v>296</v>
      </c>
      <c r="J84">
        <v>23</v>
      </c>
      <c r="K84" t="s">
        <v>377</v>
      </c>
      <c r="L84">
        <v>0</v>
      </c>
      <c r="M84" t="s">
        <v>298</v>
      </c>
      <c r="N84">
        <v>0</v>
      </c>
      <c r="O84" t="s">
        <v>298</v>
      </c>
      <c r="P84">
        <v>2012</v>
      </c>
      <c r="Q84">
        <v>7669</v>
      </c>
      <c r="R84">
        <v>15920476</v>
      </c>
      <c r="S84">
        <v>4306728</v>
      </c>
      <c r="T84">
        <v>1019770</v>
      </c>
      <c r="U84" s="35">
        <v>77801</v>
      </c>
      <c r="V84">
        <v>3</v>
      </c>
      <c r="W84">
        <v>2.2999999999999998</v>
      </c>
      <c r="X84">
        <v>2.2999999999999998</v>
      </c>
      <c r="Y84">
        <v>2.8</v>
      </c>
    </row>
    <row r="85" spans="1:25" x14ac:dyDescent="0.25">
      <c r="A85" t="s">
        <v>295</v>
      </c>
      <c r="B85" t="s">
        <v>296</v>
      </c>
      <c r="C85" s="61">
        <f t="shared" si="1"/>
        <v>6</v>
      </c>
      <c r="D85" t="s">
        <v>1</v>
      </c>
      <c r="E85">
        <v>238290</v>
      </c>
      <c r="F85">
        <v>238</v>
      </c>
      <c r="G85">
        <v>2382</v>
      </c>
      <c r="H85">
        <v>6</v>
      </c>
      <c r="I85" t="s">
        <v>296</v>
      </c>
      <c r="J85">
        <v>23</v>
      </c>
      <c r="K85" t="s">
        <v>378</v>
      </c>
      <c r="L85">
        <v>0</v>
      </c>
      <c r="M85" t="s">
        <v>298</v>
      </c>
      <c r="N85">
        <v>0</v>
      </c>
      <c r="O85" t="s">
        <v>298</v>
      </c>
      <c r="P85">
        <v>2012</v>
      </c>
      <c r="Q85">
        <v>583</v>
      </c>
      <c r="R85">
        <v>2240604</v>
      </c>
      <c r="S85">
        <v>704613</v>
      </c>
      <c r="T85">
        <v>172913</v>
      </c>
      <c r="U85" s="35">
        <v>10364</v>
      </c>
      <c r="V85">
        <v>4.8</v>
      </c>
      <c r="W85">
        <v>3.5</v>
      </c>
      <c r="X85">
        <v>3.7</v>
      </c>
      <c r="Y85">
        <v>4.7</v>
      </c>
    </row>
    <row r="86" spans="1:25" x14ac:dyDescent="0.25">
      <c r="A86" t="s">
        <v>295</v>
      </c>
      <c r="B86" t="s">
        <v>296</v>
      </c>
      <c r="C86" s="61">
        <f t="shared" si="1"/>
        <v>6</v>
      </c>
      <c r="D86" t="s">
        <v>1</v>
      </c>
      <c r="E86">
        <v>238310</v>
      </c>
      <c r="F86">
        <v>238</v>
      </c>
      <c r="G86">
        <v>2383</v>
      </c>
      <c r="H86">
        <v>6</v>
      </c>
      <c r="I86" t="s">
        <v>296</v>
      </c>
      <c r="J86">
        <v>23</v>
      </c>
      <c r="K86" t="s">
        <v>379</v>
      </c>
      <c r="L86">
        <v>0</v>
      </c>
      <c r="M86" t="s">
        <v>298</v>
      </c>
      <c r="N86">
        <v>0</v>
      </c>
      <c r="O86" t="s">
        <v>298</v>
      </c>
      <c r="P86">
        <v>2012</v>
      </c>
      <c r="Q86">
        <v>1795</v>
      </c>
      <c r="R86">
        <v>3898292</v>
      </c>
      <c r="S86">
        <v>1455109</v>
      </c>
      <c r="T86">
        <v>322072</v>
      </c>
      <c r="U86" s="35">
        <v>33515</v>
      </c>
      <c r="V86">
        <v>3</v>
      </c>
      <c r="W86">
        <v>2.2000000000000002</v>
      </c>
      <c r="X86">
        <v>2.4</v>
      </c>
      <c r="Y86">
        <v>3.4</v>
      </c>
    </row>
    <row r="87" spans="1:25" x14ac:dyDescent="0.25">
      <c r="A87" t="s">
        <v>295</v>
      </c>
      <c r="B87" t="s">
        <v>296</v>
      </c>
      <c r="C87" s="61">
        <f t="shared" si="1"/>
        <v>6</v>
      </c>
      <c r="D87" t="s">
        <v>1</v>
      </c>
      <c r="E87">
        <v>238320</v>
      </c>
      <c r="F87">
        <v>238</v>
      </c>
      <c r="G87">
        <v>2383</v>
      </c>
      <c r="H87">
        <v>6</v>
      </c>
      <c r="I87" t="s">
        <v>296</v>
      </c>
      <c r="J87">
        <v>23</v>
      </c>
      <c r="K87" t="s">
        <v>380</v>
      </c>
      <c r="L87">
        <v>0</v>
      </c>
      <c r="M87" t="s">
        <v>298</v>
      </c>
      <c r="N87">
        <v>0</v>
      </c>
      <c r="O87" t="s">
        <v>298</v>
      </c>
      <c r="P87">
        <v>2012</v>
      </c>
      <c r="Q87">
        <v>3555</v>
      </c>
      <c r="R87">
        <v>2072083</v>
      </c>
      <c r="S87">
        <v>776294</v>
      </c>
      <c r="T87">
        <v>170205</v>
      </c>
      <c r="U87" s="35">
        <v>23464</v>
      </c>
      <c r="V87">
        <v>5</v>
      </c>
      <c r="W87">
        <v>4.8</v>
      </c>
      <c r="X87">
        <v>5.3</v>
      </c>
      <c r="Y87">
        <v>5.3</v>
      </c>
    </row>
    <row r="88" spans="1:25" x14ac:dyDescent="0.25">
      <c r="A88" t="s">
        <v>295</v>
      </c>
      <c r="B88" t="s">
        <v>296</v>
      </c>
      <c r="C88" s="61">
        <f t="shared" si="1"/>
        <v>6</v>
      </c>
      <c r="D88" t="s">
        <v>1</v>
      </c>
      <c r="E88">
        <v>238330</v>
      </c>
      <c r="F88">
        <v>238</v>
      </c>
      <c r="G88">
        <v>2383</v>
      </c>
      <c r="H88">
        <v>6</v>
      </c>
      <c r="I88" t="s">
        <v>296</v>
      </c>
      <c r="J88">
        <v>23</v>
      </c>
      <c r="K88" t="s">
        <v>381</v>
      </c>
      <c r="L88">
        <v>0</v>
      </c>
      <c r="M88" t="s">
        <v>298</v>
      </c>
      <c r="N88">
        <v>0</v>
      </c>
      <c r="O88" t="s">
        <v>298</v>
      </c>
      <c r="P88">
        <v>2012</v>
      </c>
      <c r="Q88">
        <v>1447</v>
      </c>
      <c r="R88">
        <v>1511478</v>
      </c>
      <c r="S88">
        <v>350815</v>
      </c>
      <c r="T88">
        <v>80586</v>
      </c>
      <c r="U88" s="35">
        <v>8882</v>
      </c>
      <c r="V88">
        <v>7.6</v>
      </c>
      <c r="W88">
        <v>7.3</v>
      </c>
      <c r="X88">
        <v>7.8</v>
      </c>
      <c r="Y88">
        <v>7.8</v>
      </c>
    </row>
    <row r="89" spans="1:25" x14ac:dyDescent="0.25">
      <c r="A89" t="s">
        <v>295</v>
      </c>
      <c r="B89" t="s">
        <v>296</v>
      </c>
      <c r="C89" s="61">
        <f t="shared" si="1"/>
        <v>6</v>
      </c>
      <c r="D89" t="s">
        <v>1</v>
      </c>
      <c r="E89">
        <v>238340</v>
      </c>
      <c r="F89">
        <v>238</v>
      </c>
      <c r="G89">
        <v>2383</v>
      </c>
      <c r="H89">
        <v>6</v>
      </c>
      <c r="I89" t="s">
        <v>296</v>
      </c>
      <c r="J89">
        <v>23</v>
      </c>
      <c r="K89" t="s">
        <v>382</v>
      </c>
      <c r="L89">
        <v>0</v>
      </c>
      <c r="M89" t="s">
        <v>298</v>
      </c>
      <c r="N89">
        <v>0</v>
      </c>
      <c r="O89" t="s">
        <v>298</v>
      </c>
      <c r="P89">
        <v>2012</v>
      </c>
      <c r="Q89">
        <v>1324</v>
      </c>
      <c r="R89" t="s">
        <v>305</v>
      </c>
      <c r="S89">
        <v>309039</v>
      </c>
      <c r="T89">
        <v>67102</v>
      </c>
      <c r="U89" s="35">
        <v>9206</v>
      </c>
      <c r="V89" t="s">
        <v>369</v>
      </c>
      <c r="W89">
        <v>7.4</v>
      </c>
      <c r="X89">
        <v>7.7</v>
      </c>
      <c r="Y89">
        <v>8.5</v>
      </c>
    </row>
    <row r="90" spans="1:25" x14ac:dyDescent="0.25">
      <c r="A90" t="s">
        <v>295</v>
      </c>
      <c r="B90" t="s">
        <v>296</v>
      </c>
      <c r="C90" s="61">
        <f t="shared" si="1"/>
        <v>6</v>
      </c>
      <c r="D90" t="s">
        <v>1</v>
      </c>
      <c r="E90">
        <v>238350</v>
      </c>
      <c r="F90">
        <v>238</v>
      </c>
      <c r="G90">
        <v>2383</v>
      </c>
      <c r="H90">
        <v>6</v>
      </c>
      <c r="I90" t="s">
        <v>296</v>
      </c>
      <c r="J90">
        <v>23</v>
      </c>
      <c r="K90" t="s">
        <v>383</v>
      </c>
      <c r="L90">
        <v>0</v>
      </c>
      <c r="M90" t="s">
        <v>298</v>
      </c>
      <c r="N90">
        <v>0</v>
      </c>
      <c r="O90" t="s">
        <v>298</v>
      </c>
      <c r="P90">
        <v>2012</v>
      </c>
      <c r="Q90">
        <v>2355</v>
      </c>
      <c r="R90">
        <v>2322855</v>
      </c>
      <c r="S90">
        <v>558637</v>
      </c>
      <c r="T90">
        <v>130262</v>
      </c>
      <c r="U90" s="35">
        <v>14484</v>
      </c>
      <c r="V90">
        <v>6.6</v>
      </c>
      <c r="W90">
        <v>5.8</v>
      </c>
      <c r="X90">
        <v>6</v>
      </c>
      <c r="Y90">
        <v>6.4</v>
      </c>
    </row>
    <row r="91" spans="1:25" x14ac:dyDescent="0.25">
      <c r="A91" t="s">
        <v>295</v>
      </c>
      <c r="B91" t="s">
        <v>296</v>
      </c>
      <c r="C91" s="61">
        <f t="shared" si="1"/>
        <v>6</v>
      </c>
      <c r="D91" t="s">
        <v>1</v>
      </c>
      <c r="E91">
        <v>238390</v>
      </c>
      <c r="F91">
        <v>238</v>
      </c>
      <c r="G91">
        <v>2383</v>
      </c>
      <c r="H91">
        <v>6</v>
      </c>
      <c r="I91" t="s">
        <v>296</v>
      </c>
      <c r="J91">
        <v>23</v>
      </c>
      <c r="K91" t="s">
        <v>384</v>
      </c>
      <c r="L91">
        <v>0</v>
      </c>
      <c r="M91" t="s">
        <v>298</v>
      </c>
      <c r="N91">
        <v>0</v>
      </c>
      <c r="O91" t="s">
        <v>298</v>
      </c>
      <c r="P91">
        <v>2012</v>
      </c>
      <c r="Q91">
        <v>689</v>
      </c>
      <c r="R91">
        <v>1047697</v>
      </c>
      <c r="S91">
        <v>333083</v>
      </c>
      <c r="T91">
        <v>76504</v>
      </c>
      <c r="U91" s="35">
        <v>8000</v>
      </c>
      <c r="V91">
        <v>7.2</v>
      </c>
      <c r="W91">
        <v>7.1</v>
      </c>
      <c r="X91">
        <v>6.6</v>
      </c>
      <c r="Y91">
        <v>8.3000000000000007</v>
      </c>
    </row>
    <row r="92" spans="1:25" x14ac:dyDescent="0.25">
      <c r="A92" t="s">
        <v>295</v>
      </c>
      <c r="B92" t="s">
        <v>296</v>
      </c>
      <c r="C92" s="61">
        <f t="shared" si="1"/>
        <v>6</v>
      </c>
      <c r="D92" t="s">
        <v>1</v>
      </c>
      <c r="E92">
        <v>238910</v>
      </c>
      <c r="F92">
        <v>238</v>
      </c>
      <c r="G92">
        <v>2389</v>
      </c>
      <c r="H92">
        <v>6</v>
      </c>
      <c r="I92" t="s">
        <v>296</v>
      </c>
      <c r="J92">
        <v>23</v>
      </c>
      <c r="K92" t="s">
        <v>385</v>
      </c>
      <c r="L92">
        <v>0</v>
      </c>
      <c r="M92" t="s">
        <v>298</v>
      </c>
      <c r="N92">
        <v>0</v>
      </c>
      <c r="O92" t="s">
        <v>298</v>
      </c>
      <c r="P92">
        <v>2012</v>
      </c>
      <c r="Q92">
        <v>2423</v>
      </c>
      <c r="R92">
        <v>5874964</v>
      </c>
      <c r="S92">
        <v>1476897</v>
      </c>
      <c r="T92">
        <v>304486</v>
      </c>
      <c r="U92" s="35">
        <v>33390</v>
      </c>
      <c r="V92">
        <v>5.9</v>
      </c>
      <c r="W92">
        <v>8.4</v>
      </c>
      <c r="X92">
        <v>3.5</v>
      </c>
      <c r="Y92">
        <v>7.5</v>
      </c>
    </row>
    <row r="93" spans="1:25" x14ac:dyDescent="0.25">
      <c r="A93" t="s">
        <v>295</v>
      </c>
      <c r="B93" t="s">
        <v>296</v>
      </c>
      <c r="C93" s="61">
        <f t="shared" si="1"/>
        <v>6</v>
      </c>
      <c r="D93" t="s">
        <v>1</v>
      </c>
      <c r="E93">
        <v>238990</v>
      </c>
      <c r="F93">
        <v>238</v>
      </c>
      <c r="G93">
        <v>2389</v>
      </c>
      <c r="H93">
        <v>6</v>
      </c>
      <c r="I93" t="s">
        <v>296</v>
      </c>
      <c r="J93">
        <v>23</v>
      </c>
      <c r="K93" t="s">
        <v>386</v>
      </c>
      <c r="L93">
        <v>0</v>
      </c>
      <c r="M93" t="s">
        <v>298</v>
      </c>
      <c r="N93">
        <v>0</v>
      </c>
      <c r="O93" t="s">
        <v>298</v>
      </c>
      <c r="P93">
        <v>2012</v>
      </c>
      <c r="Q93">
        <v>2662</v>
      </c>
      <c r="R93">
        <v>4281270</v>
      </c>
      <c r="S93">
        <v>1058496</v>
      </c>
      <c r="T93">
        <v>230270</v>
      </c>
      <c r="U93" s="35">
        <v>24710</v>
      </c>
      <c r="V93">
        <v>3.9</v>
      </c>
      <c r="W93">
        <v>4</v>
      </c>
      <c r="X93">
        <v>4.2</v>
      </c>
      <c r="Y93">
        <v>5.0999999999999996</v>
      </c>
    </row>
    <row r="94" spans="1:25" x14ac:dyDescent="0.25">
      <c r="A94" t="s">
        <v>295</v>
      </c>
      <c r="B94" t="s">
        <v>296</v>
      </c>
      <c r="C94" s="61">
        <f t="shared" si="1"/>
        <v>5</v>
      </c>
      <c r="D94" t="s">
        <v>1</v>
      </c>
      <c r="E94" t="s">
        <v>387</v>
      </c>
      <c r="F94" t="s">
        <v>296</v>
      </c>
      <c r="G94" t="s">
        <v>296</v>
      </c>
      <c r="H94">
        <v>2</v>
      </c>
      <c r="I94" t="s">
        <v>296</v>
      </c>
      <c r="J94">
        <v>31</v>
      </c>
      <c r="K94" t="s">
        <v>388</v>
      </c>
      <c r="L94">
        <v>0</v>
      </c>
      <c r="M94" t="s">
        <v>298</v>
      </c>
      <c r="N94">
        <v>0</v>
      </c>
      <c r="O94" t="s">
        <v>298</v>
      </c>
      <c r="P94">
        <v>2012</v>
      </c>
      <c r="Q94">
        <v>38741</v>
      </c>
      <c r="R94">
        <v>512303164</v>
      </c>
      <c r="S94">
        <v>69316766</v>
      </c>
      <c r="T94" t="s">
        <v>299</v>
      </c>
      <c r="U94" s="35">
        <v>1163341</v>
      </c>
      <c r="V94" t="s">
        <v>299</v>
      </c>
      <c r="W94" t="s">
        <v>299</v>
      </c>
      <c r="X94" t="s">
        <v>299</v>
      </c>
      <c r="Y94" t="s">
        <v>299</v>
      </c>
    </row>
    <row r="95" spans="1:25" x14ac:dyDescent="0.25">
      <c r="A95" t="s">
        <v>295</v>
      </c>
      <c r="B95" t="s">
        <v>296</v>
      </c>
      <c r="C95" s="61">
        <f t="shared" si="1"/>
        <v>3</v>
      </c>
      <c r="D95" t="s">
        <v>1</v>
      </c>
      <c r="E95">
        <v>311</v>
      </c>
      <c r="F95">
        <v>311</v>
      </c>
      <c r="G95" t="s">
        <v>296</v>
      </c>
      <c r="H95">
        <v>3</v>
      </c>
      <c r="I95" t="s">
        <v>296</v>
      </c>
      <c r="J95">
        <v>31</v>
      </c>
      <c r="K95" t="s">
        <v>389</v>
      </c>
      <c r="L95">
        <v>0</v>
      </c>
      <c r="M95" t="s">
        <v>298</v>
      </c>
      <c r="N95">
        <v>0</v>
      </c>
      <c r="O95" t="s">
        <v>298</v>
      </c>
      <c r="P95">
        <v>2012</v>
      </c>
      <c r="Q95">
        <v>3392</v>
      </c>
      <c r="R95">
        <v>73580066</v>
      </c>
      <c r="S95">
        <v>6285520</v>
      </c>
      <c r="T95" t="s">
        <v>299</v>
      </c>
      <c r="U95" s="35">
        <v>153927</v>
      </c>
      <c r="V95" t="s">
        <v>299</v>
      </c>
      <c r="W95" t="s">
        <v>299</v>
      </c>
      <c r="X95" t="s">
        <v>299</v>
      </c>
      <c r="Y95" t="s">
        <v>299</v>
      </c>
    </row>
    <row r="96" spans="1:25" x14ac:dyDescent="0.25">
      <c r="A96" t="s">
        <v>295</v>
      </c>
      <c r="B96" t="s">
        <v>296</v>
      </c>
      <c r="C96" s="61">
        <f t="shared" si="1"/>
        <v>4</v>
      </c>
      <c r="D96" t="s">
        <v>1</v>
      </c>
      <c r="E96">
        <v>3111</v>
      </c>
      <c r="F96">
        <v>311</v>
      </c>
      <c r="G96">
        <v>3111</v>
      </c>
      <c r="H96">
        <v>4</v>
      </c>
      <c r="I96" t="s">
        <v>296</v>
      </c>
      <c r="J96">
        <v>31</v>
      </c>
      <c r="K96" t="s">
        <v>390</v>
      </c>
      <c r="L96">
        <v>0</v>
      </c>
      <c r="M96" t="s">
        <v>298</v>
      </c>
      <c r="N96">
        <v>0</v>
      </c>
      <c r="O96" t="s">
        <v>298</v>
      </c>
      <c r="P96">
        <v>2012</v>
      </c>
      <c r="Q96">
        <v>123</v>
      </c>
      <c r="R96">
        <v>5083294</v>
      </c>
      <c r="S96">
        <v>150402</v>
      </c>
      <c r="T96" t="s">
        <v>299</v>
      </c>
      <c r="U96" s="35">
        <v>2902</v>
      </c>
      <c r="V96" t="s">
        <v>299</v>
      </c>
      <c r="W96" t="s">
        <v>299</v>
      </c>
      <c r="X96" t="s">
        <v>299</v>
      </c>
      <c r="Y96" t="s">
        <v>299</v>
      </c>
    </row>
    <row r="97" spans="1:25" x14ac:dyDescent="0.25">
      <c r="A97" t="s">
        <v>295</v>
      </c>
      <c r="B97" t="s">
        <v>296</v>
      </c>
      <c r="C97" s="61">
        <f t="shared" si="1"/>
        <v>5</v>
      </c>
      <c r="D97" t="s">
        <v>1</v>
      </c>
      <c r="E97">
        <v>31111</v>
      </c>
      <c r="F97">
        <v>311</v>
      </c>
      <c r="G97">
        <v>3111</v>
      </c>
      <c r="H97">
        <v>5</v>
      </c>
      <c r="I97" t="s">
        <v>296</v>
      </c>
      <c r="J97">
        <v>31</v>
      </c>
      <c r="K97" t="s">
        <v>390</v>
      </c>
      <c r="L97">
        <v>0</v>
      </c>
      <c r="M97" t="s">
        <v>298</v>
      </c>
      <c r="N97">
        <v>0</v>
      </c>
      <c r="O97" t="s">
        <v>298</v>
      </c>
      <c r="P97">
        <v>2012</v>
      </c>
      <c r="Q97">
        <v>123</v>
      </c>
      <c r="R97">
        <v>5083294</v>
      </c>
      <c r="S97">
        <v>150402</v>
      </c>
      <c r="T97" t="s">
        <v>299</v>
      </c>
      <c r="U97" s="35">
        <v>2902</v>
      </c>
      <c r="V97" t="s">
        <v>299</v>
      </c>
      <c r="W97" t="s">
        <v>299</v>
      </c>
      <c r="X97" t="s">
        <v>299</v>
      </c>
      <c r="Y97" t="s">
        <v>299</v>
      </c>
    </row>
    <row r="98" spans="1:25" x14ac:dyDescent="0.25">
      <c r="A98" t="s">
        <v>295</v>
      </c>
      <c r="B98" t="s">
        <v>296</v>
      </c>
      <c r="C98" s="61">
        <f t="shared" si="1"/>
        <v>6</v>
      </c>
      <c r="D98" t="s">
        <v>1</v>
      </c>
      <c r="E98">
        <v>311111</v>
      </c>
      <c r="F98">
        <v>311</v>
      </c>
      <c r="G98">
        <v>3111</v>
      </c>
      <c r="H98">
        <v>6</v>
      </c>
      <c r="I98" t="s">
        <v>296</v>
      </c>
      <c r="J98">
        <v>31</v>
      </c>
      <c r="K98" t="s">
        <v>391</v>
      </c>
      <c r="L98">
        <v>0</v>
      </c>
      <c r="M98" t="s">
        <v>298</v>
      </c>
      <c r="N98">
        <v>0</v>
      </c>
      <c r="O98" t="s">
        <v>298</v>
      </c>
      <c r="P98">
        <v>2012</v>
      </c>
      <c r="Q98">
        <v>33</v>
      </c>
      <c r="R98">
        <v>1100869</v>
      </c>
      <c r="S98">
        <v>47680</v>
      </c>
      <c r="T98" t="s">
        <v>299</v>
      </c>
      <c r="U98" s="35">
        <v>956</v>
      </c>
      <c r="V98" t="s">
        <v>299</v>
      </c>
      <c r="W98" t="s">
        <v>299</v>
      </c>
      <c r="X98" t="s">
        <v>299</v>
      </c>
      <c r="Y98" t="s">
        <v>299</v>
      </c>
    </row>
    <row r="99" spans="1:25" x14ac:dyDescent="0.25">
      <c r="A99" t="s">
        <v>295</v>
      </c>
      <c r="B99" t="s">
        <v>296</v>
      </c>
      <c r="C99" s="61">
        <f t="shared" si="1"/>
        <v>6</v>
      </c>
      <c r="D99" t="s">
        <v>1</v>
      </c>
      <c r="E99">
        <v>311119</v>
      </c>
      <c r="F99">
        <v>311</v>
      </c>
      <c r="G99">
        <v>3111</v>
      </c>
      <c r="H99">
        <v>6</v>
      </c>
      <c r="I99" t="s">
        <v>296</v>
      </c>
      <c r="J99">
        <v>31</v>
      </c>
      <c r="K99" t="s">
        <v>392</v>
      </c>
      <c r="L99">
        <v>0</v>
      </c>
      <c r="M99" t="s">
        <v>298</v>
      </c>
      <c r="N99">
        <v>0</v>
      </c>
      <c r="O99" t="s">
        <v>298</v>
      </c>
      <c r="P99">
        <v>2012</v>
      </c>
      <c r="Q99">
        <v>90</v>
      </c>
      <c r="R99">
        <v>3982425</v>
      </c>
      <c r="S99">
        <v>102722</v>
      </c>
      <c r="T99" t="s">
        <v>299</v>
      </c>
      <c r="U99" s="35">
        <v>1947</v>
      </c>
      <c r="V99" t="s">
        <v>299</v>
      </c>
      <c r="W99" t="s">
        <v>299</v>
      </c>
      <c r="X99" t="s">
        <v>299</v>
      </c>
      <c r="Y99" t="s">
        <v>299</v>
      </c>
    </row>
    <row r="100" spans="1:25" x14ac:dyDescent="0.25">
      <c r="A100" t="s">
        <v>295</v>
      </c>
      <c r="B100" t="s">
        <v>296</v>
      </c>
      <c r="C100" s="61">
        <f t="shared" si="1"/>
        <v>4</v>
      </c>
      <c r="D100" t="s">
        <v>1</v>
      </c>
      <c r="E100">
        <v>3112</v>
      </c>
      <c r="F100">
        <v>311</v>
      </c>
      <c r="G100">
        <v>3112</v>
      </c>
      <c r="H100">
        <v>4</v>
      </c>
      <c r="I100" t="s">
        <v>296</v>
      </c>
      <c r="J100">
        <v>31</v>
      </c>
      <c r="K100" t="s">
        <v>393</v>
      </c>
      <c r="L100">
        <v>0</v>
      </c>
      <c r="M100" t="s">
        <v>298</v>
      </c>
      <c r="N100">
        <v>0</v>
      </c>
      <c r="O100" t="s">
        <v>298</v>
      </c>
      <c r="P100">
        <v>2012</v>
      </c>
      <c r="Q100">
        <v>81</v>
      </c>
      <c r="R100">
        <v>5264071</v>
      </c>
      <c r="S100">
        <v>212615</v>
      </c>
      <c r="T100" t="s">
        <v>299</v>
      </c>
      <c r="U100" s="35">
        <v>3911</v>
      </c>
      <c r="V100" t="s">
        <v>299</v>
      </c>
      <c r="W100" t="s">
        <v>299</v>
      </c>
      <c r="X100" t="s">
        <v>299</v>
      </c>
      <c r="Y100" t="s">
        <v>299</v>
      </c>
    </row>
    <row r="101" spans="1:25" x14ac:dyDescent="0.25">
      <c r="A101" t="s">
        <v>295</v>
      </c>
      <c r="B101" t="s">
        <v>296</v>
      </c>
      <c r="C101" s="61">
        <f t="shared" si="1"/>
        <v>5</v>
      </c>
      <c r="D101" t="s">
        <v>1</v>
      </c>
      <c r="E101">
        <v>31121</v>
      </c>
      <c r="F101">
        <v>311</v>
      </c>
      <c r="G101">
        <v>3112</v>
      </c>
      <c r="H101">
        <v>5</v>
      </c>
      <c r="I101" t="s">
        <v>296</v>
      </c>
      <c r="J101">
        <v>31</v>
      </c>
      <c r="K101" t="s">
        <v>394</v>
      </c>
      <c r="L101">
        <v>0</v>
      </c>
      <c r="M101" t="s">
        <v>298</v>
      </c>
      <c r="N101">
        <v>0</v>
      </c>
      <c r="O101" t="s">
        <v>298</v>
      </c>
      <c r="P101">
        <v>2012</v>
      </c>
      <c r="Q101">
        <v>35</v>
      </c>
      <c r="R101">
        <v>1849268</v>
      </c>
      <c r="S101">
        <v>94032</v>
      </c>
      <c r="T101" t="s">
        <v>299</v>
      </c>
      <c r="U101" s="35">
        <v>1866</v>
      </c>
      <c r="V101" t="s">
        <v>299</v>
      </c>
      <c r="W101" t="s">
        <v>299</v>
      </c>
      <c r="X101" t="s">
        <v>299</v>
      </c>
      <c r="Y101" t="s">
        <v>299</v>
      </c>
    </row>
    <row r="102" spans="1:25" x14ac:dyDescent="0.25">
      <c r="A102" t="s">
        <v>295</v>
      </c>
      <c r="B102" t="s">
        <v>296</v>
      </c>
      <c r="C102" s="61">
        <f t="shared" si="1"/>
        <v>6</v>
      </c>
      <c r="D102" t="s">
        <v>1</v>
      </c>
      <c r="E102">
        <v>311211</v>
      </c>
      <c r="F102">
        <v>311</v>
      </c>
      <c r="G102">
        <v>3112</v>
      </c>
      <c r="H102">
        <v>6</v>
      </c>
      <c r="I102" t="s">
        <v>296</v>
      </c>
      <c r="J102">
        <v>31</v>
      </c>
      <c r="K102" t="s">
        <v>395</v>
      </c>
      <c r="L102">
        <v>0</v>
      </c>
      <c r="M102" t="s">
        <v>298</v>
      </c>
      <c r="N102">
        <v>0</v>
      </c>
      <c r="O102" t="s">
        <v>298</v>
      </c>
      <c r="P102">
        <v>2012</v>
      </c>
      <c r="Q102">
        <v>21</v>
      </c>
      <c r="R102">
        <v>979315</v>
      </c>
      <c r="S102" t="s">
        <v>305</v>
      </c>
      <c r="T102" t="s">
        <v>299</v>
      </c>
      <c r="U102" s="35" t="s">
        <v>306</v>
      </c>
      <c r="V102" t="s">
        <v>299</v>
      </c>
      <c r="W102" t="s">
        <v>299</v>
      </c>
      <c r="X102" t="s">
        <v>299</v>
      </c>
      <c r="Y102" t="s">
        <v>299</v>
      </c>
    </row>
    <row r="103" spans="1:25" x14ac:dyDescent="0.25">
      <c r="A103" t="s">
        <v>295</v>
      </c>
      <c r="B103" t="s">
        <v>296</v>
      </c>
      <c r="C103" s="61">
        <f t="shared" si="1"/>
        <v>6</v>
      </c>
      <c r="D103" t="s">
        <v>1</v>
      </c>
      <c r="E103">
        <v>311212</v>
      </c>
      <c r="F103">
        <v>311</v>
      </c>
      <c r="G103">
        <v>3112</v>
      </c>
      <c r="H103">
        <v>6</v>
      </c>
      <c r="I103" t="s">
        <v>296</v>
      </c>
      <c r="J103">
        <v>31</v>
      </c>
      <c r="K103" t="s">
        <v>396</v>
      </c>
      <c r="L103">
        <v>0</v>
      </c>
      <c r="M103" t="s">
        <v>298</v>
      </c>
      <c r="N103">
        <v>0</v>
      </c>
      <c r="O103" t="s">
        <v>298</v>
      </c>
      <c r="P103">
        <v>2012</v>
      </c>
      <c r="Q103">
        <v>13</v>
      </c>
      <c r="R103" t="s">
        <v>305</v>
      </c>
      <c r="S103">
        <v>52933</v>
      </c>
      <c r="T103" t="s">
        <v>299</v>
      </c>
      <c r="U103" s="35" t="s">
        <v>323</v>
      </c>
      <c r="V103" t="s">
        <v>299</v>
      </c>
      <c r="W103" t="s">
        <v>299</v>
      </c>
      <c r="X103" t="s">
        <v>299</v>
      </c>
      <c r="Y103" t="s">
        <v>299</v>
      </c>
    </row>
    <row r="104" spans="1:25" x14ac:dyDescent="0.25">
      <c r="A104" t="s">
        <v>295</v>
      </c>
      <c r="B104" t="s">
        <v>296</v>
      </c>
      <c r="C104" s="61">
        <f t="shared" si="1"/>
        <v>5</v>
      </c>
      <c r="D104" t="s">
        <v>1</v>
      </c>
      <c r="E104">
        <v>31122</v>
      </c>
      <c r="F104">
        <v>311</v>
      </c>
      <c r="G104">
        <v>3112</v>
      </c>
      <c r="H104">
        <v>5</v>
      </c>
      <c r="I104" t="s">
        <v>296</v>
      </c>
      <c r="J104">
        <v>31</v>
      </c>
      <c r="K104" t="s">
        <v>397</v>
      </c>
      <c r="L104">
        <v>0</v>
      </c>
      <c r="M104" t="s">
        <v>298</v>
      </c>
      <c r="N104">
        <v>0</v>
      </c>
      <c r="O104" t="s">
        <v>298</v>
      </c>
      <c r="P104">
        <v>2012</v>
      </c>
      <c r="Q104">
        <v>40</v>
      </c>
      <c r="R104">
        <v>2179837</v>
      </c>
      <c r="S104">
        <v>72769</v>
      </c>
      <c r="T104" t="s">
        <v>299</v>
      </c>
      <c r="U104" s="35">
        <v>1335</v>
      </c>
      <c r="V104" t="s">
        <v>299</v>
      </c>
      <c r="W104" t="s">
        <v>299</v>
      </c>
      <c r="X104" t="s">
        <v>299</v>
      </c>
      <c r="Y104" t="s">
        <v>299</v>
      </c>
    </row>
    <row r="105" spans="1:25" x14ac:dyDescent="0.25">
      <c r="A105" t="s">
        <v>295</v>
      </c>
      <c r="B105" t="s">
        <v>296</v>
      </c>
      <c r="C105" s="61">
        <f t="shared" si="1"/>
        <v>6</v>
      </c>
      <c r="D105" t="s">
        <v>1</v>
      </c>
      <c r="E105">
        <v>311221</v>
      </c>
      <c r="F105">
        <v>311</v>
      </c>
      <c r="G105">
        <v>3112</v>
      </c>
      <c r="H105">
        <v>6</v>
      </c>
      <c r="I105" t="s">
        <v>296</v>
      </c>
      <c r="J105">
        <v>31</v>
      </c>
      <c r="K105" t="s">
        <v>398</v>
      </c>
      <c r="L105">
        <v>0</v>
      </c>
      <c r="M105" t="s">
        <v>298</v>
      </c>
      <c r="N105">
        <v>0</v>
      </c>
      <c r="O105" t="s">
        <v>298</v>
      </c>
      <c r="P105">
        <v>2012</v>
      </c>
      <c r="Q105">
        <v>4</v>
      </c>
      <c r="R105" t="s">
        <v>305</v>
      </c>
      <c r="S105">
        <v>8120</v>
      </c>
      <c r="T105" t="s">
        <v>299</v>
      </c>
      <c r="U105" s="35">
        <v>111</v>
      </c>
      <c r="V105" t="s">
        <v>299</v>
      </c>
      <c r="W105" t="s">
        <v>299</v>
      </c>
      <c r="X105" t="s">
        <v>299</v>
      </c>
      <c r="Y105" t="s">
        <v>299</v>
      </c>
    </row>
    <row r="106" spans="1:25" x14ac:dyDescent="0.25">
      <c r="A106" t="s">
        <v>295</v>
      </c>
      <c r="B106" t="s">
        <v>296</v>
      </c>
      <c r="C106" s="61">
        <f t="shared" si="1"/>
        <v>6</v>
      </c>
      <c r="D106" t="s">
        <v>1</v>
      </c>
      <c r="E106">
        <v>311224</v>
      </c>
      <c r="F106">
        <v>311</v>
      </c>
      <c r="G106">
        <v>3112</v>
      </c>
      <c r="H106">
        <v>6</v>
      </c>
      <c r="I106" t="s">
        <v>296</v>
      </c>
      <c r="J106">
        <v>31</v>
      </c>
      <c r="K106" t="s">
        <v>399</v>
      </c>
      <c r="L106">
        <v>0</v>
      </c>
      <c r="M106" t="s">
        <v>298</v>
      </c>
      <c r="N106">
        <v>0</v>
      </c>
      <c r="O106" t="s">
        <v>298</v>
      </c>
      <c r="P106">
        <v>2012</v>
      </c>
      <c r="Q106">
        <v>12</v>
      </c>
      <c r="R106" t="s">
        <v>305</v>
      </c>
      <c r="S106">
        <v>5834</v>
      </c>
      <c r="T106" t="s">
        <v>299</v>
      </c>
      <c r="U106" s="35">
        <v>116</v>
      </c>
      <c r="V106" t="s">
        <v>299</v>
      </c>
      <c r="W106" t="s">
        <v>299</v>
      </c>
      <c r="X106" t="s">
        <v>299</v>
      </c>
      <c r="Y106" t="s">
        <v>299</v>
      </c>
    </row>
    <row r="107" spans="1:25" x14ac:dyDescent="0.25">
      <c r="A107" t="s">
        <v>295</v>
      </c>
      <c r="B107" t="s">
        <v>296</v>
      </c>
      <c r="C107" s="61">
        <f t="shared" si="1"/>
        <v>6</v>
      </c>
      <c r="D107" t="s">
        <v>1</v>
      </c>
      <c r="E107">
        <v>311225</v>
      </c>
      <c r="F107">
        <v>311</v>
      </c>
      <c r="G107">
        <v>3112</v>
      </c>
      <c r="H107">
        <v>6</v>
      </c>
      <c r="I107" t="s">
        <v>296</v>
      </c>
      <c r="J107">
        <v>31</v>
      </c>
      <c r="K107" t="s">
        <v>400</v>
      </c>
      <c r="L107">
        <v>0</v>
      </c>
      <c r="M107" t="s">
        <v>298</v>
      </c>
      <c r="N107">
        <v>0</v>
      </c>
      <c r="O107" t="s">
        <v>298</v>
      </c>
      <c r="P107">
        <v>2012</v>
      </c>
      <c r="Q107">
        <v>24</v>
      </c>
      <c r="R107">
        <v>1658586</v>
      </c>
      <c r="S107">
        <v>58815</v>
      </c>
      <c r="T107" t="s">
        <v>299</v>
      </c>
      <c r="U107" s="35">
        <v>1108</v>
      </c>
      <c r="V107" t="s">
        <v>299</v>
      </c>
      <c r="W107" t="s">
        <v>299</v>
      </c>
      <c r="X107" t="s">
        <v>299</v>
      </c>
      <c r="Y107" t="s">
        <v>299</v>
      </c>
    </row>
    <row r="108" spans="1:25" x14ac:dyDescent="0.25">
      <c r="A108" t="s">
        <v>295</v>
      </c>
      <c r="B108" t="s">
        <v>296</v>
      </c>
      <c r="C108" s="61">
        <f t="shared" si="1"/>
        <v>5</v>
      </c>
      <c r="D108" t="s">
        <v>1</v>
      </c>
      <c r="E108">
        <v>31123</v>
      </c>
      <c r="F108">
        <v>311</v>
      </c>
      <c r="G108">
        <v>3112</v>
      </c>
      <c r="H108">
        <v>5</v>
      </c>
      <c r="I108" t="s">
        <v>296</v>
      </c>
      <c r="J108">
        <v>31</v>
      </c>
      <c r="K108" t="s">
        <v>401</v>
      </c>
      <c r="L108">
        <v>0</v>
      </c>
      <c r="M108" t="s">
        <v>298</v>
      </c>
      <c r="N108">
        <v>0</v>
      </c>
      <c r="O108" t="s">
        <v>298</v>
      </c>
      <c r="P108">
        <v>2012</v>
      </c>
      <c r="Q108">
        <v>6</v>
      </c>
      <c r="R108">
        <v>1234966</v>
      </c>
      <c r="S108">
        <v>45814</v>
      </c>
      <c r="T108" t="s">
        <v>299</v>
      </c>
      <c r="U108" s="35">
        <v>710</v>
      </c>
      <c r="V108" t="s">
        <v>299</v>
      </c>
      <c r="W108" t="s">
        <v>299</v>
      </c>
      <c r="X108" t="s">
        <v>299</v>
      </c>
      <c r="Y108" t="s">
        <v>299</v>
      </c>
    </row>
    <row r="109" spans="1:25" x14ac:dyDescent="0.25">
      <c r="A109" t="s">
        <v>295</v>
      </c>
      <c r="B109" t="s">
        <v>296</v>
      </c>
      <c r="C109" s="61">
        <f t="shared" si="1"/>
        <v>6</v>
      </c>
      <c r="D109" t="s">
        <v>1</v>
      </c>
      <c r="E109">
        <v>311230</v>
      </c>
      <c r="F109">
        <v>311</v>
      </c>
      <c r="G109">
        <v>3112</v>
      </c>
      <c r="H109">
        <v>6</v>
      </c>
      <c r="I109" t="s">
        <v>296</v>
      </c>
      <c r="J109">
        <v>31</v>
      </c>
      <c r="K109" t="s">
        <v>401</v>
      </c>
      <c r="L109">
        <v>0</v>
      </c>
      <c r="M109" t="s">
        <v>298</v>
      </c>
      <c r="N109">
        <v>0</v>
      </c>
      <c r="O109" t="s">
        <v>298</v>
      </c>
      <c r="P109">
        <v>2012</v>
      </c>
      <c r="Q109">
        <v>6</v>
      </c>
      <c r="R109">
        <v>1234966</v>
      </c>
      <c r="S109">
        <v>45814</v>
      </c>
      <c r="T109" t="s">
        <v>299</v>
      </c>
      <c r="U109" s="35">
        <v>710</v>
      </c>
      <c r="V109" t="s">
        <v>299</v>
      </c>
      <c r="W109" t="s">
        <v>299</v>
      </c>
      <c r="X109" t="s">
        <v>299</v>
      </c>
      <c r="Y109" t="s">
        <v>299</v>
      </c>
    </row>
    <row r="110" spans="1:25" x14ac:dyDescent="0.25">
      <c r="A110" t="s">
        <v>295</v>
      </c>
      <c r="B110" t="s">
        <v>296</v>
      </c>
      <c r="C110" s="61">
        <f t="shared" si="1"/>
        <v>4</v>
      </c>
      <c r="D110" t="s">
        <v>1</v>
      </c>
      <c r="E110">
        <v>3113</v>
      </c>
      <c r="F110">
        <v>311</v>
      </c>
      <c r="G110">
        <v>3113</v>
      </c>
      <c r="H110">
        <v>4</v>
      </c>
      <c r="I110" t="s">
        <v>296</v>
      </c>
      <c r="J110">
        <v>31</v>
      </c>
      <c r="K110" t="s">
        <v>402</v>
      </c>
      <c r="L110">
        <v>0</v>
      </c>
      <c r="M110" t="s">
        <v>298</v>
      </c>
      <c r="N110">
        <v>0</v>
      </c>
      <c r="O110" t="s">
        <v>298</v>
      </c>
      <c r="P110">
        <v>2012</v>
      </c>
      <c r="Q110">
        <v>195</v>
      </c>
      <c r="R110">
        <v>2794436</v>
      </c>
      <c r="S110">
        <v>355749</v>
      </c>
      <c r="T110" t="s">
        <v>299</v>
      </c>
      <c r="U110" s="35">
        <v>7771</v>
      </c>
      <c r="V110" t="s">
        <v>299</v>
      </c>
      <c r="W110" t="s">
        <v>299</v>
      </c>
      <c r="X110" t="s">
        <v>299</v>
      </c>
      <c r="Y110" t="s">
        <v>299</v>
      </c>
    </row>
    <row r="111" spans="1:25" x14ac:dyDescent="0.25">
      <c r="A111" t="s">
        <v>295</v>
      </c>
      <c r="B111" t="s">
        <v>296</v>
      </c>
      <c r="C111" s="61">
        <f t="shared" si="1"/>
        <v>5</v>
      </c>
      <c r="D111" t="s">
        <v>1</v>
      </c>
      <c r="E111">
        <v>31131</v>
      </c>
      <c r="F111">
        <v>311</v>
      </c>
      <c r="G111">
        <v>3113</v>
      </c>
      <c r="H111">
        <v>5</v>
      </c>
      <c r="I111" t="s">
        <v>296</v>
      </c>
      <c r="J111">
        <v>31</v>
      </c>
      <c r="K111" t="s">
        <v>403</v>
      </c>
      <c r="L111">
        <v>0</v>
      </c>
      <c r="M111" t="s">
        <v>298</v>
      </c>
      <c r="N111">
        <v>0</v>
      </c>
      <c r="O111" t="s">
        <v>298</v>
      </c>
      <c r="P111">
        <v>2012</v>
      </c>
      <c r="Q111">
        <v>4</v>
      </c>
      <c r="R111" t="s">
        <v>305</v>
      </c>
      <c r="S111">
        <v>68223</v>
      </c>
      <c r="T111" t="s">
        <v>299</v>
      </c>
      <c r="U111" s="35">
        <v>903</v>
      </c>
      <c r="V111" t="s">
        <v>299</v>
      </c>
      <c r="W111" t="s">
        <v>299</v>
      </c>
      <c r="X111" t="s">
        <v>299</v>
      </c>
      <c r="Y111" t="s">
        <v>299</v>
      </c>
    </row>
    <row r="112" spans="1:25" x14ac:dyDescent="0.25">
      <c r="A112" t="s">
        <v>295</v>
      </c>
      <c r="B112" t="s">
        <v>296</v>
      </c>
      <c r="C112" s="61">
        <f t="shared" si="1"/>
        <v>5</v>
      </c>
      <c r="D112" t="s">
        <v>1</v>
      </c>
      <c r="E112">
        <v>31134</v>
      </c>
      <c r="F112">
        <v>311</v>
      </c>
      <c r="G112">
        <v>3113</v>
      </c>
      <c r="H112">
        <v>5</v>
      </c>
      <c r="I112" t="s">
        <v>296</v>
      </c>
      <c r="J112">
        <v>31</v>
      </c>
      <c r="K112" t="s">
        <v>404</v>
      </c>
      <c r="L112">
        <v>0</v>
      </c>
      <c r="M112" t="s">
        <v>298</v>
      </c>
      <c r="N112">
        <v>0</v>
      </c>
      <c r="O112" t="s">
        <v>298</v>
      </c>
      <c r="P112">
        <v>2012</v>
      </c>
      <c r="Q112">
        <v>47</v>
      </c>
      <c r="R112" t="s">
        <v>305</v>
      </c>
      <c r="S112">
        <v>80321</v>
      </c>
      <c r="T112" t="s">
        <v>299</v>
      </c>
      <c r="U112" s="35">
        <v>1631</v>
      </c>
      <c r="V112" t="s">
        <v>299</v>
      </c>
      <c r="W112" t="s">
        <v>299</v>
      </c>
      <c r="X112" t="s">
        <v>299</v>
      </c>
      <c r="Y112" t="s">
        <v>299</v>
      </c>
    </row>
    <row r="113" spans="1:25" x14ac:dyDescent="0.25">
      <c r="A113" t="s">
        <v>295</v>
      </c>
      <c r="B113" t="s">
        <v>296</v>
      </c>
      <c r="C113" s="61">
        <f t="shared" si="1"/>
        <v>6</v>
      </c>
      <c r="D113" t="s">
        <v>1</v>
      </c>
      <c r="E113">
        <v>311340</v>
      </c>
      <c r="F113">
        <v>311</v>
      </c>
      <c r="G113">
        <v>3113</v>
      </c>
      <c r="H113">
        <v>6</v>
      </c>
      <c r="I113" t="s">
        <v>296</v>
      </c>
      <c r="J113">
        <v>31</v>
      </c>
      <c r="K113" t="s">
        <v>404</v>
      </c>
      <c r="L113">
        <v>0</v>
      </c>
      <c r="M113" t="s">
        <v>298</v>
      </c>
      <c r="N113">
        <v>0</v>
      </c>
      <c r="O113" t="s">
        <v>298</v>
      </c>
      <c r="P113">
        <v>2012</v>
      </c>
      <c r="Q113">
        <v>47</v>
      </c>
      <c r="R113" t="s">
        <v>305</v>
      </c>
      <c r="S113">
        <v>80321</v>
      </c>
      <c r="T113" t="s">
        <v>299</v>
      </c>
      <c r="U113" s="35">
        <v>1631</v>
      </c>
      <c r="V113" t="s">
        <v>299</v>
      </c>
      <c r="W113" t="s">
        <v>299</v>
      </c>
      <c r="X113" t="s">
        <v>299</v>
      </c>
      <c r="Y113" t="s">
        <v>299</v>
      </c>
    </row>
    <row r="114" spans="1:25" x14ac:dyDescent="0.25">
      <c r="A114" t="s">
        <v>295</v>
      </c>
      <c r="B114" t="s">
        <v>296</v>
      </c>
      <c r="C114" s="61">
        <f t="shared" si="1"/>
        <v>5</v>
      </c>
      <c r="D114" t="s">
        <v>1</v>
      </c>
      <c r="E114">
        <v>31135</v>
      </c>
      <c r="F114">
        <v>311</v>
      </c>
      <c r="G114">
        <v>3113</v>
      </c>
      <c r="H114">
        <v>5</v>
      </c>
      <c r="I114" t="s">
        <v>296</v>
      </c>
      <c r="J114">
        <v>31</v>
      </c>
      <c r="K114" t="s">
        <v>405</v>
      </c>
      <c r="L114">
        <v>0</v>
      </c>
      <c r="M114" t="s">
        <v>298</v>
      </c>
      <c r="N114">
        <v>0</v>
      </c>
      <c r="O114" t="s">
        <v>298</v>
      </c>
      <c r="P114">
        <v>2012</v>
      </c>
      <c r="Q114">
        <v>144</v>
      </c>
      <c r="R114">
        <v>1501524</v>
      </c>
      <c r="S114">
        <v>207205</v>
      </c>
      <c r="T114" t="s">
        <v>299</v>
      </c>
      <c r="U114" s="35">
        <v>5237</v>
      </c>
      <c r="V114" t="s">
        <v>299</v>
      </c>
      <c r="W114" t="s">
        <v>299</v>
      </c>
      <c r="X114" t="s">
        <v>299</v>
      </c>
      <c r="Y114" t="s">
        <v>299</v>
      </c>
    </row>
    <row r="115" spans="1:25" x14ac:dyDescent="0.25">
      <c r="A115" t="s">
        <v>295</v>
      </c>
      <c r="B115" t="s">
        <v>296</v>
      </c>
      <c r="C115" s="61">
        <f t="shared" si="1"/>
        <v>6</v>
      </c>
      <c r="D115" t="s">
        <v>1</v>
      </c>
      <c r="E115">
        <v>311351</v>
      </c>
      <c r="F115">
        <v>311</v>
      </c>
      <c r="G115">
        <v>3113</v>
      </c>
      <c r="H115">
        <v>6</v>
      </c>
      <c r="I115" t="s">
        <v>296</v>
      </c>
      <c r="J115">
        <v>31</v>
      </c>
      <c r="K115" t="s">
        <v>406</v>
      </c>
      <c r="L115">
        <v>0</v>
      </c>
      <c r="M115" t="s">
        <v>298</v>
      </c>
      <c r="N115">
        <v>0</v>
      </c>
      <c r="O115" t="s">
        <v>298</v>
      </c>
      <c r="P115">
        <v>2012</v>
      </c>
      <c r="Q115">
        <v>21</v>
      </c>
      <c r="R115">
        <v>420586</v>
      </c>
      <c r="S115">
        <v>48212</v>
      </c>
      <c r="T115" t="s">
        <v>299</v>
      </c>
      <c r="U115" s="35">
        <v>973</v>
      </c>
      <c r="V115" t="s">
        <v>299</v>
      </c>
      <c r="W115" t="s">
        <v>299</v>
      </c>
      <c r="X115" t="s">
        <v>299</v>
      </c>
      <c r="Y115" t="s">
        <v>299</v>
      </c>
    </row>
    <row r="116" spans="1:25" x14ac:dyDescent="0.25">
      <c r="A116" t="s">
        <v>295</v>
      </c>
      <c r="B116" t="s">
        <v>296</v>
      </c>
      <c r="C116" s="61">
        <f t="shared" si="1"/>
        <v>6</v>
      </c>
      <c r="D116" t="s">
        <v>1</v>
      </c>
      <c r="E116">
        <v>311352</v>
      </c>
      <c r="F116">
        <v>311</v>
      </c>
      <c r="G116">
        <v>3113</v>
      </c>
      <c r="H116">
        <v>6</v>
      </c>
      <c r="I116" t="s">
        <v>296</v>
      </c>
      <c r="J116">
        <v>31</v>
      </c>
      <c r="K116" t="s">
        <v>407</v>
      </c>
      <c r="L116">
        <v>0</v>
      </c>
      <c r="M116" t="s">
        <v>298</v>
      </c>
      <c r="N116">
        <v>0</v>
      </c>
      <c r="O116" t="s">
        <v>298</v>
      </c>
      <c r="P116">
        <v>2012</v>
      </c>
      <c r="Q116">
        <v>123</v>
      </c>
      <c r="R116">
        <v>1080938</v>
      </c>
      <c r="S116">
        <v>158993</v>
      </c>
      <c r="T116" t="s">
        <v>299</v>
      </c>
      <c r="U116" s="35">
        <v>4265</v>
      </c>
      <c r="V116" t="s">
        <v>299</v>
      </c>
      <c r="W116" t="s">
        <v>299</v>
      </c>
      <c r="X116" t="s">
        <v>299</v>
      </c>
      <c r="Y116" t="s">
        <v>299</v>
      </c>
    </row>
    <row r="117" spans="1:25" x14ac:dyDescent="0.25">
      <c r="A117" t="s">
        <v>295</v>
      </c>
      <c r="B117" t="s">
        <v>296</v>
      </c>
      <c r="C117" s="61">
        <f t="shared" si="1"/>
        <v>4</v>
      </c>
      <c r="D117" t="s">
        <v>1</v>
      </c>
      <c r="E117">
        <v>3114</v>
      </c>
      <c r="F117">
        <v>311</v>
      </c>
      <c r="G117">
        <v>3114</v>
      </c>
      <c r="H117">
        <v>4</v>
      </c>
      <c r="I117" t="s">
        <v>296</v>
      </c>
      <c r="J117">
        <v>31</v>
      </c>
      <c r="K117" t="s">
        <v>408</v>
      </c>
      <c r="L117">
        <v>0</v>
      </c>
      <c r="M117" t="s">
        <v>298</v>
      </c>
      <c r="N117">
        <v>0</v>
      </c>
      <c r="O117" t="s">
        <v>298</v>
      </c>
      <c r="P117">
        <v>2012</v>
      </c>
      <c r="Q117">
        <v>302</v>
      </c>
      <c r="R117">
        <v>12030532</v>
      </c>
      <c r="S117">
        <v>1289186</v>
      </c>
      <c r="T117" t="s">
        <v>299</v>
      </c>
      <c r="U117" s="35">
        <v>31864</v>
      </c>
      <c r="V117" t="s">
        <v>299</v>
      </c>
      <c r="W117" t="s">
        <v>299</v>
      </c>
      <c r="X117" t="s">
        <v>299</v>
      </c>
      <c r="Y117" t="s">
        <v>299</v>
      </c>
    </row>
    <row r="118" spans="1:25" x14ac:dyDescent="0.25">
      <c r="A118" t="s">
        <v>295</v>
      </c>
      <c r="B118" t="s">
        <v>296</v>
      </c>
      <c r="C118" s="61">
        <f t="shared" si="1"/>
        <v>5</v>
      </c>
      <c r="D118" t="s">
        <v>1</v>
      </c>
      <c r="E118">
        <v>31141</v>
      </c>
      <c r="F118">
        <v>311</v>
      </c>
      <c r="G118">
        <v>3114</v>
      </c>
      <c r="H118">
        <v>5</v>
      </c>
      <c r="I118" t="s">
        <v>296</v>
      </c>
      <c r="J118">
        <v>31</v>
      </c>
      <c r="K118" t="s">
        <v>409</v>
      </c>
      <c r="L118">
        <v>0</v>
      </c>
      <c r="M118" t="s">
        <v>298</v>
      </c>
      <c r="N118">
        <v>0</v>
      </c>
      <c r="O118" t="s">
        <v>298</v>
      </c>
      <c r="P118">
        <v>2012</v>
      </c>
      <c r="Q118">
        <v>108</v>
      </c>
      <c r="R118">
        <v>3291408</v>
      </c>
      <c r="S118">
        <v>431435</v>
      </c>
      <c r="T118" t="s">
        <v>299</v>
      </c>
      <c r="U118" s="35">
        <v>11748</v>
      </c>
      <c r="V118" t="s">
        <v>299</v>
      </c>
      <c r="W118" t="s">
        <v>299</v>
      </c>
      <c r="X118" t="s">
        <v>299</v>
      </c>
      <c r="Y118" t="s">
        <v>299</v>
      </c>
    </row>
    <row r="119" spans="1:25" x14ac:dyDescent="0.25">
      <c r="A119" t="s">
        <v>295</v>
      </c>
      <c r="B119" t="s">
        <v>296</v>
      </c>
      <c r="C119" s="61">
        <f t="shared" si="1"/>
        <v>6</v>
      </c>
      <c r="D119" t="s">
        <v>1</v>
      </c>
      <c r="E119">
        <v>311411</v>
      </c>
      <c r="F119">
        <v>311</v>
      </c>
      <c r="G119">
        <v>3114</v>
      </c>
      <c r="H119">
        <v>6</v>
      </c>
      <c r="I119" t="s">
        <v>296</v>
      </c>
      <c r="J119">
        <v>31</v>
      </c>
      <c r="K119" t="s">
        <v>410</v>
      </c>
      <c r="L119">
        <v>0</v>
      </c>
      <c r="M119" t="s">
        <v>298</v>
      </c>
      <c r="N119">
        <v>0</v>
      </c>
      <c r="O119" t="s">
        <v>298</v>
      </c>
      <c r="P119">
        <v>2012</v>
      </c>
      <c r="Q119">
        <v>42</v>
      </c>
      <c r="R119" t="s">
        <v>305</v>
      </c>
      <c r="S119">
        <v>130123</v>
      </c>
      <c r="T119" t="s">
        <v>299</v>
      </c>
      <c r="U119" s="35">
        <v>4206</v>
      </c>
      <c r="V119" t="s">
        <v>299</v>
      </c>
      <c r="W119" t="s">
        <v>299</v>
      </c>
      <c r="X119" t="s">
        <v>299</v>
      </c>
      <c r="Y119" t="s">
        <v>299</v>
      </c>
    </row>
    <row r="120" spans="1:25" x14ac:dyDescent="0.25">
      <c r="A120" t="s">
        <v>295</v>
      </c>
      <c r="B120" t="s">
        <v>296</v>
      </c>
      <c r="C120" s="61">
        <f t="shared" si="1"/>
        <v>6</v>
      </c>
      <c r="D120" t="s">
        <v>1</v>
      </c>
      <c r="E120">
        <v>311412</v>
      </c>
      <c r="F120">
        <v>311</v>
      </c>
      <c r="G120">
        <v>3114</v>
      </c>
      <c r="H120">
        <v>6</v>
      </c>
      <c r="I120" t="s">
        <v>296</v>
      </c>
      <c r="J120">
        <v>31</v>
      </c>
      <c r="K120" t="s">
        <v>411</v>
      </c>
      <c r="L120">
        <v>0</v>
      </c>
      <c r="M120" t="s">
        <v>298</v>
      </c>
      <c r="N120">
        <v>0</v>
      </c>
      <c r="O120" t="s">
        <v>298</v>
      </c>
      <c r="P120">
        <v>2012</v>
      </c>
      <c r="Q120">
        <v>66</v>
      </c>
      <c r="R120" t="s">
        <v>305</v>
      </c>
      <c r="S120">
        <v>301312</v>
      </c>
      <c r="T120" t="s">
        <v>299</v>
      </c>
      <c r="U120" s="35">
        <v>7542</v>
      </c>
      <c r="V120" t="s">
        <v>299</v>
      </c>
      <c r="W120" t="s">
        <v>299</v>
      </c>
      <c r="X120" t="s">
        <v>299</v>
      </c>
      <c r="Y120" t="s">
        <v>299</v>
      </c>
    </row>
    <row r="121" spans="1:25" x14ac:dyDescent="0.25">
      <c r="A121" t="s">
        <v>295</v>
      </c>
      <c r="B121" t="s">
        <v>296</v>
      </c>
      <c r="C121" s="61">
        <f t="shared" si="1"/>
        <v>5</v>
      </c>
      <c r="D121" t="s">
        <v>1</v>
      </c>
      <c r="E121">
        <v>31142</v>
      </c>
      <c r="F121">
        <v>311</v>
      </c>
      <c r="G121">
        <v>3114</v>
      </c>
      <c r="H121">
        <v>5</v>
      </c>
      <c r="I121" t="s">
        <v>296</v>
      </c>
      <c r="J121">
        <v>31</v>
      </c>
      <c r="K121" t="s">
        <v>412</v>
      </c>
      <c r="L121">
        <v>0</v>
      </c>
      <c r="M121" t="s">
        <v>298</v>
      </c>
      <c r="N121">
        <v>0</v>
      </c>
      <c r="O121" t="s">
        <v>298</v>
      </c>
      <c r="P121">
        <v>2012</v>
      </c>
      <c r="Q121">
        <v>194</v>
      </c>
      <c r="R121">
        <v>8739124</v>
      </c>
      <c r="S121">
        <v>857751</v>
      </c>
      <c r="T121" t="s">
        <v>299</v>
      </c>
      <c r="U121" s="35">
        <v>20116</v>
      </c>
      <c r="V121" t="s">
        <v>299</v>
      </c>
      <c r="W121" t="s">
        <v>299</v>
      </c>
      <c r="X121" t="s">
        <v>299</v>
      </c>
      <c r="Y121" t="s">
        <v>299</v>
      </c>
    </row>
    <row r="122" spans="1:25" x14ac:dyDescent="0.25">
      <c r="A122" t="s">
        <v>295</v>
      </c>
      <c r="B122" t="s">
        <v>296</v>
      </c>
      <c r="C122" s="61">
        <f t="shared" si="1"/>
        <v>6</v>
      </c>
      <c r="D122" t="s">
        <v>1</v>
      </c>
      <c r="E122">
        <v>311421</v>
      </c>
      <c r="F122">
        <v>311</v>
      </c>
      <c r="G122">
        <v>3114</v>
      </c>
      <c r="H122">
        <v>6</v>
      </c>
      <c r="I122" t="s">
        <v>296</v>
      </c>
      <c r="J122">
        <v>31</v>
      </c>
      <c r="K122" t="s">
        <v>413</v>
      </c>
      <c r="L122">
        <v>0</v>
      </c>
      <c r="M122" t="s">
        <v>298</v>
      </c>
      <c r="N122">
        <v>0</v>
      </c>
      <c r="O122" t="s">
        <v>298</v>
      </c>
      <c r="P122">
        <v>2012</v>
      </c>
      <c r="Q122">
        <v>117</v>
      </c>
      <c r="R122">
        <v>5811123</v>
      </c>
      <c r="S122">
        <v>585839</v>
      </c>
      <c r="T122" t="s">
        <v>299</v>
      </c>
      <c r="U122" s="35">
        <v>14079</v>
      </c>
      <c r="V122" t="s">
        <v>299</v>
      </c>
      <c r="W122" t="s">
        <v>299</v>
      </c>
      <c r="X122" t="s">
        <v>299</v>
      </c>
      <c r="Y122" t="s">
        <v>299</v>
      </c>
    </row>
    <row r="123" spans="1:25" x14ac:dyDescent="0.25">
      <c r="A123" t="s">
        <v>295</v>
      </c>
      <c r="B123" t="s">
        <v>296</v>
      </c>
      <c r="C123" s="61">
        <f t="shared" si="1"/>
        <v>6</v>
      </c>
      <c r="D123" t="s">
        <v>1</v>
      </c>
      <c r="E123">
        <v>311422</v>
      </c>
      <c r="F123">
        <v>311</v>
      </c>
      <c r="G123">
        <v>3114</v>
      </c>
      <c r="H123">
        <v>6</v>
      </c>
      <c r="I123" t="s">
        <v>296</v>
      </c>
      <c r="J123">
        <v>31</v>
      </c>
      <c r="K123" t="s">
        <v>414</v>
      </c>
      <c r="L123">
        <v>0</v>
      </c>
      <c r="M123" t="s">
        <v>298</v>
      </c>
      <c r="N123">
        <v>0</v>
      </c>
      <c r="O123" t="s">
        <v>298</v>
      </c>
      <c r="P123">
        <v>2012</v>
      </c>
      <c r="Q123">
        <v>13</v>
      </c>
      <c r="R123" t="s">
        <v>305</v>
      </c>
      <c r="S123">
        <v>67508</v>
      </c>
      <c r="T123" t="s">
        <v>299</v>
      </c>
      <c r="U123" s="35">
        <v>1119</v>
      </c>
      <c r="V123" t="s">
        <v>299</v>
      </c>
      <c r="W123" t="s">
        <v>299</v>
      </c>
      <c r="X123" t="s">
        <v>299</v>
      </c>
      <c r="Y123" t="s">
        <v>299</v>
      </c>
    </row>
    <row r="124" spans="1:25" x14ac:dyDescent="0.25">
      <c r="A124" t="s">
        <v>295</v>
      </c>
      <c r="B124" t="s">
        <v>296</v>
      </c>
      <c r="C124" s="61">
        <f t="shared" si="1"/>
        <v>6</v>
      </c>
      <c r="D124" t="s">
        <v>1</v>
      </c>
      <c r="E124">
        <v>311423</v>
      </c>
      <c r="F124">
        <v>311</v>
      </c>
      <c r="G124">
        <v>3114</v>
      </c>
      <c r="H124">
        <v>6</v>
      </c>
      <c r="I124" t="s">
        <v>296</v>
      </c>
      <c r="J124">
        <v>31</v>
      </c>
      <c r="K124" t="s">
        <v>415</v>
      </c>
      <c r="L124">
        <v>0</v>
      </c>
      <c r="M124" t="s">
        <v>298</v>
      </c>
      <c r="N124">
        <v>0</v>
      </c>
      <c r="O124" t="s">
        <v>298</v>
      </c>
      <c r="P124">
        <v>2012</v>
      </c>
      <c r="Q124">
        <v>64</v>
      </c>
      <c r="R124" t="s">
        <v>305</v>
      </c>
      <c r="S124">
        <v>204404</v>
      </c>
      <c r="T124" t="s">
        <v>299</v>
      </c>
      <c r="U124" s="35">
        <v>4919</v>
      </c>
      <c r="V124" t="s">
        <v>299</v>
      </c>
      <c r="W124" t="s">
        <v>299</v>
      </c>
      <c r="X124" t="s">
        <v>299</v>
      </c>
      <c r="Y124" t="s">
        <v>299</v>
      </c>
    </row>
    <row r="125" spans="1:25" x14ac:dyDescent="0.25">
      <c r="A125" t="s">
        <v>295</v>
      </c>
      <c r="B125" t="s">
        <v>296</v>
      </c>
      <c r="C125" s="61">
        <f t="shared" si="1"/>
        <v>4</v>
      </c>
      <c r="D125" t="s">
        <v>1</v>
      </c>
      <c r="E125">
        <v>3115</v>
      </c>
      <c r="F125">
        <v>311</v>
      </c>
      <c r="G125">
        <v>3115</v>
      </c>
      <c r="H125">
        <v>4</v>
      </c>
      <c r="I125" t="s">
        <v>296</v>
      </c>
      <c r="J125">
        <v>31</v>
      </c>
      <c r="K125" t="s">
        <v>416</v>
      </c>
      <c r="L125">
        <v>0</v>
      </c>
      <c r="M125" t="s">
        <v>298</v>
      </c>
      <c r="N125">
        <v>0</v>
      </c>
      <c r="O125" t="s">
        <v>298</v>
      </c>
      <c r="P125">
        <v>2012</v>
      </c>
      <c r="Q125">
        <v>204</v>
      </c>
      <c r="R125">
        <v>15583569</v>
      </c>
      <c r="S125">
        <v>938273</v>
      </c>
      <c r="T125" t="s">
        <v>299</v>
      </c>
      <c r="U125" s="35">
        <v>16879</v>
      </c>
      <c r="V125" t="s">
        <v>299</v>
      </c>
      <c r="W125" t="s">
        <v>299</v>
      </c>
      <c r="X125" t="s">
        <v>299</v>
      </c>
      <c r="Y125" t="s">
        <v>299</v>
      </c>
    </row>
    <row r="126" spans="1:25" x14ac:dyDescent="0.25">
      <c r="A126" t="s">
        <v>295</v>
      </c>
      <c r="B126" t="s">
        <v>296</v>
      </c>
      <c r="C126" s="61">
        <f t="shared" si="1"/>
        <v>5</v>
      </c>
      <c r="D126" t="s">
        <v>1</v>
      </c>
      <c r="E126">
        <v>31151</v>
      </c>
      <c r="F126">
        <v>311</v>
      </c>
      <c r="G126">
        <v>3115</v>
      </c>
      <c r="H126">
        <v>5</v>
      </c>
      <c r="I126" t="s">
        <v>296</v>
      </c>
      <c r="J126">
        <v>31</v>
      </c>
      <c r="K126" t="s">
        <v>417</v>
      </c>
      <c r="L126">
        <v>0</v>
      </c>
      <c r="M126" t="s">
        <v>298</v>
      </c>
      <c r="N126">
        <v>0</v>
      </c>
      <c r="O126" t="s">
        <v>298</v>
      </c>
      <c r="P126">
        <v>2012</v>
      </c>
      <c r="Q126">
        <v>127</v>
      </c>
      <c r="R126">
        <v>14699542</v>
      </c>
      <c r="S126">
        <v>817804</v>
      </c>
      <c r="T126" t="s">
        <v>299</v>
      </c>
      <c r="U126" s="35">
        <v>14203</v>
      </c>
      <c r="V126" t="s">
        <v>299</v>
      </c>
      <c r="W126" t="s">
        <v>299</v>
      </c>
      <c r="X126" t="s">
        <v>299</v>
      </c>
      <c r="Y126" t="s">
        <v>299</v>
      </c>
    </row>
    <row r="127" spans="1:25" x14ac:dyDescent="0.25">
      <c r="A127" t="s">
        <v>295</v>
      </c>
      <c r="B127" t="s">
        <v>296</v>
      </c>
      <c r="C127" s="61">
        <f t="shared" si="1"/>
        <v>6</v>
      </c>
      <c r="D127" t="s">
        <v>1</v>
      </c>
      <c r="E127">
        <v>311511</v>
      </c>
      <c r="F127">
        <v>311</v>
      </c>
      <c r="G127">
        <v>3115</v>
      </c>
      <c r="H127">
        <v>6</v>
      </c>
      <c r="I127" t="s">
        <v>296</v>
      </c>
      <c r="J127">
        <v>31</v>
      </c>
      <c r="K127" t="s">
        <v>418</v>
      </c>
      <c r="L127">
        <v>0</v>
      </c>
      <c r="M127" t="s">
        <v>298</v>
      </c>
      <c r="N127">
        <v>0</v>
      </c>
      <c r="O127" t="s">
        <v>298</v>
      </c>
      <c r="P127">
        <v>2012</v>
      </c>
      <c r="Q127">
        <v>48</v>
      </c>
      <c r="R127">
        <v>5431074</v>
      </c>
      <c r="S127">
        <v>338290</v>
      </c>
      <c r="T127" t="s">
        <v>299</v>
      </c>
      <c r="U127" s="35">
        <v>5614</v>
      </c>
      <c r="V127" t="s">
        <v>299</v>
      </c>
      <c r="W127" t="s">
        <v>299</v>
      </c>
      <c r="X127" t="s">
        <v>299</v>
      </c>
      <c r="Y127" t="s">
        <v>299</v>
      </c>
    </row>
    <row r="128" spans="1:25" x14ac:dyDescent="0.25">
      <c r="A128" t="s">
        <v>295</v>
      </c>
      <c r="B128" t="s">
        <v>296</v>
      </c>
      <c r="C128" s="61">
        <f t="shared" si="1"/>
        <v>6</v>
      </c>
      <c r="D128" t="s">
        <v>1</v>
      </c>
      <c r="E128">
        <v>311512</v>
      </c>
      <c r="F128">
        <v>311</v>
      </c>
      <c r="G128">
        <v>3115</v>
      </c>
      <c r="H128">
        <v>6</v>
      </c>
      <c r="I128" t="s">
        <v>296</v>
      </c>
      <c r="J128">
        <v>31</v>
      </c>
      <c r="K128" t="s">
        <v>419</v>
      </c>
      <c r="L128">
        <v>0</v>
      </c>
      <c r="M128" t="s">
        <v>298</v>
      </c>
      <c r="N128">
        <v>0</v>
      </c>
      <c r="O128" t="s">
        <v>298</v>
      </c>
      <c r="P128">
        <v>2012</v>
      </c>
      <c r="Q128">
        <v>5</v>
      </c>
      <c r="R128" t="s">
        <v>305</v>
      </c>
      <c r="S128">
        <v>2153</v>
      </c>
      <c r="T128" t="s">
        <v>299</v>
      </c>
      <c r="U128" s="35">
        <v>38</v>
      </c>
      <c r="V128" t="s">
        <v>299</v>
      </c>
      <c r="W128" t="s">
        <v>299</v>
      </c>
      <c r="X128" t="s">
        <v>299</v>
      </c>
      <c r="Y128" t="s">
        <v>299</v>
      </c>
    </row>
    <row r="129" spans="1:25" x14ac:dyDescent="0.25">
      <c r="A129" t="s">
        <v>295</v>
      </c>
      <c r="B129" t="s">
        <v>296</v>
      </c>
      <c r="C129" s="61">
        <f t="shared" si="1"/>
        <v>6</v>
      </c>
      <c r="D129" t="s">
        <v>1</v>
      </c>
      <c r="E129">
        <v>311513</v>
      </c>
      <c r="F129">
        <v>311</v>
      </c>
      <c r="G129">
        <v>3115</v>
      </c>
      <c r="H129">
        <v>6</v>
      </c>
      <c r="I129" t="s">
        <v>296</v>
      </c>
      <c r="J129">
        <v>31</v>
      </c>
      <c r="K129" t="s">
        <v>420</v>
      </c>
      <c r="L129">
        <v>0</v>
      </c>
      <c r="M129" t="s">
        <v>298</v>
      </c>
      <c r="N129">
        <v>0</v>
      </c>
      <c r="O129" t="s">
        <v>298</v>
      </c>
      <c r="P129">
        <v>2012</v>
      </c>
      <c r="Q129">
        <v>49</v>
      </c>
      <c r="R129" t="s">
        <v>305</v>
      </c>
      <c r="S129">
        <v>314158</v>
      </c>
      <c r="T129" t="s">
        <v>299</v>
      </c>
      <c r="U129" s="35">
        <v>6178</v>
      </c>
      <c r="V129" t="s">
        <v>299</v>
      </c>
      <c r="W129" t="s">
        <v>299</v>
      </c>
      <c r="X129" t="s">
        <v>299</v>
      </c>
      <c r="Y129" t="s">
        <v>299</v>
      </c>
    </row>
    <row r="130" spans="1:25" x14ac:dyDescent="0.25">
      <c r="A130" t="s">
        <v>295</v>
      </c>
      <c r="B130" t="s">
        <v>296</v>
      </c>
      <c r="C130" s="61">
        <f t="shared" si="1"/>
        <v>6</v>
      </c>
      <c r="D130" t="s">
        <v>1</v>
      </c>
      <c r="E130">
        <v>311514</v>
      </c>
      <c r="F130">
        <v>311</v>
      </c>
      <c r="G130">
        <v>3115</v>
      </c>
      <c r="H130">
        <v>6</v>
      </c>
      <c r="I130" t="s">
        <v>296</v>
      </c>
      <c r="J130">
        <v>31</v>
      </c>
      <c r="K130" t="s">
        <v>421</v>
      </c>
      <c r="L130">
        <v>0</v>
      </c>
      <c r="M130" t="s">
        <v>298</v>
      </c>
      <c r="N130">
        <v>0</v>
      </c>
      <c r="O130" t="s">
        <v>298</v>
      </c>
      <c r="P130">
        <v>2012</v>
      </c>
      <c r="Q130">
        <v>25</v>
      </c>
      <c r="R130" t="s">
        <v>305</v>
      </c>
      <c r="S130">
        <v>163203</v>
      </c>
      <c r="T130" t="s">
        <v>299</v>
      </c>
      <c r="U130" s="35">
        <v>2373</v>
      </c>
      <c r="V130" t="s">
        <v>299</v>
      </c>
      <c r="W130" t="s">
        <v>299</v>
      </c>
      <c r="X130" t="s">
        <v>299</v>
      </c>
      <c r="Y130" t="s">
        <v>299</v>
      </c>
    </row>
    <row r="131" spans="1:25" x14ac:dyDescent="0.25">
      <c r="A131" t="s">
        <v>295</v>
      </c>
      <c r="B131" t="s">
        <v>296</v>
      </c>
      <c r="C131" s="61">
        <f t="shared" si="1"/>
        <v>5</v>
      </c>
      <c r="D131" t="s">
        <v>1</v>
      </c>
      <c r="E131">
        <v>31152</v>
      </c>
      <c r="F131">
        <v>311</v>
      </c>
      <c r="G131">
        <v>3115</v>
      </c>
      <c r="H131">
        <v>5</v>
      </c>
      <c r="I131" t="s">
        <v>296</v>
      </c>
      <c r="J131">
        <v>31</v>
      </c>
      <c r="K131" t="s">
        <v>422</v>
      </c>
      <c r="L131">
        <v>0</v>
      </c>
      <c r="M131" t="s">
        <v>298</v>
      </c>
      <c r="N131">
        <v>0</v>
      </c>
      <c r="O131" t="s">
        <v>298</v>
      </c>
      <c r="P131">
        <v>2012</v>
      </c>
      <c r="Q131">
        <v>77</v>
      </c>
      <c r="R131">
        <v>884027</v>
      </c>
      <c r="S131">
        <v>120469</v>
      </c>
      <c r="T131" t="s">
        <v>299</v>
      </c>
      <c r="U131" s="35">
        <v>2676</v>
      </c>
      <c r="V131" t="s">
        <v>299</v>
      </c>
      <c r="W131" t="s">
        <v>299</v>
      </c>
      <c r="X131" t="s">
        <v>299</v>
      </c>
      <c r="Y131" t="s">
        <v>299</v>
      </c>
    </row>
    <row r="132" spans="1:25" x14ac:dyDescent="0.25">
      <c r="A132" t="s">
        <v>295</v>
      </c>
      <c r="B132" t="s">
        <v>296</v>
      </c>
      <c r="C132" s="61">
        <f t="shared" si="1"/>
        <v>6</v>
      </c>
      <c r="D132" t="s">
        <v>1</v>
      </c>
      <c r="E132">
        <v>311520</v>
      </c>
      <c r="F132">
        <v>311</v>
      </c>
      <c r="G132">
        <v>3115</v>
      </c>
      <c r="H132">
        <v>6</v>
      </c>
      <c r="I132" t="s">
        <v>296</v>
      </c>
      <c r="J132">
        <v>31</v>
      </c>
      <c r="K132" t="s">
        <v>422</v>
      </c>
      <c r="L132">
        <v>0</v>
      </c>
      <c r="M132" t="s">
        <v>298</v>
      </c>
      <c r="N132">
        <v>0</v>
      </c>
      <c r="O132" t="s">
        <v>298</v>
      </c>
      <c r="P132">
        <v>2012</v>
      </c>
      <c r="Q132">
        <v>77</v>
      </c>
      <c r="R132">
        <v>884027</v>
      </c>
      <c r="S132">
        <v>120469</v>
      </c>
      <c r="T132" t="s">
        <v>299</v>
      </c>
      <c r="U132" s="35">
        <v>2676</v>
      </c>
      <c r="V132" t="s">
        <v>299</v>
      </c>
      <c r="W132" t="s">
        <v>299</v>
      </c>
      <c r="X132" t="s">
        <v>299</v>
      </c>
      <c r="Y132" t="s">
        <v>299</v>
      </c>
    </row>
    <row r="133" spans="1:25" x14ac:dyDescent="0.25">
      <c r="A133" t="s">
        <v>295</v>
      </c>
      <c r="B133" t="s">
        <v>296</v>
      </c>
      <c r="C133" s="61">
        <f t="shared" ref="C133:C196" si="2">LEN(E133)</f>
        <v>4</v>
      </c>
      <c r="D133" t="s">
        <v>1</v>
      </c>
      <c r="E133">
        <v>3116</v>
      </c>
      <c r="F133">
        <v>311</v>
      </c>
      <c r="G133">
        <v>3116</v>
      </c>
      <c r="H133">
        <v>4</v>
      </c>
      <c r="I133" t="s">
        <v>296</v>
      </c>
      <c r="J133">
        <v>31</v>
      </c>
      <c r="K133" t="s">
        <v>423</v>
      </c>
      <c r="L133">
        <v>0</v>
      </c>
      <c r="M133" t="s">
        <v>298</v>
      </c>
      <c r="N133">
        <v>0</v>
      </c>
      <c r="O133" t="s">
        <v>298</v>
      </c>
      <c r="P133">
        <v>2012</v>
      </c>
      <c r="Q133">
        <v>220</v>
      </c>
      <c r="R133">
        <v>8958587</v>
      </c>
      <c r="S133">
        <v>738103</v>
      </c>
      <c r="T133" t="s">
        <v>299</v>
      </c>
      <c r="U133" s="35">
        <v>21793</v>
      </c>
      <c r="V133" t="s">
        <v>299</v>
      </c>
      <c r="W133" t="s">
        <v>299</v>
      </c>
      <c r="X133" t="s">
        <v>299</v>
      </c>
      <c r="Y133" t="s">
        <v>299</v>
      </c>
    </row>
    <row r="134" spans="1:25" x14ac:dyDescent="0.25">
      <c r="A134" t="s">
        <v>295</v>
      </c>
      <c r="B134" t="s">
        <v>296</v>
      </c>
      <c r="C134" s="61">
        <f t="shared" si="2"/>
        <v>5</v>
      </c>
      <c r="D134" t="s">
        <v>1</v>
      </c>
      <c r="E134">
        <v>31161</v>
      </c>
      <c r="F134">
        <v>311</v>
      </c>
      <c r="G134">
        <v>3116</v>
      </c>
      <c r="H134">
        <v>5</v>
      </c>
      <c r="I134" t="s">
        <v>296</v>
      </c>
      <c r="J134">
        <v>31</v>
      </c>
      <c r="K134" t="s">
        <v>423</v>
      </c>
      <c r="L134">
        <v>0</v>
      </c>
      <c r="M134" t="s">
        <v>298</v>
      </c>
      <c r="N134">
        <v>0</v>
      </c>
      <c r="O134" t="s">
        <v>298</v>
      </c>
      <c r="P134">
        <v>2012</v>
      </c>
      <c r="Q134">
        <v>220</v>
      </c>
      <c r="R134">
        <v>8958587</v>
      </c>
      <c r="S134">
        <v>738103</v>
      </c>
      <c r="T134" t="s">
        <v>299</v>
      </c>
      <c r="U134" s="35">
        <v>21793</v>
      </c>
      <c r="V134" t="s">
        <v>299</v>
      </c>
      <c r="W134" t="s">
        <v>299</v>
      </c>
      <c r="X134" t="s">
        <v>299</v>
      </c>
      <c r="Y134" t="s">
        <v>299</v>
      </c>
    </row>
    <row r="135" spans="1:25" x14ac:dyDescent="0.25">
      <c r="A135" t="s">
        <v>295</v>
      </c>
      <c r="B135" t="s">
        <v>296</v>
      </c>
      <c r="C135" s="61">
        <f t="shared" si="2"/>
        <v>6</v>
      </c>
      <c r="D135" t="s">
        <v>1</v>
      </c>
      <c r="E135">
        <v>311611</v>
      </c>
      <c r="F135">
        <v>311</v>
      </c>
      <c r="G135">
        <v>3116</v>
      </c>
      <c r="H135">
        <v>6</v>
      </c>
      <c r="I135" t="s">
        <v>296</v>
      </c>
      <c r="J135">
        <v>31</v>
      </c>
      <c r="K135" t="s">
        <v>424</v>
      </c>
      <c r="L135">
        <v>0</v>
      </c>
      <c r="M135" t="s">
        <v>298</v>
      </c>
      <c r="N135">
        <v>0</v>
      </c>
      <c r="O135" t="s">
        <v>298</v>
      </c>
      <c r="P135">
        <v>2012</v>
      </c>
      <c r="Q135">
        <v>48</v>
      </c>
      <c r="R135">
        <v>3422850</v>
      </c>
      <c r="S135">
        <v>223250</v>
      </c>
      <c r="T135" t="s">
        <v>299</v>
      </c>
      <c r="U135" s="35">
        <v>6692</v>
      </c>
      <c r="V135" t="s">
        <v>299</v>
      </c>
      <c r="W135" t="s">
        <v>299</v>
      </c>
      <c r="X135" t="s">
        <v>299</v>
      </c>
      <c r="Y135" t="s">
        <v>299</v>
      </c>
    </row>
    <row r="136" spans="1:25" x14ac:dyDescent="0.25">
      <c r="A136" t="s">
        <v>295</v>
      </c>
      <c r="B136" t="s">
        <v>296</v>
      </c>
      <c r="C136" s="61">
        <f t="shared" si="2"/>
        <v>6</v>
      </c>
      <c r="D136" t="s">
        <v>1</v>
      </c>
      <c r="E136">
        <v>311612</v>
      </c>
      <c r="F136">
        <v>311</v>
      </c>
      <c r="G136">
        <v>3116</v>
      </c>
      <c r="H136">
        <v>6</v>
      </c>
      <c r="I136" t="s">
        <v>296</v>
      </c>
      <c r="J136">
        <v>31</v>
      </c>
      <c r="K136" t="s">
        <v>425</v>
      </c>
      <c r="L136">
        <v>0</v>
      </c>
      <c r="M136" t="s">
        <v>298</v>
      </c>
      <c r="N136">
        <v>0</v>
      </c>
      <c r="O136" t="s">
        <v>298</v>
      </c>
      <c r="P136">
        <v>2012</v>
      </c>
      <c r="Q136">
        <v>110</v>
      </c>
      <c r="R136">
        <v>2660178</v>
      </c>
      <c r="S136">
        <v>190186</v>
      </c>
      <c r="T136" t="s">
        <v>299</v>
      </c>
      <c r="U136" s="35">
        <v>5084</v>
      </c>
      <c r="V136" t="s">
        <v>299</v>
      </c>
      <c r="W136" t="s">
        <v>299</v>
      </c>
      <c r="X136" t="s">
        <v>299</v>
      </c>
      <c r="Y136" t="s">
        <v>299</v>
      </c>
    </row>
    <row r="137" spans="1:25" x14ac:dyDescent="0.25">
      <c r="A137" t="s">
        <v>295</v>
      </c>
      <c r="B137" t="s">
        <v>296</v>
      </c>
      <c r="C137" s="61">
        <f t="shared" si="2"/>
        <v>6</v>
      </c>
      <c r="D137" t="s">
        <v>1</v>
      </c>
      <c r="E137">
        <v>311613</v>
      </c>
      <c r="F137">
        <v>311</v>
      </c>
      <c r="G137">
        <v>3116</v>
      </c>
      <c r="H137">
        <v>6</v>
      </c>
      <c r="I137" t="s">
        <v>296</v>
      </c>
      <c r="J137">
        <v>31</v>
      </c>
      <c r="K137" t="s">
        <v>426</v>
      </c>
      <c r="L137">
        <v>0</v>
      </c>
      <c r="M137" t="s">
        <v>298</v>
      </c>
      <c r="N137">
        <v>0</v>
      </c>
      <c r="O137" t="s">
        <v>298</v>
      </c>
      <c r="P137">
        <v>2012</v>
      </c>
      <c r="Q137">
        <v>14</v>
      </c>
      <c r="R137">
        <v>326278</v>
      </c>
      <c r="S137">
        <v>40583</v>
      </c>
      <c r="T137" t="s">
        <v>299</v>
      </c>
      <c r="U137" s="35">
        <v>679</v>
      </c>
      <c r="V137" t="s">
        <v>299</v>
      </c>
      <c r="W137" t="s">
        <v>299</v>
      </c>
      <c r="X137" t="s">
        <v>299</v>
      </c>
      <c r="Y137" t="s">
        <v>299</v>
      </c>
    </row>
    <row r="138" spans="1:25" x14ac:dyDescent="0.25">
      <c r="A138" t="s">
        <v>295</v>
      </c>
      <c r="B138" t="s">
        <v>296</v>
      </c>
      <c r="C138" s="61">
        <f t="shared" si="2"/>
        <v>6</v>
      </c>
      <c r="D138" t="s">
        <v>1</v>
      </c>
      <c r="E138">
        <v>311615</v>
      </c>
      <c r="F138">
        <v>311</v>
      </c>
      <c r="G138">
        <v>3116</v>
      </c>
      <c r="H138">
        <v>6</v>
      </c>
      <c r="I138" t="s">
        <v>296</v>
      </c>
      <c r="J138">
        <v>31</v>
      </c>
      <c r="K138" t="s">
        <v>427</v>
      </c>
      <c r="L138">
        <v>0</v>
      </c>
      <c r="M138" t="s">
        <v>298</v>
      </c>
      <c r="N138">
        <v>0</v>
      </c>
      <c r="O138" t="s">
        <v>298</v>
      </c>
      <c r="P138">
        <v>2012</v>
      </c>
      <c r="Q138">
        <v>48</v>
      </c>
      <c r="R138">
        <v>2549281</v>
      </c>
      <c r="S138">
        <v>284084</v>
      </c>
      <c r="T138" t="s">
        <v>299</v>
      </c>
      <c r="U138" s="35">
        <v>9338</v>
      </c>
      <c r="V138" t="s">
        <v>299</v>
      </c>
      <c r="W138" t="s">
        <v>299</v>
      </c>
      <c r="X138" t="s">
        <v>299</v>
      </c>
      <c r="Y138" t="s">
        <v>299</v>
      </c>
    </row>
    <row r="139" spans="1:25" x14ac:dyDescent="0.25">
      <c r="A139" t="s">
        <v>295</v>
      </c>
      <c r="B139" t="s">
        <v>296</v>
      </c>
      <c r="C139" s="61">
        <f t="shared" si="2"/>
        <v>4</v>
      </c>
      <c r="D139" t="s">
        <v>1</v>
      </c>
      <c r="E139">
        <v>3117</v>
      </c>
      <c r="F139">
        <v>311</v>
      </c>
      <c r="G139">
        <v>3117</v>
      </c>
      <c r="H139">
        <v>4</v>
      </c>
      <c r="I139" t="s">
        <v>296</v>
      </c>
      <c r="J139">
        <v>31</v>
      </c>
      <c r="K139" t="s">
        <v>428</v>
      </c>
      <c r="L139">
        <v>0</v>
      </c>
      <c r="M139" t="s">
        <v>298</v>
      </c>
      <c r="N139">
        <v>0</v>
      </c>
      <c r="O139" t="s">
        <v>298</v>
      </c>
      <c r="P139">
        <v>2012</v>
      </c>
      <c r="Q139">
        <v>44</v>
      </c>
      <c r="R139">
        <v>800269</v>
      </c>
      <c r="S139">
        <v>60417</v>
      </c>
      <c r="T139" t="s">
        <v>299</v>
      </c>
      <c r="U139" s="35">
        <v>1901</v>
      </c>
      <c r="V139" t="s">
        <v>299</v>
      </c>
      <c r="W139" t="s">
        <v>299</v>
      </c>
      <c r="X139" t="s">
        <v>299</v>
      </c>
      <c r="Y139" t="s">
        <v>299</v>
      </c>
    </row>
    <row r="140" spans="1:25" x14ac:dyDescent="0.25">
      <c r="A140" t="s">
        <v>295</v>
      </c>
      <c r="B140" t="s">
        <v>296</v>
      </c>
      <c r="C140" s="61">
        <f t="shared" si="2"/>
        <v>5</v>
      </c>
      <c r="D140" t="s">
        <v>1</v>
      </c>
      <c r="E140">
        <v>31171</v>
      </c>
      <c r="F140">
        <v>311</v>
      </c>
      <c r="G140">
        <v>3117</v>
      </c>
      <c r="H140">
        <v>5</v>
      </c>
      <c r="I140" t="s">
        <v>296</v>
      </c>
      <c r="J140">
        <v>31</v>
      </c>
      <c r="K140" t="s">
        <v>428</v>
      </c>
      <c r="L140">
        <v>0</v>
      </c>
      <c r="M140" t="s">
        <v>298</v>
      </c>
      <c r="N140">
        <v>0</v>
      </c>
      <c r="O140" t="s">
        <v>298</v>
      </c>
      <c r="P140">
        <v>2012</v>
      </c>
      <c r="Q140">
        <v>44</v>
      </c>
      <c r="R140">
        <v>800269</v>
      </c>
      <c r="S140">
        <v>60417</v>
      </c>
      <c r="T140" t="s">
        <v>299</v>
      </c>
      <c r="U140" s="35">
        <v>1901</v>
      </c>
      <c r="V140" t="s">
        <v>299</v>
      </c>
      <c r="W140" t="s">
        <v>299</v>
      </c>
      <c r="X140" t="s">
        <v>299</v>
      </c>
      <c r="Y140" t="s">
        <v>299</v>
      </c>
    </row>
    <row r="141" spans="1:25" x14ac:dyDescent="0.25">
      <c r="A141" t="s">
        <v>295</v>
      </c>
      <c r="B141" t="s">
        <v>296</v>
      </c>
      <c r="C141" s="61">
        <f t="shared" si="2"/>
        <v>6</v>
      </c>
      <c r="D141" t="s">
        <v>1</v>
      </c>
      <c r="E141">
        <v>311710</v>
      </c>
      <c r="F141">
        <v>311</v>
      </c>
      <c r="G141">
        <v>3117</v>
      </c>
      <c r="H141">
        <v>6</v>
      </c>
      <c r="I141" t="s">
        <v>296</v>
      </c>
      <c r="J141">
        <v>31</v>
      </c>
      <c r="K141" t="s">
        <v>428</v>
      </c>
      <c r="L141">
        <v>0</v>
      </c>
      <c r="M141" t="s">
        <v>298</v>
      </c>
      <c r="N141">
        <v>0</v>
      </c>
      <c r="O141" t="s">
        <v>298</v>
      </c>
      <c r="P141">
        <v>2012</v>
      </c>
      <c r="Q141">
        <v>44</v>
      </c>
      <c r="R141">
        <v>800269</v>
      </c>
      <c r="S141">
        <v>60417</v>
      </c>
      <c r="T141" t="s">
        <v>299</v>
      </c>
      <c r="U141" s="35">
        <v>1901</v>
      </c>
      <c r="V141" t="s">
        <v>299</v>
      </c>
      <c r="W141" t="s">
        <v>299</v>
      </c>
      <c r="X141" t="s">
        <v>299</v>
      </c>
      <c r="Y141" t="s">
        <v>299</v>
      </c>
    </row>
    <row r="142" spans="1:25" x14ac:dyDescent="0.25">
      <c r="A142" t="s">
        <v>295</v>
      </c>
      <c r="B142" t="s">
        <v>296</v>
      </c>
      <c r="C142" s="61">
        <f t="shared" si="2"/>
        <v>4</v>
      </c>
      <c r="D142" t="s">
        <v>1</v>
      </c>
      <c r="E142">
        <v>3118</v>
      </c>
      <c r="F142">
        <v>311</v>
      </c>
      <c r="G142">
        <v>3118</v>
      </c>
      <c r="H142">
        <v>4</v>
      </c>
      <c r="I142" t="s">
        <v>296</v>
      </c>
      <c r="J142">
        <v>31</v>
      </c>
      <c r="K142" t="s">
        <v>429</v>
      </c>
      <c r="L142">
        <v>0</v>
      </c>
      <c r="M142" t="s">
        <v>298</v>
      </c>
      <c r="N142">
        <v>0</v>
      </c>
      <c r="O142" t="s">
        <v>298</v>
      </c>
      <c r="P142">
        <v>2012</v>
      </c>
      <c r="Q142">
        <v>1686</v>
      </c>
      <c r="R142">
        <v>8352659</v>
      </c>
      <c r="S142">
        <v>1265909</v>
      </c>
      <c r="T142" t="s">
        <v>299</v>
      </c>
      <c r="U142" s="35">
        <v>37209</v>
      </c>
      <c r="V142" t="s">
        <v>299</v>
      </c>
      <c r="W142" t="s">
        <v>299</v>
      </c>
      <c r="X142" t="s">
        <v>299</v>
      </c>
      <c r="Y142" t="s">
        <v>299</v>
      </c>
    </row>
    <row r="143" spans="1:25" x14ac:dyDescent="0.25">
      <c r="A143" t="s">
        <v>295</v>
      </c>
      <c r="B143" t="s">
        <v>296</v>
      </c>
      <c r="C143" s="61">
        <f t="shared" si="2"/>
        <v>5</v>
      </c>
      <c r="D143" t="s">
        <v>1</v>
      </c>
      <c r="E143">
        <v>31181</v>
      </c>
      <c r="F143">
        <v>311</v>
      </c>
      <c r="G143">
        <v>3118</v>
      </c>
      <c r="H143">
        <v>5</v>
      </c>
      <c r="I143" t="s">
        <v>296</v>
      </c>
      <c r="J143">
        <v>31</v>
      </c>
      <c r="K143" t="s">
        <v>430</v>
      </c>
      <c r="L143">
        <v>0</v>
      </c>
      <c r="M143" t="s">
        <v>298</v>
      </c>
      <c r="N143">
        <v>0</v>
      </c>
      <c r="O143" t="s">
        <v>298</v>
      </c>
      <c r="P143">
        <v>2012</v>
      </c>
      <c r="Q143">
        <v>1479</v>
      </c>
      <c r="R143">
        <v>5061169</v>
      </c>
      <c r="S143">
        <v>930998</v>
      </c>
      <c r="T143" t="s">
        <v>299</v>
      </c>
      <c r="U143" s="35">
        <v>28181</v>
      </c>
      <c r="V143" t="s">
        <v>299</v>
      </c>
      <c r="W143" t="s">
        <v>299</v>
      </c>
      <c r="X143" t="s">
        <v>299</v>
      </c>
      <c r="Y143" t="s">
        <v>299</v>
      </c>
    </row>
    <row r="144" spans="1:25" x14ac:dyDescent="0.25">
      <c r="A144" t="s">
        <v>295</v>
      </c>
      <c r="B144" t="s">
        <v>296</v>
      </c>
      <c r="C144" s="61">
        <f t="shared" si="2"/>
        <v>6</v>
      </c>
      <c r="D144" t="s">
        <v>1</v>
      </c>
      <c r="E144">
        <v>311811</v>
      </c>
      <c r="F144">
        <v>311</v>
      </c>
      <c r="G144">
        <v>3118</v>
      </c>
      <c r="H144">
        <v>6</v>
      </c>
      <c r="I144" t="s">
        <v>296</v>
      </c>
      <c r="J144">
        <v>31</v>
      </c>
      <c r="K144" t="s">
        <v>431</v>
      </c>
      <c r="L144">
        <v>0</v>
      </c>
      <c r="M144" t="s">
        <v>298</v>
      </c>
      <c r="N144">
        <v>0</v>
      </c>
      <c r="O144" t="s">
        <v>298</v>
      </c>
      <c r="P144">
        <v>2012</v>
      </c>
      <c r="Q144">
        <v>1055</v>
      </c>
      <c r="R144">
        <v>656239</v>
      </c>
      <c r="S144">
        <v>202631</v>
      </c>
      <c r="T144" t="s">
        <v>299</v>
      </c>
      <c r="U144" s="35">
        <v>9957</v>
      </c>
      <c r="V144" t="s">
        <v>299</v>
      </c>
      <c r="W144" t="s">
        <v>299</v>
      </c>
      <c r="X144" t="s">
        <v>299</v>
      </c>
      <c r="Y144" t="s">
        <v>299</v>
      </c>
    </row>
    <row r="145" spans="1:25" x14ac:dyDescent="0.25">
      <c r="A145" t="s">
        <v>295</v>
      </c>
      <c r="B145" t="s">
        <v>296</v>
      </c>
      <c r="C145" s="61">
        <f t="shared" si="2"/>
        <v>6</v>
      </c>
      <c r="D145" t="s">
        <v>1</v>
      </c>
      <c r="E145">
        <v>311812</v>
      </c>
      <c r="F145">
        <v>311</v>
      </c>
      <c r="G145">
        <v>3118</v>
      </c>
      <c r="H145">
        <v>6</v>
      </c>
      <c r="I145" t="s">
        <v>296</v>
      </c>
      <c r="J145">
        <v>31</v>
      </c>
      <c r="K145" t="s">
        <v>432</v>
      </c>
      <c r="L145">
        <v>0</v>
      </c>
      <c r="M145" t="s">
        <v>298</v>
      </c>
      <c r="N145">
        <v>0</v>
      </c>
      <c r="O145" t="s">
        <v>298</v>
      </c>
      <c r="P145">
        <v>2012</v>
      </c>
      <c r="Q145">
        <v>396</v>
      </c>
      <c r="R145">
        <v>3769031</v>
      </c>
      <c r="S145">
        <v>640008</v>
      </c>
      <c r="T145" t="s">
        <v>299</v>
      </c>
      <c r="U145" s="35">
        <v>15470</v>
      </c>
      <c r="V145" t="s">
        <v>299</v>
      </c>
      <c r="W145" t="s">
        <v>299</v>
      </c>
      <c r="X145" t="s">
        <v>299</v>
      </c>
      <c r="Y145" t="s">
        <v>299</v>
      </c>
    </row>
    <row r="146" spans="1:25" x14ac:dyDescent="0.25">
      <c r="A146" t="s">
        <v>295</v>
      </c>
      <c r="B146" t="s">
        <v>296</v>
      </c>
      <c r="C146" s="61">
        <f t="shared" si="2"/>
        <v>6</v>
      </c>
      <c r="D146" t="s">
        <v>1</v>
      </c>
      <c r="E146">
        <v>311813</v>
      </c>
      <c r="F146">
        <v>311</v>
      </c>
      <c r="G146">
        <v>3118</v>
      </c>
      <c r="H146">
        <v>6</v>
      </c>
      <c r="I146" t="s">
        <v>296</v>
      </c>
      <c r="J146">
        <v>31</v>
      </c>
      <c r="K146" t="s">
        <v>433</v>
      </c>
      <c r="L146">
        <v>0</v>
      </c>
      <c r="M146" t="s">
        <v>298</v>
      </c>
      <c r="N146">
        <v>0</v>
      </c>
      <c r="O146" t="s">
        <v>298</v>
      </c>
      <c r="P146">
        <v>2012</v>
      </c>
      <c r="Q146">
        <v>28</v>
      </c>
      <c r="R146">
        <v>635899</v>
      </c>
      <c r="S146">
        <v>88359</v>
      </c>
      <c r="T146" t="s">
        <v>299</v>
      </c>
      <c r="U146" s="35">
        <v>2754</v>
      </c>
      <c r="V146" t="s">
        <v>299</v>
      </c>
      <c r="W146" t="s">
        <v>299</v>
      </c>
      <c r="X146" t="s">
        <v>299</v>
      </c>
      <c r="Y146" t="s">
        <v>299</v>
      </c>
    </row>
    <row r="147" spans="1:25" x14ac:dyDescent="0.25">
      <c r="A147" t="s">
        <v>295</v>
      </c>
      <c r="B147" t="s">
        <v>296</v>
      </c>
      <c r="C147" s="61">
        <f t="shared" si="2"/>
        <v>5</v>
      </c>
      <c r="D147" t="s">
        <v>1</v>
      </c>
      <c r="E147">
        <v>31182</v>
      </c>
      <c r="F147">
        <v>311</v>
      </c>
      <c r="G147">
        <v>3118</v>
      </c>
      <c r="H147">
        <v>5</v>
      </c>
      <c r="I147" t="s">
        <v>296</v>
      </c>
      <c r="J147">
        <v>31</v>
      </c>
      <c r="K147" t="s">
        <v>434</v>
      </c>
      <c r="L147">
        <v>0</v>
      </c>
      <c r="M147" t="s">
        <v>298</v>
      </c>
      <c r="N147">
        <v>0</v>
      </c>
      <c r="O147" t="s">
        <v>298</v>
      </c>
      <c r="P147">
        <v>2012</v>
      </c>
      <c r="Q147">
        <v>119</v>
      </c>
      <c r="R147">
        <v>2192161</v>
      </c>
      <c r="S147">
        <v>162050</v>
      </c>
      <c r="T147" t="s">
        <v>299</v>
      </c>
      <c r="U147" s="35">
        <v>3819</v>
      </c>
      <c r="V147" t="s">
        <v>299</v>
      </c>
      <c r="W147" t="s">
        <v>299</v>
      </c>
      <c r="X147" t="s">
        <v>299</v>
      </c>
      <c r="Y147" t="s">
        <v>299</v>
      </c>
    </row>
    <row r="148" spans="1:25" x14ac:dyDescent="0.25">
      <c r="A148" t="s">
        <v>295</v>
      </c>
      <c r="B148" t="s">
        <v>296</v>
      </c>
      <c r="C148" s="61">
        <f t="shared" si="2"/>
        <v>6</v>
      </c>
      <c r="D148" t="s">
        <v>1</v>
      </c>
      <c r="E148">
        <v>311821</v>
      </c>
      <c r="F148">
        <v>311</v>
      </c>
      <c r="G148">
        <v>3118</v>
      </c>
      <c r="H148">
        <v>6</v>
      </c>
      <c r="I148" t="s">
        <v>296</v>
      </c>
      <c r="J148">
        <v>31</v>
      </c>
      <c r="K148" t="s">
        <v>435</v>
      </c>
      <c r="L148">
        <v>0</v>
      </c>
      <c r="M148" t="s">
        <v>298</v>
      </c>
      <c r="N148">
        <v>0</v>
      </c>
      <c r="O148" t="s">
        <v>298</v>
      </c>
      <c r="P148">
        <v>2012</v>
      </c>
      <c r="Q148">
        <v>52</v>
      </c>
      <c r="R148">
        <v>398502</v>
      </c>
      <c r="S148">
        <v>51775</v>
      </c>
      <c r="T148" t="s">
        <v>299</v>
      </c>
      <c r="U148" s="35">
        <v>1599</v>
      </c>
      <c r="V148" t="s">
        <v>299</v>
      </c>
      <c r="W148" t="s">
        <v>299</v>
      </c>
      <c r="X148" t="s">
        <v>299</v>
      </c>
      <c r="Y148" t="s">
        <v>299</v>
      </c>
    </row>
    <row r="149" spans="1:25" x14ac:dyDescent="0.25">
      <c r="A149" t="s">
        <v>295</v>
      </c>
      <c r="B149" t="s">
        <v>296</v>
      </c>
      <c r="C149" s="61">
        <f t="shared" si="2"/>
        <v>6</v>
      </c>
      <c r="D149" t="s">
        <v>1</v>
      </c>
      <c r="E149">
        <v>311824</v>
      </c>
      <c r="F149">
        <v>311</v>
      </c>
      <c r="G149">
        <v>3118</v>
      </c>
      <c r="H149">
        <v>6</v>
      </c>
      <c r="I149" t="s">
        <v>296</v>
      </c>
      <c r="J149">
        <v>31</v>
      </c>
      <c r="K149" t="s">
        <v>436</v>
      </c>
      <c r="L149">
        <v>0</v>
      </c>
      <c r="M149" t="s">
        <v>298</v>
      </c>
      <c r="N149">
        <v>0</v>
      </c>
      <c r="O149" t="s">
        <v>298</v>
      </c>
      <c r="P149">
        <v>2012</v>
      </c>
      <c r="Q149">
        <v>67</v>
      </c>
      <c r="R149">
        <v>1793659</v>
      </c>
      <c r="S149">
        <v>110275</v>
      </c>
      <c r="T149" t="s">
        <v>299</v>
      </c>
      <c r="U149" s="35">
        <v>2221</v>
      </c>
      <c r="V149" t="s">
        <v>299</v>
      </c>
      <c r="W149" t="s">
        <v>299</v>
      </c>
      <c r="X149" t="s">
        <v>299</v>
      </c>
      <c r="Y149" t="s">
        <v>299</v>
      </c>
    </row>
    <row r="150" spans="1:25" x14ac:dyDescent="0.25">
      <c r="A150" t="s">
        <v>295</v>
      </c>
      <c r="B150" t="s">
        <v>296</v>
      </c>
      <c r="C150" s="61">
        <f t="shared" si="2"/>
        <v>5</v>
      </c>
      <c r="D150" t="s">
        <v>1</v>
      </c>
      <c r="E150">
        <v>31183</v>
      </c>
      <c r="F150">
        <v>311</v>
      </c>
      <c r="G150">
        <v>3118</v>
      </c>
      <c r="H150">
        <v>5</v>
      </c>
      <c r="I150" t="s">
        <v>296</v>
      </c>
      <c r="J150">
        <v>31</v>
      </c>
      <c r="K150" t="s">
        <v>437</v>
      </c>
      <c r="L150">
        <v>0</v>
      </c>
      <c r="M150" t="s">
        <v>298</v>
      </c>
      <c r="N150">
        <v>0</v>
      </c>
      <c r="O150" t="s">
        <v>298</v>
      </c>
      <c r="P150">
        <v>2012</v>
      </c>
      <c r="Q150">
        <v>88</v>
      </c>
      <c r="R150">
        <v>1099329</v>
      </c>
      <c r="S150">
        <v>172861</v>
      </c>
      <c r="T150" t="s">
        <v>299</v>
      </c>
      <c r="U150" s="35">
        <v>5209</v>
      </c>
      <c r="V150" t="s">
        <v>299</v>
      </c>
      <c r="W150" t="s">
        <v>299</v>
      </c>
      <c r="X150" t="s">
        <v>299</v>
      </c>
      <c r="Y150" t="s">
        <v>299</v>
      </c>
    </row>
    <row r="151" spans="1:25" x14ac:dyDescent="0.25">
      <c r="A151" t="s">
        <v>295</v>
      </c>
      <c r="B151" t="s">
        <v>296</v>
      </c>
      <c r="C151" s="61">
        <f t="shared" si="2"/>
        <v>6</v>
      </c>
      <c r="D151" t="s">
        <v>1</v>
      </c>
      <c r="E151">
        <v>311830</v>
      </c>
      <c r="F151">
        <v>311</v>
      </c>
      <c r="G151">
        <v>3118</v>
      </c>
      <c r="H151">
        <v>6</v>
      </c>
      <c r="I151" t="s">
        <v>296</v>
      </c>
      <c r="J151">
        <v>31</v>
      </c>
      <c r="K151" t="s">
        <v>437</v>
      </c>
      <c r="L151">
        <v>0</v>
      </c>
      <c r="M151" t="s">
        <v>298</v>
      </c>
      <c r="N151">
        <v>0</v>
      </c>
      <c r="O151" t="s">
        <v>298</v>
      </c>
      <c r="P151">
        <v>2012</v>
      </c>
      <c r="Q151">
        <v>88</v>
      </c>
      <c r="R151">
        <v>1099329</v>
      </c>
      <c r="S151">
        <v>172861</v>
      </c>
      <c r="T151" t="s">
        <v>299</v>
      </c>
      <c r="U151" s="35">
        <v>5209</v>
      </c>
      <c r="V151" t="s">
        <v>299</v>
      </c>
      <c r="W151" t="s">
        <v>299</v>
      </c>
      <c r="X151" t="s">
        <v>299</v>
      </c>
      <c r="Y151" t="s">
        <v>299</v>
      </c>
    </row>
    <row r="152" spans="1:25" x14ac:dyDescent="0.25">
      <c r="A152" t="s">
        <v>295</v>
      </c>
      <c r="B152" t="s">
        <v>296</v>
      </c>
      <c r="C152" s="61">
        <f t="shared" si="2"/>
        <v>4</v>
      </c>
      <c r="D152" t="s">
        <v>1</v>
      </c>
      <c r="E152">
        <v>3119</v>
      </c>
      <c r="F152">
        <v>311</v>
      </c>
      <c r="G152">
        <v>3119</v>
      </c>
      <c r="H152">
        <v>4</v>
      </c>
      <c r="I152" t="s">
        <v>296</v>
      </c>
      <c r="J152">
        <v>31</v>
      </c>
      <c r="K152" t="s">
        <v>438</v>
      </c>
      <c r="L152">
        <v>0</v>
      </c>
      <c r="M152" t="s">
        <v>298</v>
      </c>
      <c r="N152">
        <v>0</v>
      </c>
      <c r="O152" t="s">
        <v>298</v>
      </c>
      <c r="P152">
        <v>2012</v>
      </c>
      <c r="Q152">
        <v>537</v>
      </c>
      <c r="R152">
        <v>14712649</v>
      </c>
      <c r="S152">
        <v>1274866</v>
      </c>
      <c r="T152" t="s">
        <v>299</v>
      </c>
      <c r="U152" s="35">
        <v>29698</v>
      </c>
      <c r="V152" t="s">
        <v>299</v>
      </c>
      <c r="W152" t="s">
        <v>299</v>
      </c>
      <c r="X152" t="s">
        <v>299</v>
      </c>
      <c r="Y152" t="s">
        <v>299</v>
      </c>
    </row>
    <row r="153" spans="1:25" x14ac:dyDescent="0.25">
      <c r="A153" t="s">
        <v>295</v>
      </c>
      <c r="B153" t="s">
        <v>296</v>
      </c>
      <c r="C153" s="61">
        <f t="shared" si="2"/>
        <v>5</v>
      </c>
      <c r="D153" t="s">
        <v>1</v>
      </c>
      <c r="E153">
        <v>31191</v>
      </c>
      <c r="F153">
        <v>311</v>
      </c>
      <c r="G153">
        <v>3119</v>
      </c>
      <c r="H153">
        <v>5</v>
      </c>
      <c r="I153" t="s">
        <v>296</v>
      </c>
      <c r="J153">
        <v>31</v>
      </c>
      <c r="K153" t="s">
        <v>439</v>
      </c>
      <c r="L153">
        <v>0</v>
      </c>
      <c r="M153" t="s">
        <v>298</v>
      </c>
      <c r="N153">
        <v>0</v>
      </c>
      <c r="O153" t="s">
        <v>298</v>
      </c>
      <c r="P153">
        <v>2012</v>
      </c>
      <c r="Q153">
        <v>110</v>
      </c>
      <c r="R153">
        <v>6516761</v>
      </c>
      <c r="S153">
        <v>366472</v>
      </c>
      <c r="T153" t="s">
        <v>299</v>
      </c>
      <c r="U153" s="35">
        <v>8728</v>
      </c>
      <c r="V153" t="s">
        <v>299</v>
      </c>
      <c r="W153" t="s">
        <v>299</v>
      </c>
      <c r="X153" t="s">
        <v>299</v>
      </c>
      <c r="Y153" t="s">
        <v>299</v>
      </c>
    </row>
    <row r="154" spans="1:25" x14ac:dyDescent="0.25">
      <c r="A154" t="s">
        <v>295</v>
      </c>
      <c r="B154" t="s">
        <v>296</v>
      </c>
      <c r="C154" s="61">
        <f t="shared" si="2"/>
        <v>6</v>
      </c>
      <c r="D154" t="s">
        <v>1</v>
      </c>
      <c r="E154">
        <v>311911</v>
      </c>
      <c r="F154">
        <v>311</v>
      </c>
      <c r="G154">
        <v>3119</v>
      </c>
      <c r="H154">
        <v>6</v>
      </c>
      <c r="I154" t="s">
        <v>296</v>
      </c>
      <c r="J154">
        <v>31</v>
      </c>
      <c r="K154" t="s">
        <v>440</v>
      </c>
      <c r="L154">
        <v>0</v>
      </c>
      <c r="M154" t="s">
        <v>298</v>
      </c>
      <c r="N154">
        <v>0</v>
      </c>
      <c r="O154" t="s">
        <v>298</v>
      </c>
      <c r="P154">
        <v>2012</v>
      </c>
      <c r="Q154">
        <v>68</v>
      </c>
      <c r="R154">
        <v>4123989</v>
      </c>
      <c r="S154">
        <v>260486</v>
      </c>
      <c r="T154" t="s">
        <v>299</v>
      </c>
      <c r="U154" s="35">
        <v>6441</v>
      </c>
      <c r="V154" t="s">
        <v>299</v>
      </c>
      <c r="W154" t="s">
        <v>299</v>
      </c>
      <c r="X154" t="s">
        <v>299</v>
      </c>
      <c r="Y154" t="s">
        <v>299</v>
      </c>
    </row>
    <row r="155" spans="1:25" x14ac:dyDescent="0.25">
      <c r="A155" t="s">
        <v>295</v>
      </c>
      <c r="B155" t="s">
        <v>296</v>
      </c>
      <c r="C155" s="61">
        <f t="shared" si="2"/>
        <v>6</v>
      </c>
      <c r="D155" t="s">
        <v>1</v>
      </c>
      <c r="E155">
        <v>311919</v>
      </c>
      <c r="F155">
        <v>311</v>
      </c>
      <c r="G155">
        <v>3119</v>
      </c>
      <c r="H155">
        <v>6</v>
      </c>
      <c r="I155" t="s">
        <v>296</v>
      </c>
      <c r="J155">
        <v>31</v>
      </c>
      <c r="K155" t="s">
        <v>441</v>
      </c>
      <c r="L155">
        <v>0</v>
      </c>
      <c r="M155" t="s">
        <v>298</v>
      </c>
      <c r="N155">
        <v>0</v>
      </c>
      <c r="O155" t="s">
        <v>298</v>
      </c>
      <c r="P155">
        <v>2012</v>
      </c>
      <c r="Q155">
        <v>42</v>
      </c>
      <c r="R155">
        <v>2392772</v>
      </c>
      <c r="S155">
        <v>105986</v>
      </c>
      <c r="T155" t="s">
        <v>299</v>
      </c>
      <c r="U155" s="35">
        <v>2287</v>
      </c>
      <c r="V155" t="s">
        <v>299</v>
      </c>
      <c r="W155" t="s">
        <v>299</v>
      </c>
      <c r="X155" t="s">
        <v>299</v>
      </c>
      <c r="Y155" t="s">
        <v>299</v>
      </c>
    </row>
    <row r="156" spans="1:25" x14ac:dyDescent="0.25">
      <c r="A156" t="s">
        <v>295</v>
      </c>
      <c r="B156" t="s">
        <v>296</v>
      </c>
      <c r="C156" s="61">
        <f t="shared" si="2"/>
        <v>5</v>
      </c>
      <c r="D156" t="s">
        <v>1</v>
      </c>
      <c r="E156">
        <v>31192</v>
      </c>
      <c r="F156">
        <v>311</v>
      </c>
      <c r="G156">
        <v>3119</v>
      </c>
      <c r="H156">
        <v>5</v>
      </c>
      <c r="I156" t="s">
        <v>296</v>
      </c>
      <c r="J156">
        <v>31</v>
      </c>
      <c r="K156" t="s">
        <v>442</v>
      </c>
      <c r="L156">
        <v>0</v>
      </c>
      <c r="M156" t="s">
        <v>298</v>
      </c>
      <c r="N156">
        <v>0</v>
      </c>
      <c r="O156" t="s">
        <v>298</v>
      </c>
      <c r="P156">
        <v>2012</v>
      </c>
      <c r="Q156">
        <v>59</v>
      </c>
      <c r="R156">
        <v>958129</v>
      </c>
      <c r="S156">
        <v>82316</v>
      </c>
      <c r="T156" t="s">
        <v>299</v>
      </c>
      <c r="U156" s="35">
        <v>1643</v>
      </c>
      <c r="V156" t="s">
        <v>299</v>
      </c>
      <c r="W156" t="s">
        <v>299</v>
      </c>
      <c r="X156" t="s">
        <v>299</v>
      </c>
      <c r="Y156" t="s">
        <v>299</v>
      </c>
    </row>
    <row r="157" spans="1:25" x14ac:dyDescent="0.25">
      <c r="A157" t="s">
        <v>295</v>
      </c>
      <c r="B157" t="s">
        <v>296</v>
      </c>
      <c r="C157" s="61">
        <f t="shared" si="2"/>
        <v>6</v>
      </c>
      <c r="D157" t="s">
        <v>1</v>
      </c>
      <c r="E157">
        <v>311920</v>
      </c>
      <c r="F157">
        <v>311</v>
      </c>
      <c r="G157">
        <v>3119</v>
      </c>
      <c r="H157">
        <v>6</v>
      </c>
      <c r="I157" t="s">
        <v>296</v>
      </c>
      <c r="J157">
        <v>31</v>
      </c>
      <c r="K157" t="s">
        <v>442</v>
      </c>
      <c r="L157">
        <v>0</v>
      </c>
      <c r="M157" t="s">
        <v>298</v>
      </c>
      <c r="N157">
        <v>0</v>
      </c>
      <c r="O157" t="s">
        <v>298</v>
      </c>
      <c r="P157">
        <v>2012</v>
      </c>
      <c r="Q157">
        <v>59</v>
      </c>
      <c r="R157">
        <v>958129</v>
      </c>
      <c r="S157">
        <v>82316</v>
      </c>
      <c r="T157" t="s">
        <v>299</v>
      </c>
      <c r="U157" s="35">
        <v>1643</v>
      </c>
      <c r="V157" t="s">
        <v>299</v>
      </c>
      <c r="W157" t="s">
        <v>299</v>
      </c>
      <c r="X157" t="s">
        <v>299</v>
      </c>
      <c r="Y157" t="s">
        <v>299</v>
      </c>
    </row>
    <row r="158" spans="1:25" x14ac:dyDescent="0.25">
      <c r="A158" t="s">
        <v>295</v>
      </c>
      <c r="B158" t="s">
        <v>296</v>
      </c>
      <c r="C158" s="61">
        <f t="shared" si="2"/>
        <v>5</v>
      </c>
      <c r="D158" t="s">
        <v>1</v>
      </c>
      <c r="E158">
        <v>31193</v>
      </c>
      <c r="F158">
        <v>311</v>
      </c>
      <c r="G158">
        <v>3119</v>
      </c>
      <c r="H158">
        <v>5</v>
      </c>
      <c r="I158" t="s">
        <v>296</v>
      </c>
      <c r="J158">
        <v>31</v>
      </c>
      <c r="K158" t="s">
        <v>443</v>
      </c>
      <c r="L158">
        <v>0</v>
      </c>
      <c r="M158" t="s">
        <v>298</v>
      </c>
      <c r="N158">
        <v>0</v>
      </c>
      <c r="O158" t="s">
        <v>298</v>
      </c>
      <c r="P158">
        <v>2012</v>
      </c>
      <c r="Q158">
        <v>28</v>
      </c>
      <c r="R158">
        <v>1692611</v>
      </c>
      <c r="S158">
        <v>138243</v>
      </c>
      <c r="T158" t="s">
        <v>299</v>
      </c>
      <c r="U158" s="35">
        <v>2210</v>
      </c>
      <c r="V158" t="s">
        <v>299</v>
      </c>
      <c r="W158" t="s">
        <v>299</v>
      </c>
      <c r="X158" t="s">
        <v>299</v>
      </c>
      <c r="Y158" t="s">
        <v>299</v>
      </c>
    </row>
    <row r="159" spans="1:25" x14ac:dyDescent="0.25">
      <c r="A159" t="s">
        <v>295</v>
      </c>
      <c r="B159" t="s">
        <v>296</v>
      </c>
      <c r="C159" s="61">
        <f t="shared" si="2"/>
        <v>6</v>
      </c>
      <c r="D159" t="s">
        <v>1</v>
      </c>
      <c r="E159">
        <v>311930</v>
      </c>
      <c r="F159">
        <v>311</v>
      </c>
      <c r="G159">
        <v>3119</v>
      </c>
      <c r="H159">
        <v>6</v>
      </c>
      <c r="I159" t="s">
        <v>296</v>
      </c>
      <c r="J159">
        <v>31</v>
      </c>
      <c r="K159" t="s">
        <v>443</v>
      </c>
      <c r="L159">
        <v>0</v>
      </c>
      <c r="M159" t="s">
        <v>298</v>
      </c>
      <c r="N159">
        <v>0</v>
      </c>
      <c r="O159" t="s">
        <v>298</v>
      </c>
      <c r="P159">
        <v>2012</v>
      </c>
      <c r="Q159">
        <v>28</v>
      </c>
      <c r="R159">
        <v>1692611</v>
      </c>
      <c r="S159">
        <v>138243</v>
      </c>
      <c r="T159" t="s">
        <v>299</v>
      </c>
      <c r="U159" s="35">
        <v>2210</v>
      </c>
      <c r="V159" t="s">
        <v>299</v>
      </c>
      <c r="W159" t="s">
        <v>299</v>
      </c>
      <c r="X159" t="s">
        <v>299</v>
      </c>
      <c r="Y159" t="s">
        <v>299</v>
      </c>
    </row>
    <row r="160" spans="1:25" x14ac:dyDescent="0.25">
      <c r="A160" t="s">
        <v>295</v>
      </c>
      <c r="B160" t="s">
        <v>296</v>
      </c>
      <c r="C160" s="61">
        <f t="shared" si="2"/>
        <v>5</v>
      </c>
      <c r="D160" t="s">
        <v>1</v>
      </c>
      <c r="E160">
        <v>31194</v>
      </c>
      <c r="F160">
        <v>311</v>
      </c>
      <c r="G160">
        <v>3119</v>
      </c>
      <c r="H160">
        <v>5</v>
      </c>
      <c r="I160" t="s">
        <v>296</v>
      </c>
      <c r="J160">
        <v>31</v>
      </c>
      <c r="K160" t="s">
        <v>444</v>
      </c>
      <c r="L160">
        <v>0</v>
      </c>
      <c r="M160" t="s">
        <v>298</v>
      </c>
      <c r="N160">
        <v>0</v>
      </c>
      <c r="O160" t="s">
        <v>298</v>
      </c>
      <c r="P160">
        <v>2012</v>
      </c>
      <c r="Q160">
        <v>104</v>
      </c>
      <c r="R160">
        <v>1500973</v>
      </c>
      <c r="S160">
        <v>185567</v>
      </c>
      <c r="T160" t="s">
        <v>299</v>
      </c>
      <c r="U160" s="35">
        <v>3363</v>
      </c>
      <c r="V160" t="s">
        <v>299</v>
      </c>
      <c r="W160" t="s">
        <v>299</v>
      </c>
      <c r="X160" t="s">
        <v>299</v>
      </c>
      <c r="Y160" t="s">
        <v>299</v>
      </c>
    </row>
    <row r="161" spans="1:25" x14ac:dyDescent="0.25">
      <c r="A161" t="s">
        <v>295</v>
      </c>
      <c r="B161" t="s">
        <v>296</v>
      </c>
      <c r="C161" s="61">
        <f t="shared" si="2"/>
        <v>6</v>
      </c>
      <c r="D161" t="s">
        <v>1</v>
      </c>
      <c r="E161">
        <v>311941</v>
      </c>
      <c r="F161">
        <v>311</v>
      </c>
      <c r="G161">
        <v>3119</v>
      </c>
      <c r="H161">
        <v>6</v>
      </c>
      <c r="I161" t="s">
        <v>296</v>
      </c>
      <c r="J161">
        <v>31</v>
      </c>
      <c r="K161" t="s">
        <v>445</v>
      </c>
      <c r="L161">
        <v>0</v>
      </c>
      <c r="M161" t="s">
        <v>298</v>
      </c>
      <c r="N161">
        <v>0</v>
      </c>
      <c r="O161" t="s">
        <v>298</v>
      </c>
      <c r="P161">
        <v>2012</v>
      </c>
      <c r="Q161">
        <v>52</v>
      </c>
      <c r="R161">
        <v>977406</v>
      </c>
      <c r="S161">
        <v>105008</v>
      </c>
      <c r="T161" t="s">
        <v>299</v>
      </c>
      <c r="U161" s="35">
        <v>2029</v>
      </c>
      <c r="V161" t="s">
        <v>299</v>
      </c>
      <c r="W161" t="s">
        <v>299</v>
      </c>
      <c r="X161" t="s">
        <v>299</v>
      </c>
      <c r="Y161" t="s">
        <v>299</v>
      </c>
    </row>
    <row r="162" spans="1:25" x14ac:dyDescent="0.25">
      <c r="A162" t="s">
        <v>295</v>
      </c>
      <c r="B162" t="s">
        <v>296</v>
      </c>
      <c r="C162" s="61">
        <f t="shared" si="2"/>
        <v>6</v>
      </c>
      <c r="D162" t="s">
        <v>1</v>
      </c>
      <c r="E162">
        <v>311942</v>
      </c>
      <c r="F162">
        <v>311</v>
      </c>
      <c r="G162">
        <v>3119</v>
      </c>
      <c r="H162">
        <v>6</v>
      </c>
      <c r="I162" t="s">
        <v>296</v>
      </c>
      <c r="J162">
        <v>31</v>
      </c>
      <c r="K162" t="s">
        <v>446</v>
      </c>
      <c r="L162">
        <v>0</v>
      </c>
      <c r="M162" t="s">
        <v>298</v>
      </c>
      <c r="N162">
        <v>0</v>
      </c>
      <c r="O162" t="s">
        <v>298</v>
      </c>
      <c r="P162">
        <v>2012</v>
      </c>
      <c r="Q162">
        <v>52</v>
      </c>
      <c r="R162">
        <v>523567</v>
      </c>
      <c r="S162">
        <v>80559</v>
      </c>
      <c r="T162" t="s">
        <v>299</v>
      </c>
      <c r="U162" s="35">
        <v>1334</v>
      </c>
      <c r="V162" t="s">
        <v>299</v>
      </c>
      <c r="W162" t="s">
        <v>299</v>
      </c>
      <c r="X162" t="s">
        <v>299</v>
      </c>
      <c r="Y162" t="s">
        <v>299</v>
      </c>
    </row>
    <row r="163" spans="1:25" x14ac:dyDescent="0.25">
      <c r="A163" t="s">
        <v>295</v>
      </c>
      <c r="B163" t="s">
        <v>296</v>
      </c>
      <c r="C163" s="61">
        <f t="shared" si="2"/>
        <v>5</v>
      </c>
      <c r="D163" t="s">
        <v>1</v>
      </c>
      <c r="E163">
        <v>31199</v>
      </c>
      <c r="F163">
        <v>311</v>
      </c>
      <c r="G163">
        <v>3119</v>
      </c>
      <c r="H163">
        <v>5</v>
      </c>
      <c r="I163" t="s">
        <v>296</v>
      </c>
      <c r="J163">
        <v>31</v>
      </c>
      <c r="K163" t="s">
        <v>447</v>
      </c>
      <c r="L163">
        <v>0</v>
      </c>
      <c r="M163" t="s">
        <v>298</v>
      </c>
      <c r="N163">
        <v>0</v>
      </c>
      <c r="O163" t="s">
        <v>298</v>
      </c>
      <c r="P163">
        <v>2012</v>
      </c>
      <c r="Q163">
        <v>236</v>
      </c>
      <c r="R163">
        <v>4044175</v>
      </c>
      <c r="S163">
        <v>502268</v>
      </c>
      <c r="T163" t="s">
        <v>299</v>
      </c>
      <c r="U163" s="35">
        <v>13754</v>
      </c>
      <c r="V163" t="s">
        <v>299</v>
      </c>
      <c r="W163" t="s">
        <v>299</v>
      </c>
      <c r="X163" t="s">
        <v>299</v>
      </c>
      <c r="Y163" t="s">
        <v>299</v>
      </c>
    </row>
    <row r="164" spans="1:25" x14ac:dyDescent="0.25">
      <c r="A164" t="s">
        <v>295</v>
      </c>
      <c r="B164" t="s">
        <v>296</v>
      </c>
      <c r="C164" s="61">
        <f t="shared" si="2"/>
        <v>6</v>
      </c>
      <c r="D164" t="s">
        <v>1</v>
      </c>
      <c r="E164">
        <v>311991</v>
      </c>
      <c r="F164">
        <v>311</v>
      </c>
      <c r="G164">
        <v>3119</v>
      </c>
      <c r="H164">
        <v>6</v>
      </c>
      <c r="I164" t="s">
        <v>296</v>
      </c>
      <c r="J164">
        <v>31</v>
      </c>
      <c r="K164" t="s">
        <v>448</v>
      </c>
      <c r="L164">
        <v>0</v>
      </c>
      <c r="M164" t="s">
        <v>298</v>
      </c>
      <c r="N164">
        <v>0</v>
      </c>
      <c r="O164" t="s">
        <v>298</v>
      </c>
      <c r="P164">
        <v>2012</v>
      </c>
      <c r="Q164">
        <v>146</v>
      </c>
      <c r="R164">
        <v>3399417</v>
      </c>
      <c r="S164">
        <v>425132</v>
      </c>
      <c r="T164" t="s">
        <v>299</v>
      </c>
      <c r="U164" s="35">
        <v>11595</v>
      </c>
      <c r="V164" t="s">
        <v>299</v>
      </c>
      <c r="W164" t="s">
        <v>299</v>
      </c>
      <c r="X164" t="s">
        <v>299</v>
      </c>
      <c r="Y164" t="s">
        <v>299</v>
      </c>
    </row>
    <row r="165" spans="1:25" x14ac:dyDescent="0.25">
      <c r="A165" t="s">
        <v>295</v>
      </c>
      <c r="B165" t="s">
        <v>296</v>
      </c>
      <c r="C165" s="61">
        <f t="shared" si="2"/>
        <v>6</v>
      </c>
      <c r="D165" t="s">
        <v>1</v>
      </c>
      <c r="E165">
        <v>311999</v>
      </c>
      <c r="F165">
        <v>311</v>
      </c>
      <c r="G165">
        <v>3119</v>
      </c>
      <c r="H165">
        <v>6</v>
      </c>
      <c r="I165" t="s">
        <v>296</v>
      </c>
      <c r="J165">
        <v>31</v>
      </c>
      <c r="K165" t="s">
        <v>449</v>
      </c>
      <c r="L165">
        <v>0</v>
      </c>
      <c r="M165" t="s">
        <v>298</v>
      </c>
      <c r="N165">
        <v>0</v>
      </c>
      <c r="O165" t="s">
        <v>298</v>
      </c>
      <c r="P165">
        <v>2012</v>
      </c>
      <c r="Q165">
        <v>90</v>
      </c>
      <c r="R165">
        <v>644758</v>
      </c>
      <c r="S165">
        <v>77136</v>
      </c>
      <c r="T165" t="s">
        <v>299</v>
      </c>
      <c r="U165" s="35">
        <v>2159</v>
      </c>
      <c r="V165" t="s">
        <v>299</v>
      </c>
      <c r="W165" t="s">
        <v>299</v>
      </c>
      <c r="X165" t="s">
        <v>299</v>
      </c>
      <c r="Y165" t="s">
        <v>299</v>
      </c>
    </row>
    <row r="166" spans="1:25" x14ac:dyDescent="0.25">
      <c r="A166" t="s">
        <v>295</v>
      </c>
      <c r="B166" t="s">
        <v>296</v>
      </c>
      <c r="C166" s="61">
        <f t="shared" si="2"/>
        <v>3</v>
      </c>
      <c r="D166" t="s">
        <v>1</v>
      </c>
      <c r="E166">
        <v>312</v>
      </c>
      <c r="F166">
        <v>312</v>
      </c>
      <c r="G166" t="s">
        <v>296</v>
      </c>
      <c r="H166">
        <v>3</v>
      </c>
      <c r="I166" t="s">
        <v>296</v>
      </c>
      <c r="J166">
        <v>31</v>
      </c>
      <c r="K166" t="s">
        <v>450</v>
      </c>
      <c r="L166">
        <v>0</v>
      </c>
      <c r="M166" t="s">
        <v>298</v>
      </c>
      <c r="N166">
        <v>0</v>
      </c>
      <c r="O166" t="s">
        <v>298</v>
      </c>
      <c r="P166">
        <v>2012</v>
      </c>
      <c r="Q166">
        <v>1390</v>
      </c>
      <c r="R166">
        <v>22392200</v>
      </c>
      <c r="S166">
        <v>1984418</v>
      </c>
      <c r="T166" t="s">
        <v>299</v>
      </c>
      <c r="U166" s="35">
        <v>37713</v>
      </c>
      <c r="V166" t="s">
        <v>299</v>
      </c>
      <c r="W166" t="s">
        <v>299</v>
      </c>
      <c r="X166" t="s">
        <v>299</v>
      </c>
      <c r="Y166" t="s">
        <v>299</v>
      </c>
    </row>
    <row r="167" spans="1:25" x14ac:dyDescent="0.25">
      <c r="A167" t="s">
        <v>295</v>
      </c>
      <c r="B167" t="s">
        <v>296</v>
      </c>
      <c r="C167" s="61">
        <f t="shared" si="2"/>
        <v>4</v>
      </c>
      <c r="D167" t="s">
        <v>1</v>
      </c>
      <c r="E167">
        <v>3121</v>
      </c>
      <c r="F167">
        <v>312</v>
      </c>
      <c r="G167">
        <v>3121</v>
      </c>
      <c r="H167">
        <v>4</v>
      </c>
      <c r="I167" t="s">
        <v>296</v>
      </c>
      <c r="J167">
        <v>31</v>
      </c>
      <c r="K167" t="s">
        <v>451</v>
      </c>
      <c r="L167">
        <v>0</v>
      </c>
      <c r="M167" t="s">
        <v>298</v>
      </c>
      <c r="N167">
        <v>0</v>
      </c>
      <c r="O167" t="s">
        <v>298</v>
      </c>
      <c r="P167">
        <v>2012</v>
      </c>
      <c r="Q167">
        <v>1386</v>
      </c>
      <c r="R167" t="s">
        <v>305</v>
      </c>
      <c r="S167" t="s">
        <v>305</v>
      </c>
      <c r="T167" t="s">
        <v>299</v>
      </c>
      <c r="U167" s="35">
        <v>37705</v>
      </c>
      <c r="V167" t="s">
        <v>299</v>
      </c>
      <c r="W167" t="s">
        <v>299</v>
      </c>
      <c r="X167" t="s">
        <v>299</v>
      </c>
      <c r="Y167" t="s">
        <v>299</v>
      </c>
    </row>
    <row r="168" spans="1:25" x14ac:dyDescent="0.25">
      <c r="A168" t="s">
        <v>295</v>
      </c>
      <c r="B168" t="s">
        <v>296</v>
      </c>
      <c r="C168" s="61">
        <f t="shared" si="2"/>
        <v>5</v>
      </c>
      <c r="D168" t="s">
        <v>1</v>
      </c>
      <c r="E168">
        <v>31211</v>
      </c>
      <c r="F168">
        <v>312</v>
      </c>
      <c r="G168">
        <v>3121</v>
      </c>
      <c r="H168">
        <v>5</v>
      </c>
      <c r="I168" t="s">
        <v>296</v>
      </c>
      <c r="J168">
        <v>31</v>
      </c>
      <c r="K168" t="s">
        <v>452</v>
      </c>
      <c r="L168">
        <v>0</v>
      </c>
      <c r="M168" t="s">
        <v>298</v>
      </c>
      <c r="N168">
        <v>0</v>
      </c>
      <c r="O168" t="s">
        <v>298</v>
      </c>
      <c r="P168">
        <v>2012</v>
      </c>
      <c r="Q168">
        <v>129</v>
      </c>
      <c r="R168">
        <v>5366727</v>
      </c>
      <c r="S168">
        <v>382653</v>
      </c>
      <c r="T168" t="s">
        <v>299</v>
      </c>
      <c r="U168" s="35">
        <v>7772</v>
      </c>
      <c r="V168" t="s">
        <v>299</v>
      </c>
      <c r="W168" t="s">
        <v>299</v>
      </c>
      <c r="X168" t="s">
        <v>299</v>
      </c>
      <c r="Y168" t="s">
        <v>299</v>
      </c>
    </row>
    <row r="169" spans="1:25" x14ac:dyDescent="0.25">
      <c r="A169" t="s">
        <v>295</v>
      </c>
      <c r="B169" t="s">
        <v>296</v>
      </c>
      <c r="C169" s="61">
        <f t="shared" si="2"/>
        <v>6</v>
      </c>
      <c r="D169" t="s">
        <v>1</v>
      </c>
      <c r="E169">
        <v>312111</v>
      </c>
      <c r="F169">
        <v>312</v>
      </c>
      <c r="G169">
        <v>3121</v>
      </c>
      <c r="H169">
        <v>6</v>
      </c>
      <c r="I169" t="s">
        <v>296</v>
      </c>
      <c r="J169">
        <v>31</v>
      </c>
      <c r="K169" t="s">
        <v>453</v>
      </c>
      <c r="L169">
        <v>0</v>
      </c>
      <c r="M169" t="s">
        <v>298</v>
      </c>
      <c r="N169">
        <v>0</v>
      </c>
      <c r="O169" t="s">
        <v>298</v>
      </c>
      <c r="P169">
        <v>2012</v>
      </c>
      <c r="Q169">
        <v>67</v>
      </c>
      <c r="R169">
        <v>4241685</v>
      </c>
      <c r="S169">
        <v>293107</v>
      </c>
      <c r="T169" t="s">
        <v>299</v>
      </c>
      <c r="U169" s="35">
        <v>6117</v>
      </c>
      <c r="V169" t="s">
        <v>299</v>
      </c>
      <c r="W169" t="s">
        <v>299</v>
      </c>
      <c r="X169" t="s">
        <v>299</v>
      </c>
      <c r="Y169" t="s">
        <v>299</v>
      </c>
    </row>
    <row r="170" spans="1:25" x14ac:dyDescent="0.25">
      <c r="A170" t="s">
        <v>295</v>
      </c>
      <c r="B170" t="s">
        <v>296</v>
      </c>
      <c r="C170" s="61">
        <f t="shared" si="2"/>
        <v>6</v>
      </c>
      <c r="D170" t="s">
        <v>1</v>
      </c>
      <c r="E170">
        <v>312112</v>
      </c>
      <c r="F170">
        <v>312</v>
      </c>
      <c r="G170">
        <v>3121</v>
      </c>
      <c r="H170">
        <v>6</v>
      </c>
      <c r="I170" t="s">
        <v>296</v>
      </c>
      <c r="J170">
        <v>31</v>
      </c>
      <c r="K170" t="s">
        <v>454</v>
      </c>
      <c r="L170">
        <v>0</v>
      </c>
      <c r="M170" t="s">
        <v>298</v>
      </c>
      <c r="N170">
        <v>0</v>
      </c>
      <c r="O170" t="s">
        <v>298</v>
      </c>
      <c r="P170">
        <v>2012</v>
      </c>
      <c r="Q170">
        <v>39</v>
      </c>
      <c r="R170" t="s">
        <v>305</v>
      </c>
      <c r="S170">
        <v>76444</v>
      </c>
      <c r="T170" t="s">
        <v>299</v>
      </c>
      <c r="U170" s="35">
        <v>1381</v>
      </c>
      <c r="V170" t="s">
        <v>299</v>
      </c>
      <c r="W170" t="s">
        <v>299</v>
      </c>
      <c r="X170" t="s">
        <v>299</v>
      </c>
      <c r="Y170" t="s">
        <v>299</v>
      </c>
    </row>
    <row r="171" spans="1:25" x14ac:dyDescent="0.25">
      <c r="A171" t="s">
        <v>295</v>
      </c>
      <c r="B171" t="s">
        <v>296</v>
      </c>
      <c r="C171" s="61">
        <f t="shared" si="2"/>
        <v>6</v>
      </c>
      <c r="D171" t="s">
        <v>1</v>
      </c>
      <c r="E171">
        <v>312113</v>
      </c>
      <c r="F171">
        <v>312</v>
      </c>
      <c r="G171">
        <v>3121</v>
      </c>
      <c r="H171">
        <v>6</v>
      </c>
      <c r="I171" t="s">
        <v>296</v>
      </c>
      <c r="J171">
        <v>31</v>
      </c>
      <c r="K171" t="s">
        <v>455</v>
      </c>
      <c r="L171">
        <v>0</v>
      </c>
      <c r="M171" t="s">
        <v>298</v>
      </c>
      <c r="N171">
        <v>0</v>
      </c>
      <c r="O171" t="s">
        <v>298</v>
      </c>
      <c r="P171">
        <v>2012</v>
      </c>
      <c r="Q171">
        <v>23</v>
      </c>
      <c r="R171" t="s">
        <v>305</v>
      </c>
      <c r="S171">
        <v>13102</v>
      </c>
      <c r="T171" t="s">
        <v>299</v>
      </c>
      <c r="U171" s="35">
        <v>273</v>
      </c>
      <c r="V171" t="s">
        <v>299</v>
      </c>
      <c r="W171" t="s">
        <v>299</v>
      </c>
      <c r="X171" t="s">
        <v>299</v>
      </c>
      <c r="Y171" t="s">
        <v>299</v>
      </c>
    </row>
    <row r="172" spans="1:25" x14ac:dyDescent="0.25">
      <c r="A172" t="s">
        <v>295</v>
      </c>
      <c r="B172" t="s">
        <v>296</v>
      </c>
      <c r="C172" s="61">
        <f t="shared" si="2"/>
        <v>5</v>
      </c>
      <c r="D172" t="s">
        <v>1</v>
      </c>
      <c r="E172">
        <v>31212</v>
      </c>
      <c r="F172">
        <v>312</v>
      </c>
      <c r="G172">
        <v>3121</v>
      </c>
      <c r="H172">
        <v>5</v>
      </c>
      <c r="I172" t="s">
        <v>296</v>
      </c>
      <c r="J172">
        <v>31</v>
      </c>
      <c r="K172" t="s">
        <v>456</v>
      </c>
      <c r="L172">
        <v>0</v>
      </c>
      <c r="M172" t="s">
        <v>298</v>
      </c>
      <c r="N172">
        <v>0</v>
      </c>
      <c r="O172" t="s">
        <v>298</v>
      </c>
      <c r="P172">
        <v>2012</v>
      </c>
      <c r="Q172">
        <v>104</v>
      </c>
      <c r="R172">
        <v>3777483</v>
      </c>
      <c r="S172">
        <v>224022</v>
      </c>
      <c r="T172" t="s">
        <v>299</v>
      </c>
      <c r="U172" s="35">
        <v>4243</v>
      </c>
      <c r="V172" t="s">
        <v>299</v>
      </c>
      <c r="W172" t="s">
        <v>299</v>
      </c>
      <c r="X172" t="s">
        <v>299</v>
      </c>
      <c r="Y172" t="s">
        <v>299</v>
      </c>
    </row>
    <row r="173" spans="1:25" x14ac:dyDescent="0.25">
      <c r="A173" t="s">
        <v>295</v>
      </c>
      <c r="B173" t="s">
        <v>296</v>
      </c>
      <c r="C173" s="61">
        <f t="shared" si="2"/>
        <v>6</v>
      </c>
      <c r="D173" t="s">
        <v>1</v>
      </c>
      <c r="E173">
        <v>312120</v>
      </c>
      <c r="F173">
        <v>312</v>
      </c>
      <c r="G173">
        <v>3121</v>
      </c>
      <c r="H173">
        <v>6</v>
      </c>
      <c r="I173" t="s">
        <v>296</v>
      </c>
      <c r="J173">
        <v>31</v>
      </c>
      <c r="K173" t="s">
        <v>456</v>
      </c>
      <c r="L173">
        <v>0</v>
      </c>
      <c r="M173" t="s">
        <v>298</v>
      </c>
      <c r="N173">
        <v>0</v>
      </c>
      <c r="O173" t="s">
        <v>298</v>
      </c>
      <c r="P173">
        <v>2012</v>
      </c>
      <c r="Q173">
        <v>104</v>
      </c>
      <c r="R173">
        <v>3777483</v>
      </c>
      <c r="S173">
        <v>224022</v>
      </c>
      <c r="T173" t="s">
        <v>299</v>
      </c>
      <c r="U173" s="35">
        <v>4243</v>
      </c>
      <c r="V173" t="s">
        <v>299</v>
      </c>
      <c r="W173" t="s">
        <v>299</v>
      </c>
      <c r="X173" t="s">
        <v>299</v>
      </c>
      <c r="Y173" t="s">
        <v>299</v>
      </c>
    </row>
    <row r="174" spans="1:25" x14ac:dyDescent="0.25">
      <c r="A174" t="s">
        <v>295</v>
      </c>
      <c r="B174" t="s">
        <v>296</v>
      </c>
      <c r="C174" s="61">
        <f t="shared" si="2"/>
        <v>5</v>
      </c>
      <c r="D174" t="s">
        <v>1</v>
      </c>
      <c r="E174">
        <v>31213</v>
      </c>
      <c r="F174">
        <v>312</v>
      </c>
      <c r="G174">
        <v>3121</v>
      </c>
      <c r="H174">
        <v>5</v>
      </c>
      <c r="I174" t="s">
        <v>296</v>
      </c>
      <c r="J174">
        <v>31</v>
      </c>
      <c r="K174" t="s">
        <v>457</v>
      </c>
      <c r="L174">
        <v>0</v>
      </c>
      <c r="M174" t="s">
        <v>298</v>
      </c>
      <c r="N174">
        <v>0</v>
      </c>
      <c r="O174" t="s">
        <v>298</v>
      </c>
      <c r="P174">
        <v>2012</v>
      </c>
      <c r="Q174">
        <v>1132</v>
      </c>
      <c r="R174">
        <v>13071978</v>
      </c>
      <c r="S174">
        <v>1366292</v>
      </c>
      <c r="T174" t="s">
        <v>299</v>
      </c>
      <c r="U174" s="35">
        <v>25475</v>
      </c>
      <c r="V174" t="s">
        <v>299</v>
      </c>
      <c r="W174" t="s">
        <v>299</v>
      </c>
      <c r="X174" t="s">
        <v>299</v>
      </c>
      <c r="Y174" t="s">
        <v>299</v>
      </c>
    </row>
    <row r="175" spans="1:25" x14ac:dyDescent="0.25">
      <c r="A175" t="s">
        <v>295</v>
      </c>
      <c r="B175" t="s">
        <v>296</v>
      </c>
      <c r="C175" s="61">
        <f t="shared" si="2"/>
        <v>6</v>
      </c>
      <c r="D175" t="s">
        <v>1</v>
      </c>
      <c r="E175">
        <v>312130</v>
      </c>
      <c r="F175">
        <v>312</v>
      </c>
      <c r="G175">
        <v>3121</v>
      </c>
      <c r="H175">
        <v>6</v>
      </c>
      <c r="I175" t="s">
        <v>296</v>
      </c>
      <c r="J175">
        <v>31</v>
      </c>
      <c r="K175" t="s">
        <v>457</v>
      </c>
      <c r="L175">
        <v>0</v>
      </c>
      <c r="M175" t="s">
        <v>298</v>
      </c>
      <c r="N175">
        <v>0</v>
      </c>
      <c r="O175" t="s">
        <v>298</v>
      </c>
      <c r="P175">
        <v>2012</v>
      </c>
      <c r="Q175">
        <v>1132</v>
      </c>
      <c r="R175">
        <v>13071978</v>
      </c>
      <c r="S175">
        <v>1366292</v>
      </c>
      <c r="T175" t="s">
        <v>299</v>
      </c>
      <c r="U175" s="35">
        <v>25475</v>
      </c>
      <c r="V175" t="s">
        <v>299</v>
      </c>
      <c r="W175" t="s">
        <v>299</v>
      </c>
      <c r="X175" t="s">
        <v>299</v>
      </c>
      <c r="Y175" t="s">
        <v>299</v>
      </c>
    </row>
    <row r="176" spans="1:25" x14ac:dyDescent="0.25">
      <c r="A176" t="s">
        <v>295</v>
      </c>
      <c r="B176" t="s">
        <v>296</v>
      </c>
      <c r="C176" s="61">
        <f t="shared" si="2"/>
        <v>5</v>
      </c>
      <c r="D176" t="s">
        <v>1</v>
      </c>
      <c r="E176">
        <v>31214</v>
      </c>
      <c r="F176">
        <v>312</v>
      </c>
      <c r="G176">
        <v>3121</v>
      </c>
      <c r="H176">
        <v>5</v>
      </c>
      <c r="I176" t="s">
        <v>296</v>
      </c>
      <c r="J176">
        <v>31</v>
      </c>
      <c r="K176" t="s">
        <v>458</v>
      </c>
      <c r="L176">
        <v>0</v>
      </c>
      <c r="M176" t="s">
        <v>298</v>
      </c>
      <c r="N176">
        <v>0</v>
      </c>
      <c r="O176" t="s">
        <v>298</v>
      </c>
      <c r="P176">
        <v>2012</v>
      </c>
      <c r="Q176">
        <v>21</v>
      </c>
      <c r="R176" t="s">
        <v>305</v>
      </c>
      <c r="S176" t="s">
        <v>305</v>
      </c>
      <c r="T176" t="s">
        <v>299</v>
      </c>
      <c r="U176" s="35">
        <v>216</v>
      </c>
      <c r="V176" t="s">
        <v>299</v>
      </c>
      <c r="W176" t="s">
        <v>299</v>
      </c>
      <c r="X176" t="s">
        <v>299</v>
      </c>
      <c r="Y176" t="s">
        <v>299</v>
      </c>
    </row>
    <row r="177" spans="1:25" x14ac:dyDescent="0.25">
      <c r="A177" t="s">
        <v>295</v>
      </c>
      <c r="B177" t="s">
        <v>296</v>
      </c>
      <c r="C177" s="61">
        <f t="shared" si="2"/>
        <v>6</v>
      </c>
      <c r="D177" t="s">
        <v>1</v>
      </c>
      <c r="E177">
        <v>312140</v>
      </c>
      <c r="F177">
        <v>312</v>
      </c>
      <c r="G177">
        <v>3121</v>
      </c>
      <c r="H177">
        <v>6</v>
      </c>
      <c r="I177" t="s">
        <v>296</v>
      </c>
      <c r="J177">
        <v>31</v>
      </c>
      <c r="K177" t="s">
        <v>458</v>
      </c>
      <c r="L177">
        <v>0</v>
      </c>
      <c r="M177" t="s">
        <v>298</v>
      </c>
      <c r="N177">
        <v>0</v>
      </c>
      <c r="O177" t="s">
        <v>298</v>
      </c>
      <c r="P177">
        <v>2012</v>
      </c>
      <c r="Q177">
        <v>21</v>
      </c>
      <c r="R177" t="s">
        <v>305</v>
      </c>
      <c r="S177" t="s">
        <v>305</v>
      </c>
      <c r="T177" t="s">
        <v>299</v>
      </c>
      <c r="U177" s="35">
        <v>216</v>
      </c>
      <c r="V177" t="s">
        <v>299</v>
      </c>
      <c r="W177" t="s">
        <v>299</v>
      </c>
      <c r="X177" t="s">
        <v>299</v>
      </c>
      <c r="Y177" t="s">
        <v>299</v>
      </c>
    </row>
    <row r="178" spans="1:25" x14ac:dyDescent="0.25">
      <c r="A178" t="s">
        <v>295</v>
      </c>
      <c r="B178" t="s">
        <v>296</v>
      </c>
      <c r="C178" s="61">
        <f t="shared" si="2"/>
        <v>4</v>
      </c>
      <c r="D178" t="s">
        <v>1</v>
      </c>
      <c r="E178">
        <v>3122</v>
      </c>
      <c r="F178">
        <v>312</v>
      </c>
      <c r="G178">
        <v>3122</v>
      </c>
      <c r="H178">
        <v>4</v>
      </c>
      <c r="I178" t="s">
        <v>296</v>
      </c>
      <c r="J178">
        <v>31</v>
      </c>
      <c r="K178" t="s">
        <v>459</v>
      </c>
      <c r="L178">
        <v>0</v>
      </c>
      <c r="M178" t="s">
        <v>298</v>
      </c>
      <c r="N178">
        <v>0</v>
      </c>
      <c r="O178" t="s">
        <v>298</v>
      </c>
      <c r="P178">
        <v>2012</v>
      </c>
      <c r="Q178">
        <v>4</v>
      </c>
      <c r="R178" t="s">
        <v>305</v>
      </c>
      <c r="S178" t="s">
        <v>305</v>
      </c>
      <c r="T178" t="s">
        <v>299</v>
      </c>
      <c r="U178" s="35">
        <v>8</v>
      </c>
      <c r="V178" t="s">
        <v>299</v>
      </c>
      <c r="W178" t="s">
        <v>299</v>
      </c>
      <c r="X178" t="s">
        <v>299</v>
      </c>
      <c r="Y178" t="s">
        <v>299</v>
      </c>
    </row>
    <row r="179" spans="1:25" x14ac:dyDescent="0.25">
      <c r="A179" t="s">
        <v>295</v>
      </c>
      <c r="B179" t="s">
        <v>296</v>
      </c>
      <c r="C179" s="61">
        <f t="shared" si="2"/>
        <v>5</v>
      </c>
      <c r="D179" t="s">
        <v>1</v>
      </c>
      <c r="E179">
        <v>31223</v>
      </c>
      <c r="F179">
        <v>312</v>
      </c>
      <c r="G179">
        <v>3122</v>
      </c>
      <c r="H179">
        <v>5</v>
      </c>
      <c r="I179" t="s">
        <v>296</v>
      </c>
      <c r="J179">
        <v>31</v>
      </c>
      <c r="K179" t="s">
        <v>459</v>
      </c>
      <c r="L179">
        <v>0</v>
      </c>
      <c r="M179" t="s">
        <v>298</v>
      </c>
      <c r="N179">
        <v>0</v>
      </c>
      <c r="O179" t="s">
        <v>298</v>
      </c>
      <c r="P179">
        <v>2012</v>
      </c>
      <c r="Q179">
        <v>4</v>
      </c>
      <c r="R179" t="s">
        <v>305</v>
      </c>
      <c r="S179" t="s">
        <v>305</v>
      </c>
      <c r="T179" t="s">
        <v>299</v>
      </c>
      <c r="U179" s="35">
        <v>8</v>
      </c>
      <c r="V179" t="s">
        <v>299</v>
      </c>
      <c r="W179" t="s">
        <v>299</v>
      </c>
      <c r="X179" t="s">
        <v>299</v>
      </c>
      <c r="Y179" t="s">
        <v>299</v>
      </c>
    </row>
    <row r="180" spans="1:25" x14ac:dyDescent="0.25">
      <c r="A180" t="s">
        <v>295</v>
      </c>
      <c r="B180" t="s">
        <v>296</v>
      </c>
      <c r="C180" s="61">
        <f t="shared" si="2"/>
        <v>6</v>
      </c>
      <c r="D180" t="s">
        <v>1</v>
      </c>
      <c r="E180">
        <v>312230</v>
      </c>
      <c r="F180">
        <v>312</v>
      </c>
      <c r="G180">
        <v>3122</v>
      </c>
      <c r="H180">
        <v>6</v>
      </c>
      <c r="I180" t="s">
        <v>296</v>
      </c>
      <c r="J180">
        <v>31</v>
      </c>
      <c r="K180" t="s">
        <v>459</v>
      </c>
      <c r="L180">
        <v>0</v>
      </c>
      <c r="M180" t="s">
        <v>298</v>
      </c>
      <c r="N180">
        <v>0</v>
      </c>
      <c r="O180" t="s">
        <v>298</v>
      </c>
      <c r="P180">
        <v>2012</v>
      </c>
      <c r="Q180">
        <v>4</v>
      </c>
      <c r="R180" t="s">
        <v>305</v>
      </c>
      <c r="S180" t="s">
        <v>305</v>
      </c>
      <c r="T180" t="s">
        <v>299</v>
      </c>
      <c r="U180" s="35">
        <v>8</v>
      </c>
      <c r="V180" t="s">
        <v>299</v>
      </c>
      <c r="W180" t="s">
        <v>299</v>
      </c>
      <c r="X180" t="s">
        <v>299</v>
      </c>
      <c r="Y180" t="s">
        <v>299</v>
      </c>
    </row>
    <row r="181" spans="1:25" x14ac:dyDescent="0.25">
      <c r="A181" t="s">
        <v>295</v>
      </c>
      <c r="B181" t="s">
        <v>296</v>
      </c>
      <c r="C181" s="61">
        <f t="shared" si="2"/>
        <v>3</v>
      </c>
      <c r="D181" t="s">
        <v>1</v>
      </c>
      <c r="E181">
        <v>313</v>
      </c>
      <c r="F181">
        <v>313</v>
      </c>
      <c r="G181" t="s">
        <v>296</v>
      </c>
      <c r="H181">
        <v>3</v>
      </c>
      <c r="I181" t="s">
        <v>296</v>
      </c>
      <c r="J181">
        <v>31</v>
      </c>
      <c r="K181" t="s">
        <v>460</v>
      </c>
      <c r="L181">
        <v>0</v>
      </c>
      <c r="M181" t="s">
        <v>298</v>
      </c>
      <c r="N181">
        <v>0</v>
      </c>
      <c r="O181" t="s">
        <v>298</v>
      </c>
      <c r="P181">
        <v>2012</v>
      </c>
      <c r="Q181">
        <v>320</v>
      </c>
      <c r="R181">
        <v>1340924</v>
      </c>
      <c r="S181">
        <v>241602</v>
      </c>
      <c r="T181" t="s">
        <v>299</v>
      </c>
      <c r="U181" s="35">
        <v>7496</v>
      </c>
      <c r="V181" t="s">
        <v>299</v>
      </c>
      <c r="W181" t="s">
        <v>299</v>
      </c>
      <c r="X181" t="s">
        <v>299</v>
      </c>
      <c r="Y181" t="s">
        <v>299</v>
      </c>
    </row>
    <row r="182" spans="1:25" x14ac:dyDescent="0.25">
      <c r="A182" t="s">
        <v>295</v>
      </c>
      <c r="B182" t="s">
        <v>296</v>
      </c>
      <c r="C182" s="61">
        <f t="shared" si="2"/>
        <v>4</v>
      </c>
      <c r="D182" t="s">
        <v>1</v>
      </c>
      <c r="E182">
        <v>3131</v>
      </c>
      <c r="F182">
        <v>313</v>
      </c>
      <c r="G182">
        <v>3131</v>
      </c>
      <c r="H182">
        <v>4</v>
      </c>
      <c r="I182" t="s">
        <v>296</v>
      </c>
      <c r="J182">
        <v>31</v>
      </c>
      <c r="K182" t="s">
        <v>461</v>
      </c>
      <c r="L182">
        <v>0</v>
      </c>
      <c r="M182" t="s">
        <v>298</v>
      </c>
      <c r="N182">
        <v>0</v>
      </c>
      <c r="O182" t="s">
        <v>298</v>
      </c>
      <c r="P182">
        <v>2012</v>
      </c>
      <c r="Q182">
        <v>24</v>
      </c>
      <c r="R182">
        <v>67019</v>
      </c>
      <c r="S182" t="s">
        <v>305</v>
      </c>
      <c r="T182" t="s">
        <v>299</v>
      </c>
      <c r="U182" s="35">
        <v>395</v>
      </c>
      <c r="V182" t="s">
        <v>299</v>
      </c>
      <c r="W182" t="s">
        <v>299</v>
      </c>
      <c r="X182" t="s">
        <v>299</v>
      </c>
      <c r="Y182" t="s">
        <v>299</v>
      </c>
    </row>
    <row r="183" spans="1:25" x14ac:dyDescent="0.25">
      <c r="A183" t="s">
        <v>295</v>
      </c>
      <c r="B183" t="s">
        <v>296</v>
      </c>
      <c r="C183" s="61">
        <f t="shared" si="2"/>
        <v>5</v>
      </c>
      <c r="D183" t="s">
        <v>1</v>
      </c>
      <c r="E183">
        <v>31311</v>
      </c>
      <c r="F183">
        <v>313</v>
      </c>
      <c r="G183">
        <v>3131</v>
      </c>
      <c r="H183">
        <v>5</v>
      </c>
      <c r="I183" t="s">
        <v>296</v>
      </c>
      <c r="J183">
        <v>31</v>
      </c>
      <c r="K183" t="s">
        <v>461</v>
      </c>
      <c r="L183">
        <v>0</v>
      </c>
      <c r="M183" t="s">
        <v>298</v>
      </c>
      <c r="N183">
        <v>0</v>
      </c>
      <c r="O183" t="s">
        <v>298</v>
      </c>
      <c r="P183">
        <v>2012</v>
      </c>
      <c r="Q183">
        <v>24</v>
      </c>
      <c r="R183">
        <v>67019</v>
      </c>
      <c r="S183" t="s">
        <v>305</v>
      </c>
      <c r="T183" t="s">
        <v>299</v>
      </c>
      <c r="U183" s="35">
        <v>395</v>
      </c>
      <c r="V183" t="s">
        <v>299</v>
      </c>
      <c r="W183" t="s">
        <v>299</v>
      </c>
      <c r="X183" t="s">
        <v>299</v>
      </c>
      <c r="Y183" t="s">
        <v>299</v>
      </c>
    </row>
    <row r="184" spans="1:25" x14ac:dyDescent="0.25">
      <c r="A184" t="s">
        <v>295</v>
      </c>
      <c r="B184" t="s">
        <v>296</v>
      </c>
      <c r="C184" s="61">
        <f t="shared" si="2"/>
        <v>6</v>
      </c>
      <c r="D184" t="s">
        <v>1</v>
      </c>
      <c r="E184">
        <v>313110</v>
      </c>
      <c r="F184">
        <v>313</v>
      </c>
      <c r="G184">
        <v>3131</v>
      </c>
      <c r="H184">
        <v>6</v>
      </c>
      <c r="I184" t="s">
        <v>296</v>
      </c>
      <c r="J184">
        <v>31</v>
      </c>
      <c r="K184" t="s">
        <v>461</v>
      </c>
      <c r="L184">
        <v>0</v>
      </c>
      <c r="M184" t="s">
        <v>298</v>
      </c>
      <c r="N184">
        <v>0</v>
      </c>
      <c r="O184" t="s">
        <v>298</v>
      </c>
      <c r="P184">
        <v>2012</v>
      </c>
      <c r="Q184">
        <v>24</v>
      </c>
      <c r="R184">
        <v>67019</v>
      </c>
      <c r="S184" t="s">
        <v>305</v>
      </c>
      <c r="T184" t="s">
        <v>299</v>
      </c>
      <c r="U184" s="35">
        <v>395</v>
      </c>
      <c r="V184" t="s">
        <v>299</v>
      </c>
      <c r="W184" t="s">
        <v>299</v>
      </c>
      <c r="X184" t="s">
        <v>299</v>
      </c>
      <c r="Y184" t="s">
        <v>299</v>
      </c>
    </row>
    <row r="185" spans="1:25" x14ac:dyDescent="0.25">
      <c r="A185" t="s">
        <v>295</v>
      </c>
      <c r="B185" t="s">
        <v>296</v>
      </c>
      <c r="C185" s="61">
        <f t="shared" si="2"/>
        <v>4</v>
      </c>
      <c r="D185" t="s">
        <v>1</v>
      </c>
      <c r="E185">
        <v>3132</v>
      </c>
      <c r="F185">
        <v>313</v>
      </c>
      <c r="G185">
        <v>3132</v>
      </c>
      <c r="H185">
        <v>4</v>
      </c>
      <c r="I185" t="s">
        <v>296</v>
      </c>
      <c r="J185">
        <v>31</v>
      </c>
      <c r="K185" t="s">
        <v>462</v>
      </c>
      <c r="L185">
        <v>0</v>
      </c>
      <c r="M185" t="s">
        <v>298</v>
      </c>
      <c r="N185">
        <v>0</v>
      </c>
      <c r="O185" t="s">
        <v>298</v>
      </c>
      <c r="P185">
        <v>2012</v>
      </c>
      <c r="Q185">
        <v>99</v>
      </c>
      <c r="R185">
        <v>312298</v>
      </c>
      <c r="S185" t="s">
        <v>305</v>
      </c>
      <c r="T185" t="s">
        <v>299</v>
      </c>
      <c r="U185" s="35">
        <v>1610</v>
      </c>
      <c r="V185" t="s">
        <v>299</v>
      </c>
      <c r="W185" t="s">
        <v>299</v>
      </c>
      <c r="X185" t="s">
        <v>299</v>
      </c>
      <c r="Y185" t="s">
        <v>299</v>
      </c>
    </row>
    <row r="186" spans="1:25" x14ac:dyDescent="0.25">
      <c r="A186" t="s">
        <v>295</v>
      </c>
      <c r="B186" t="s">
        <v>296</v>
      </c>
      <c r="C186" s="61">
        <f t="shared" si="2"/>
        <v>5</v>
      </c>
      <c r="D186" t="s">
        <v>1</v>
      </c>
      <c r="E186">
        <v>31321</v>
      </c>
      <c r="F186">
        <v>313</v>
      </c>
      <c r="G186">
        <v>3132</v>
      </c>
      <c r="H186">
        <v>5</v>
      </c>
      <c r="I186" t="s">
        <v>296</v>
      </c>
      <c r="J186">
        <v>31</v>
      </c>
      <c r="K186" t="s">
        <v>463</v>
      </c>
      <c r="L186">
        <v>0</v>
      </c>
      <c r="M186" t="s">
        <v>298</v>
      </c>
      <c r="N186">
        <v>0</v>
      </c>
      <c r="O186" t="s">
        <v>298</v>
      </c>
      <c r="P186">
        <v>2012</v>
      </c>
      <c r="Q186">
        <v>38</v>
      </c>
      <c r="R186">
        <v>90352</v>
      </c>
      <c r="S186" t="s">
        <v>305</v>
      </c>
      <c r="T186" t="s">
        <v>299</v>
      </c>
      <c r="U186" s="35">
        <v>322</v>
      </c>
      <c r="V186" t="s">
        <v>299</v>
      </c>
      <c r="W186" t="s">
        <v>299</v>
      </c>
      <c r="X186" t="s">
        <v>299</v>
      </c>
      <c r="Y186" t="s">
        <v>299</v>
      </c>
    </row>
    <row r="187" spans="1:25" x14ac:dyDescent="0.25">
      <c r="A187" t="s">
        <v>295</v>
      </c>
      <c r="B187" t="s">
        <v>296</v>
      </c>
      <c r="C187" s="61">
        <f t="shared" si="2"/>
        <v>6</v>
      </c>
      <c r="D187" t="s">
        <v>1</v>
      </c>
      <c r="E187">
        <v>313210</v>
      </c>
      <c r="F187">
        <v>313</v>
      </c>
      <c r="G187">
        <v>3132</v>
      </c>
      <c r="H187">
        <v>6</v>
      </c>
      <c r="I187" t="s">
        <v>296</v>
      </c>
      <c r="J187">
        <v>31</v>
      </c>
      <c r="K187" t="s">
        <v>463</v>
      </c>
      <c r="L187">
        <v>0</v>
      </c>
      <c r="M187" t="s">
        <v>298</v>
      </c>
      <c r="N187">
        <v>0</v>
      </c>
      <c r="O187" t="s">
        <v>298</v>
      </c>
      <c r="P187">
        <v>2012</v>
      </c>
      <c r="Q187">
        <v>38</v>
      </c>
      <c r="R187">
        <v>90352</v>
      </c>
      <c r="S187" t="s">
        <v>305</v>
      </c>
      <c r="T187" t="s">
        <v>299</v>
      </c>
      <c r="U187" s="35">
        <v>322</v>
      </c>
      <c r="V187" t="s">
        <v>299</v>
      </c>
      <c r="W187" t="s">
        <v>299</v>
      </c>
      <c r="X187" t="s">
        <v>299</v>
      </c>
      <c r="Y187" t="s">
        <v>299</v>
      </c>
    </row>
    <row r="188" spans="1:25" x14ac:dyDescent="0.25">
      <c r="A188" t="s">
        <v>295</v>
      </c>
      <c r="B188" t="s">
        <v>296</v>
      </c>
      <c r="C188" s="61">
        <f t="shared" si="2"/>
        <v>5</v>
      </c>
      <c r="D188" t="s">
        <v>1</v>
      </c>
      <c r="E188">
        <v>31322</v>
      </c>
      <c r="F188">
        <v>313</v>
      </c>
      <c r="G188">
        <v>3132</v>
      </c>
      <c r="H188">
        <v>5</v>
      </c>
      <c r="I188" t="s">
        <v>296</v>
      </c>
      <c r="J188">
        <v>31</v>
      </c>
      <c r="K188" t="s">
        <v>464</v>
      </c>
      <c r="L188">
        <v>0</v>
      </c>
      <c r="M188" t="s">
        <v>298</v>
      </c>
      <c r="N188">
        <v>0</v>
      </c>
      <c r="O188" t="s">
        <v>298</v>
      </c>
      <c r="P188">
        <v>2012</v>
      </c>
      <c r="Q188">
        <v>18</v>
      </c>
      <c r="R188">
        <v>45882</v>
      </c>
      <c r="S188" t="s">
        <v>305</v>
      </c>
      <c r="T188" t="s">
        <v>299</v>
      </c>
      <c r="U188" s="35">
        <v>501</v>
      </c>
      <c r="V188" t="s">
        <v>299</v>
      </c>
      <c r="W188" t="s">
        <v>299</v>
      </c>
      <c r="X188" t="s">
        <v>299</v>
      </c>
      <c r="Y188" t="s">
        <v>299</v>
      </c>
    </row>
    <row r="189" spans="1:25" x14ac:dyDescent="0.25">
      <c r="A189" t="s">
        <v>295</v>
      </c>
      <c r="B189" t="s">
        <v>296</v>
      </c>
      <c r="C189" s="61">
        <f t="shared" si="2"/>
        <v>6</v>
      </c>
      <c r="D189" t="s">
        <v>1</v>
      </c>
      <c r="E189">
        <v>313220</v>
      </c>
      <c r="F189">
        <v>313</v>
      </c>
      <c r="G189">
        <v>3132</v>
      </c>
      <c r="H189">
        <v>6</v>
      </c>
      <c r="I189" t="s">
        <v>296</v>
      </c>
      <c r="J189">
        <v>31</v>
      </c>
      <c r="K189" t="s">
        <v>464</v>
      </c>
      <c r="L189">
        <v>0</v>
      </c>
      <c r="M189" t="s">
        <v>298</v>
      </c>
      <c r="N189">
        <v>0</v>
      </c>
      <c r="O189" t="s">
        <v>298</v>
      </c>
      <c r="P189">
        <v>2012</v>
      </c>
      <c r="Q189">
        <v>18</v>
      </c>
      <c r="R189">
        <v>45882</v>
      </c>
      <c r="S189" t="s">
        <v>305</v>
      </c>
      <c r="T189" t="s">
        <v>299</v>
      </c>
      <c r="U189" s="35">
        <v>501</v>
      </c>
      <c r="V189" t="s">
        <v>299</v>
      </c>
      <c r="W189" t="s">
        <v>299</v>
      </c>
      <c r="X189" t="s">
        <v>299</v>
      </c>
      <c r="Y189" t="s">
        <v>299</v>
      </c>
    </row>
    <row r="190" spans="1:25" x14ac:dyDescent="0.25">
      <c r="A190" t="s">
        <v>295</v>
      </c>
      <c r="B190" t="s">
        <v>296</v>
      </c>
      <c r="C190" s="61">
        <f t="shared" si="2"/>
        <v>5</v>
      </c>
      <c r="D190" t="s">
        <v>1</v>
      </c>
      <c r="E190">
        <v>31323</v>
      </c>
      <c r="F190">
        <v>313</v>
      </c>
      <c r="G190">
        <v>3132</v>
      </c>
      <c r="H190">
        <v>5</v>
      </c>
      <c r="I190" t="s">
        <v>296</v>
      </c>
      <c r="J190">
        <v>31</v>
      </c>
      <c r="K190" t="s">
        <v>465</v>
      </c>
      <c r="L190">
        <v>0</v>
      </c>
      <c r="M190" t="s">
        <v>298</v>
      </c>
      <c r="N190">
        <v>0</v>
      </c>
      <c r="O190" t="s">
        <v>298</v>
      </c>
      <c r="P190">
        <v>2012</v>
      </c>
      <c r="Q190">
        <v>14</v>
      </c>
      <c r="R190">
        <v>39687</v>
      </c>
      <c r="S190">
        <v>5858</v>
      </c>
      <c r="T190" t="s">
        <v>299</v>
      </c>
      <c r="U190" s="35">
        <v>151</v>
      </c>
      <c r="V190" t="s">
        <v>299</v>
      </c>
      <c r="W190" t="s">
        <v>299</v>
      </c>
      <c r="X190" t="s">
        <v>299</v>
      </c>
      <c r="Y190" t="s">
        <v>299</v>
      </c>
    </row>
    <row r="191" spans="1:25" x14ac:dyDescent="0.25">
      <c r="A191" t="s">
        <v>295</v>
      </c>
      <c r="B191" t="s">
        <v>296</v>
      </c>
      <c r="C191" s="61">
        <f t="shared" si="2"/>
        <v>6</v>
      </c>
      <c r="D191" t="s">
        <v>1</v>
      </c>
      <c r="E191">
        <v>313230</v>
      </c>
      <c r="F191">
        <v>313</v>
      </c>
      <c r="G191">
        <v>3132</v>
      </c>
      <c r="H191">
        <v>6</v>
      </c>
      <c r="I191" t="s">
        <v>296</v>
      </c>
      <c r="J191">
        <v>31</v>
      </c>
      <c r="K191" t="s">
        <v>465</v>
      </c>
      <c r="L191">
        <v>0</v>
      </c>
      <c r="M191" t="s">
        <v>298</v>
      </c>
      <c r="N191">
        <v>0</v>
      </c>
      <c r="O191" t="s">
        <v>298</v>
      </c>
      <c r="P191">
        <v>2012</v>
      </c>
      <c r="Q191">
        <v>14</v>
      </c>
      <c r="R191">
        <v>39687</v>
      </c>
      <c r="S191">
        <v>5858</v>
      </c>
      <c r="T191" t="s">
        <v>299</v>
      </c>
      <c r="U191" s="35">
        <v>151</v>
      </c>
      <c r="V191" t="s">
        <v>299</v>
      </c>
      <c r="W191" t="s">
        <v>299</v>
      </c>
      <c r="X191" t="s">
        <v>299</v>
      </c>
      <c r="Y191" t="s">
        <v>299</v>
      </c>
    </row>
    <row r="192" spans="1:25" x14ac:dyDescent="0.25">
      <c r="A192" t="s">
        <v>295</v>
      </c>
      <c r="B192" t="s">
        <v>296</v>
      </c>
      <c r="C192" s="61">
        <f t="shared" si="2"/>
        <v>5</v>
      </c>
      <c r="D192" t="s">
        <v>1</v>
      </c>
      <c r="E192">
        <v>31324</v>
      </c>
      <c r="F192">
        <v>313</v>
      </c>
      <c r="G192">
        <v>3132</v>
      </c>
      <c r="H192">
        <v>5</v>
      </c>
      <c r="I192" t="s">
        <v>296</v>
      </c>
      <c r="J192">
        <v>31</v>
      </c>
      <c r="K192" t="s">
        <v>466</v>
      </c>
      <c r="L192">
        <v>0</v>
      </c>
      <c r="M192" t="s">
        <v>298</v>
      </c>
      <c r="N192">
        <v>0</v>
      </c>
      <c r="O192" t="s">
        <v>298</v>
      </c>
      <c r="P192">
        <v>2012</v>
      </c>
      <c r="Q192">
        <v>29</v>
      </c>
      <c r="R192">
        <v>136377</v>
      </c>
      <c r="S192" t="s">
        <v>305</v>
      </c>
      <c r="T192" t="s">
        <v>299</v>
      </c>
      <c r="U192" s="35">
        <v>636</v>
      </c>
      <c r="V192" t="s">
        <v>299</v>
      </c>
      <c r="W192" t="s">
        <v>299</v>
      </c>
      <c r="X192" t="s">
        <v>299</v>
      </c>
      <c r="Y192" t="s">
        <v>299</v>
      </c>
    </row>
    <row r="193" spans="1:25" x14ac:dyDescent="0.25">
      <c r="A193" t="s">
        <v>295</v>
      </c>
      <c r="B193" t="s">
        <v>296</v>
      </c>
      <c r="C193" s="61">
        <f t="shared" si="2"/>
        <v>6</v>
      </c>
      <c r="D193" t="s">
        <v>1</v>
      </c>
      <c r="E193">
        <v>313240</v>
      </c>
      <c r="F193">
        <v>313</v>
      </c>
      <c r="G193">
        <v>3132</v>
      </c>
      <c r="H193">
        <v>6</v>
      </c>
      <c r="I193" t="s">
        <v>296</v>
      </c>
      <c r="J193">
        <v>31</v>
      </c>
      <c r="K193" t="s">
        <v>466</v>
      </c>
      <c r="L193">
        <v>0</v>
      </c>
      <c r="M193" t="s">
        <v>298</v>
      </c>
      <c r="N193">
        <v>0</v>
      </c>
      <c r="O193" t="s">
        <v>298</v>
      </c>
      <c r="P193">
        <v>2012</v>
      </c>
      <c r="Q193">
        <v>29</v>
      </c>
      <c r="R193">
        <v>136377</v>
      </c>
      <c r="S193" t="s">
        <v>305</v>
      </c>
      <c r="T193" t="s">
        <v>299</v>
      </c>
      <c r="U193" s="35">
        <v>636</v>
      </c>
      <c r="V193" t="s">
        <v>299</v>
      </c>
      <c r="W193" t="s">
        <v>299</v>
      </c>
      <c r="X193" t="s">
        <v>299</v>
      </c>
      <c r="Y193" t="s">
        <v>299</v>
      </c>
    </row>
    <row r="194" spans="1:25" x14ac:dyDescent="0.25">
      <c r="A194" t="s">
        <v>295</v>
      </c>
      <c r="B194" t="s">
        <v>296</v>
      </c>
      <c r="C194" s="61">
        <f t="shared" si="2"/>
        <v>4</v>
      </c>
      <c r="D194" t="s">
        <v>1</v>
      </c>
      <c r="E194">
        <v>3133</v>
      </c>
      <c r="F194">
        <v>313</v>
      </c>
      <c r="G194">
        <v>3133</v>
      </c>
      <c r="H194">
        <v>4</v>
      </c>
      <c r="I194" t="s">
        <v>296</v>
      </c>
      <c r="J194">
        <v>31</v>
      </c>
      <c r="K194" t="s">
        <v>467</v>
      </c>
      <c r="L194">
        <v>0</v>
      </c>
      <c r="M194" t="s">
        <v>298</v>
      </c>
      <c r="N194">
        <v>0</v>
      </c>
      <c r="O194" t="s">
        <v>298</v>
      </c>
      <c r="P194">
        <v>2012</v>
      </c>
      <c r="Q194">
        <v>197</v>
      </c>
      <c r="R194">
        <v>961607</v>
      </c>
      <c r="S194" t="s">
        <v>305</v>
      </c>
      <c r="T194" t="s">
        <v>299</v>
      </c>
      <c r="U194" s="35">
        <v>5491</v>
      </c>
      <c r="V194" t="s">
        <v>299</v>
      </c>
      <c r="W194" t="s">
        <v>299</v>
      </c>
      <c r="X194" t="s">
        <v>299</v>
      </c>
      <c r="Y194" t="s">
        <v>299</v>
      </c>
    </row>
    <row r="195" spans="1:25" x14ac:dyDescent="0.25">
      <c r="A195" t="s">
        <v>295</v>
      </c>
      <c r="B195" t="s">
        <v>296</v>
      </c>
      <c r="C195" s="61">
        <f t="shared" si="2"/>
        <v>5</v>
      </c>
      <c r="D195" t="s">
        <v>1</v>
      </c>
      <c r="E195">
        <v>31331</v>
      </c>
      <c r="F195">
        <v>313</v>
      </c>
      <c r="G195">
        <v>3133</v>
      </c>
      <c r="H195">
        <v>5</v>
      </c>
      <c r="I195" t="s">
        <v>296</v>
      </c>
      <c r="J195">
        <v>31</v>
      </c>
      <c r="K195" t="s">
        <v>468</v>
      </c>
      <c r="L195">
        <v>0</v>
      </c>
      <c r="M195" t="s">
        <v>298</v>
      </c>
      <c r="N195">
        <v>0</v>
      </c>
      <c r="O195" t="s">
        <v>298</v>
      </c>
      <c r="P195">
        <v>2012</v>
      </c>
      <c r="Q195">
        <v>171</v>
      </c>
      <c r="R195">
        <v>885071</v>
      </c>
      <c r="S195">
        <v>161348</v>
      </c>
      <c r="T195" t="s">
        <v>299</v>
      </c>
      <c r="U195" s="35">
        <v>5130</v>
      </c>
      <c r="V195" t="s">
        <v>299</v>
      </c>
      <c r="W195" t="s">
        <v>299</v>
      </c>
      <c r="X195" t="s">
        <v>299</v>
      </c>
      <c r="Y195" t="s">
        <v>299</v>
      </c>
    </row>
    <row r="196" spans="1:25" x14ac:dyDescent="0.25">
      <c r="A196" t="s">
        <v>295</v>
      </c>
      <c r="B196" t="s">
        <v>296</v>
      </c>
      <c r="C196" s="61">
        <f t="shared" si="2"/>
        <v>6</v>
      </c>
      <c r="D196" t="s">
        <v>1</v>
      </c>
      <c r="E196">
        <v>313310</v>
      </c>
      <c r="F196">
        <v>313</v>
      </c>
      <c r="G196">
        <v>3133</v>
      </c>
      <c r="H196">
        <v>6</v>
      </c>
      <c r="I196" t="s">
        <v>296</v>
      </c>
      <c r="J196">
        <v>31</v>
      </c>
      <c r="K196" t="s">
        <v>468</v>
      </c>
      <c r="L196">
        <v>0</v>
      </c>
      <c r="M196" t="s">
        <v>298</v>
      </c>
      <c r="N196">
        <v>0</v>
      </c>
      <c r="O196" t="s">
        <v>298</v>
      </c>
      <c r="P196">
        <v>2012</v>
      </c>
      <c r="Q196">
        <v>171</v>
      </c>
      <c r="R196">
        <v>885071</v>
      </c>
      <c r="S196">
        <v>161348</v>
      </c>
      <c r="T196" t="s">
        <v>299</v>
      </c>
      <c r="U196" s="35">
        <v>5130</v>
      </c>
      <c r="V196" t="s">
        <v>299</v>
      </c>
      <c r="W196" t="s">
        <v>299</v>
      </c>
      <c r="X196" t="s">
        <v>299</v>
      </c>
      <c r="Y196" t="s">
        <v>299</v>
      </c>
    </row>
    <row r="197" spans="1:25" x14ac:dyDescent="0.25">
      <c r="A197" t="s">
        <v>295</v>
      </c>
      <c r="B197" t="s">
        <v>296</v>
      </c>
      <c r="C197" s="61">
        <f t="shared" ref="C197:C260" si="3">LEN(E197)</f>
        <v>5</v>
      </c>
      <c r="D197" t="s">
        <v>1</v>
      </c>
      <c r="E197">
        <v>31332</v>
      </c>
      <c r="F197">
        <v>313</v>
      </c>
      <c r="G197">
        <v>3133</v>
      </c>
      <c r="H197">
        <v>5</v>
      </c>
      <c r="I197" t="s">
        <v>296</v>
      </c>
      <c r="J197">
        <v>31</v>
      </c>
      <c r="K197" t="s">
        <v>469</v>
      </c>
      <c r="L197">
        <v>0</v>
      </c>
      <c r="M197" t="s">
        <v>298</v>
      </c>
      <c r="N197">
        <v>0</v>
      </c>
      <c r="O197" t="s">
        <v>298</v>
      </c>
      <c r="P197">
        <v>2012</v>
      </c>
      <c r="Q197">
        <v>26</v>
      </c>
      <c r="R197">
        <v>76536</v>
      </c>
      <c r="S197" t="s">
        <v>305</v>
      </c>
      <c r="T197" t="s">
        <v>299</v>
      </c>
      <c r="U197" s="35">
        <v>361</v>
      </c>
      <c r="V197" t="s">
        <v>299</v>
      </c>
      <c r="W197" t="s">
        <v>299</v>
      </c>
      <c r="X197" t="s">
        <v>299</v>
      </c>
      <c r="Y197" t="s">
        <v>299</v>
      </c>
    </row>
    <row r="198" spans="1:25" x14ac:dyDescent="0.25">
      <c r="A198" t="s">
        <v>295</v>
      </c>
      <c r="B198" t="s">
        <v>296</v>
      </c>
      <c r="C198" s="61">
        <f t="shared" si="3"/>
        <v>6</v>
      </c>
      <c r="D198" t="s">
        <v>1</v>
      </c>
      <c r="E198">
        <v>313320</v>
      </c>
      <c r="F198">
        <v>313</v>
      </c>
      <c r="G198">
        <v>3133</v>
      </c>
      <c r="H198">
        <v>6</v>
      </c>
      <c r="I198" t="s">
        <v>296</v>
      </c>
      <c r="J198">
        <v>31</v>
      </c>
      <c r="K198" t="s">
        <v>469</v>
      </c>
      <c r="L198">
        <v>0</v>
      </c>
      <c r="M198" t="s">
        <v>298</v>
      </c>
      <c r="N198">
        <v>0</v>
      </c>
      <c r="O198" t="s">
        <v>298</v>
      </c>
      <c r="P198">
        <v>2012</v>
      </c>
      <c r="Q198">
        <v>26</v>
      </c>
      <c r="R198">
        <v>76536</v>
      </c>
      <c r="S198" t="s">
        <v>305</v>
      </c>
      <c r="T198" t="s">
        <v>299</v>
      </c>
      <c r="U198" s="35">
        <v>361</v>
      </c>
      <c r="V198" t="s">
        <v>299</v>
      </c>
      <c r="W198" t="s">
        <v>299</v>
      </c>
      <c r="X198" t="s">
        <v>299</v>
      </c>
      <c r="Y198" t="s">
        <v>299</v>
      </c>
    </row>
    <row r="199" spans="1:25" x14ac:dyDescent="0.25">
      <c r="A199" t="s">
        <v>295</v>
      </c>
      <c r="B199" t="s">
        <v>296</v>
      </c>
      <c r="C199" s="61">
        <f t="shared" si="3"/>
        <v>3</v>
      </c>
      <c r="D199" t="s">
        <v>1</v>
      </c>
      <c r="E199">
        <v>314</v>
      </c>
      <c r="F199">
        <v>314</v>
      </c>
      <c r="G199" t="s">
        <v>296</v>
      </c>
      <c r="H199">
        <v>3</v>
      </c>
      <c r="I199" t="s">
        <v>296</v>
      </c>
      <c r="J199">
        <v>31</v>
      </c>
      <c r="K199" t="s">
        <v>470</v>
      </c>
      <c r="L199">
        <v>0</v>
      </c>
      <c r="M199" t="s">
        <v>298</v>
      </c>
      <c r="N199">
        <v>0</v>
      </c>
      <c r="O199" t="s">
        <v>298</v>
      </c>
      <c r="P199">
        <v>2012</v>
      </c>
      <c r="Q199">
        <v>689</v>
      </c>
      <c r="R199">
        <v>1524406</v>
      </c>
      <c r="S199">
        <v>297618</v>
      </c>
      <c r="T199" t="s">
        <v>299</v>
      </c>
      <c r="U199" s="35">
        <v>9113</v>
      </c>
      <c r="V199" t="s">
        <v>299</v>
      </c>
      <c r="W199" t="s">
        <v>299</v>
      </c>
      <c r="X199" t="s">
        <v>299</v>
      </c>
      <c r="Y199" t="s">
        <v>299</v>
      </c>
    </row>
    <row r="200" spans="1:25" x14ac:dyDescent="0.25">
      <c r="A200" t="s">
        <v>295</v>
      </c>
      <c r="B200" t="s">
        <v>296</v>
      </c>
      <c r="C200" s="61">
        <f t="shared" si="3"/>
        <v>4</v>
      </c>
      <c r="D200" t="s">
        <v>1</v>
      </c>
      <c r="E200">
        <v>3141</v>
      </c>
      <c r="F200">
        <v>314</v>
      </c>
      <c r="G200">
        <v>3141</v>
      </c>
      <c r="H200">
        <v>4</v>
      </c>
      <c r="I200" t="s">
        <v>296</v>
      </c>
      <c r="J200">
        <v>31</v>
      </c>
      <c r="K200" t="s">
        <v>471</v>
      </c>
      <c r="L200">
        <v>0</v>
      </c>
      <c r="M200" t="s">
        <v>298</v>
      </c>
      <c r="N200">
        <v>0</v>
      </c>
      <c r="O200" t="s">
        <v>298</v>
      </c>
      <c r="P200">
        <v>2012</v>
      </c>
      <c r="Q200">
        <v>221</v>
      </c>
      <c r="R200">
        <v>1018077</v>
      </c>
      <c r="S200">
        <v>145333</v>
      </c>
      <c r="T200" t="s">
        <v>299</v>
      </c>
      <c r="U200" s="35">
        <v>4131</v>
      </c>
      <c r="V200" t="s">
        <v>299</v>
      </c>
      <c r="W200" t="s">
        <v>299</v>
      </c>
      <c r="X200" t="s">
        <v>299</v>
      </c>
      <c r="Y200" t="s">
        <v>299</v>
      </c>
    </row>
    <row r="201" spans="1:25" x14ac:dyDescent="0.25">
      <c r="A201" t="s">
        <v>295</v>
      </c>
      <c r="B201" t="s">
        <v>296</v>
      </c>
      <c r="C201" s="61">
        <f t="shared" si="3"/>
        <v>5</v>
      </c>
      <c r="D201" t="s">
        <v>1</v>
      </c>
      <c r="E201">
        <v>31411</v>
      </c>
      <c r="F201">
        <v>314</v>
      </c>
      <c r="G201">
        <v>3141</v>
      </c>
      <c r="H201">
        <v>5</v>
      </c>
      <c r="I201" t="s">
        <v>296</v>
      </c>
      <c r="J201">
        <v>31</v>
      </c>
      <c r="K201" t="s">
        <v>472</v>
      </c>
      <c r="L201">
        <v>0</v>
      </c>
      <c r="M201" t="s">
        <v>298</v>
      </c>
      <c r="N201">
        <v>0</v>
      </c>
      <c r="O201" t="s">
        <v>298</v>
      </c>
      <c r="P201">
        <v>2012</v>
      </c>
      <c r="Q201">
        <v>16</v>
      </c>
      <c r="R201">
        <v>457308</v>
      </c>
      <c r="S201">
        <v>56460</v>
      </c>
      <c r="T201" t="s">
        <v>299</v>
      </c>
      <c r="U201" s="35">
        <v>1133</v>
      </c>
      <c r="V201" t="s">
        <v>299</v>
      </c>
      <c r="W201" t="s">
        <v>299</v>
      </c>
      <c r="X201" t="s">
        <v>299</v>
      </c>
      <c r="Y201" t="s">
        <v>299</v>
      </c>
    </row>
    <row r="202" spans="1:25" x14ac:dyDescent="0.25">
      <c r="A202" t="s">
        <v>295</v>
      </c>
      <c r="B202" t="s">
        <v>296</v>
      </c>
      <c r="C202" s="61">
        <f t="shared" si="3"/>
        <v>6</v>
      </c>
      <c r="D202" t="s">
        <v>1</v>
      </c>
      <c r="E202">
        <v>314110</v>
      </c>
      <c r="F202">
        <v>314</v>
      </c>
      <c r="G202">
        <v>3141</v>
      </c>
      <c r="H202">
        <v>6</v>
      </c>
      <c r="I202" t="s">
        <v>296</v>
      </c>
      <c r="J202">
        <v>31</v>
      </c>
      <c r="K202" t="s">
        <v>472</v>
      </c>
      <c r="L202">
        <v>0</v>
      </c>
      <c r="M202" t="s">
        <v>298</v>
      </c>
      <c r="N202">
        <v>0</v>
      </c>
      <c r="O202" t="s">
        <v>298</v>
      </c>
      <c r="P202">
        <v>2012</v>
      </c>
      <c r="Q202">
        <v>16</v>
      </c>
      <c r="R202">
        <v>457308</v>
      </c>
      <c r="S202">
        <v>56460</v>
      </c>
      <c r="T202" t="s">
        <v>299</v>
      </c>
      <c r="U202" s="35">
        <v>1133</v>
      </c>
      <c r="V202" t="s">
        <v>299</v>
      </c>
      <c r="W202" t="s">
        <v>299</v>
      </c>
      <c r="X202" t="s">
        <v>299</v>
      </c>
      <c r="Y202" t="s">
        <v>299</v>
      </c>
    </row>
    <row r="203" spans="1:25" x14ac:dyDescent="0.25">
      <c r="A203" t="s">
        <v>295</v>
      </c>
      <c r="B203" t="s">
        <v>296</v>
      </c>
      <c r="C203" s="61">
        <f t="shared" si="3"/>
        <v>5</v>
      </c>
      <c r="D203" t="s">
        <v>1</v>
      </c>
      <c r="E203">
        <v>31412</v>
      </c>
      <c r="F203">
        <v>314</v>
      </c>
      <c r="G203">
        <v>3141</v>
      </c>
      <c r="H203">
        <v>5</v>
      </c>
      <c r="I203" t="s">
        <v>296</v>
      </c>
      <c r="J203">
        <v>31</v>
      </c>
      <c r="K203" t="s">
        <v>473</v>
      </c>
      <c r="L203">
        <v>0</v>
      </c>
      <c r="M203" t="s">
        <v>298</v>
      </c>
      <c r="N203">
        <v>0</v>
      </c>
      <c r="O203" t="s">
        <v>298</v>
      </c>
      <c r="P203">
        <v>2012</v>
      </c>
      <c r="Q203">
        <v>205</v>
      </c>
      <c r="R203">
        <v>560769</v>
      </c>
      <c r="S203">
        <v>88873</v>
      </c>
      <c r="T203" t="s">
        <v>299</v>
      </c>
      <c r="U203" s="35">
        <v>2998</v>
      </c>
      <c r="V203" t="s">
        <v>299</v>
      </c>
      <c r="W203" t="s">
        <v>299</v>
      </c>
      <c r="X203" t="s">
        <v>299</v>
      </c>
      <c r="Y203" t="s">
        <v>299</v>
      </c>
    </row>
    <row r="204" spans="1:25" x14ac:dyDescent="0.25">
      <c r="A204" t="s">
        <v>295</v>
      </c>
      <c r="B204" t="s">
        <v>296</v>
      </c>
      <c r="C204" s="61">
        <f t="shared" si="3"/>
        <v>6</v>
      </c>
      <c r="D204" t="s">
        <v>1</v>
      </c>
      <c r="E204">
        <v>314120</v>
      </c>
      <c r="F204">
        <v>314</v>
      </c>
      <c r="G204">
        <v>3141</v>
      </c>
      <c r="H204">
        <v>6</v>
      </c>
      <c r="I204" t="s">
        <v>296</v>
      </c>
      <c r="J204">
        <v>31</v>
      </c>
      <c r="K204" t="s">
        <v>473</v>
      </c>
      <c r="L204">
        <v>0</v>
      </c>
      <c r="M204" t="s">
        <v>298</v>
      </c>
      <c r="N204">
        <v>0</v>
      </c>
      <c r="O204" t="s">
        <v>298</v>
      </c>
      <c r="P204">
        <v>2012</v>
      </c>
      <c r="Q204">
        <v>205</v>
      </c>
      <c r="R204">
        <v>560769</v>
      </c>
      <c r="S204">
        <v>88873</v>
      </c>
      <c r="T204" t="s">
        <v>299</v>
      </c>
      <c r="U204" s="35">
        <v>2998</v>
      </c>
      <c r="V204" t="s">
        <v>299</v>
      </c>
      <c r="W204" t="s">
        <v>299</v>
      </c>
      <c r="X204" t="s">
        <v>299</v>
      </c>
      <c r="Y204" t="s">
        <v>299</v>
      </c>
    </row>
    <row r="205" spans="1:25" x14ac:dyDescent="0.25">
      <c r="A205" t="s">
        <v>295</v>
      </c>
      <c r="B205" t="s">
        <v>296</v>
      </c>
      <c r="C205" s="61">
        <f t="shared" si="3"/>
        <v>4</v>
      </c>
      <c r="D205" t="s">
        <v>1</v>
      </c>
      <c r="E205">
        <v>3149</v>
      </c>
      <c r="F205">
        <v>314</v>
      </c>
      <c r="G205">
        <v>3149</v>
      </c>
      <c r="H205">
        <v>4</v>
      </c>
      <c r="I205" t="s">
        <v>296</v>
      </c>
      <c r="J205">
        <v>31</v>
      </c>
      <c r="K205" t="s">
        <v>474</v>
      </c>
      <c r="L205">
        <v>0</v>
      </c>
      <c r="M205" t="s">
        <v>298</v>
      </c>
      <c r="N205">
        <v>0</v>
      </c>
      <c r="O205" t="s">
        <v>298</v>
      </c>
      <c r="P205">
        <v>2012</v>
      </c>
      <c r="Q205">
        <v>468</v>
      </c>
      <c r="R205">
        <v>506329</v>
      </c>
      <c r="S205">
        <v>152285</v>
      </c>
      <c r="T205" t="s">
        <v>299</v>
      </c>
      <c r="U205" s="35">
        <v>4982</v>
      </c>
      <c r="V205" t="s">
        <v>299</v>
      </c>
      <c r="W205" t="s">
        <v>299</v>
      </c>
      <c r="X205" t="s">
        <v>299</v>
      </c>
      <c r="Y205" t="s">
        <v>299</v>
      </c>
    </row>
    <row r="206" spans="1:25" x14ac:dyDescent="0.25">
      <c r="A206" t="s">
        <v>295</v>
      </c>
      <c r="B206" t="s">
        <v>296</v>
      </c>
      <c r="C206" s="61">
        <f t="shared" si="3"/>
        <v>5</v>
      </c>
      <c r="D206" t="s">
        <v>1</v>
      </c>
      <c r="E206">
        <v>31491</v>
      </c>
      <c r="F206">
        <v>314</v>
      </c>
      <c r="G206">
        <v>3149</v>
      </c>
      <c r="H206">
        <v>5</v>
      </c>
      <c r="I206" t="s">
        <v>296</v>
      </c>
      <c r="J206">
        <v>31</v>
      </c>
      <c r="K206" t="s">
        <v>475</v>
      </c>
      <c r="L206">
        <v>0</v>
      </c>
      <c r="M206" t="s">
        <v>298</v>
      </c>
      <c r="N206">
        <v>0</v>
      </c>
      <c r="O206" t="s">
        <v>298</v>
      </c>
      <c r="P206">
        <v>2012</v>
      </c>
      <c r="Q206">
        <v>166</v>
      </c>
      <c r="R206">
        <v>178078</v>
      </c>
      <c r="S206">
        <v>53107</v>
      </c>
      <c r="T206" t="s">
        <v>299</v>
      </c>
      <c r="U206" s="35">
        <v>1557</v>
      </c>
      <c r="V206" t="s">
        <v>299</v>
      </c>
      <c r="W206" t="s">
        <v>299</v>
      </c>
      <c r="X206" t="s">
        <v>299</v>
      </c>
      <c r="Y206" t="s">
        <v>299</v>
      </c>
    </row>
    <row r="207" spans="1:25" x14ac:dyDescent="0.25">
      <c r="A207" t="s">
        <v>295</v>
      </c>
      <c r="B207" t="s">
        <v>296</v>
      </c>
      <c r="C207" s="61">
        <f t="shared" si="3"/>
        <v>6</v>
      </c>
      <c r="D207" t="s">
        <v>1</v>
      </c>
      <c r="E207">
        <v>314910</v>
      </c>
      <c r="F207">
        <v>314</v>
      </c>
      <c r="G207">
        <v>3149</v>
      </c>
      <c r="H207">
        <v>6</v>
      </c>
      <c r="I207" t="s">
        <v>296</v>
      </c>
      <c r="J207">
        <v>31</v>
      </c>
      <c r="K207" t="s">
        <v>475</v>
      </c>
      <c r="L207">
        <v>0</v>
      </c>
      <c r="M207" t="s">
        <v>298</v>
      </c>
      <c r="N207">
        <v>0</v>
      </c>
      <c r="O207" t="s">
        <v>298</v>
      </c>
      <c r="P207">
        <v>2012</v>
      </c>
      <c r="Q207">
        <v>166</v>
      </c>
      <c r="R207">
        <v>178078</v>
      </c>
      <c r="S207">
        <v>53107</v>
      </c>
      <c r="T207" t="s">
        <v>299</v>
      </c>
      <c r="U207" s="35">
        <v>1557</v>
      </c>
      <c r="V207" t="s">
        <v>299</v>
      </c>
      <c r="W207" t="s">
        <v>299</v>
      </c>
      <c r="X207" t="s">
        <v>299</v>
      </c>
      <c r="Y207" t="s">
        <v>299</v>
      </c>
    </row>
    <row r="208" spans="1:25" x14ac:dyDescent="0.25">
      <c r="A208" t="s">
        <v>295</v>
      </c>
      <c r="B208" t="s">
        <v>296</v>
      </c>
      <c r="C208" s="61">
        <f t="shared" si="3"/>
        <v>5</v>
      </c>
      <c r="D208" t="s">
        <v>1</v>
      </c>
      <c r="E208">
        <v>31499</v>
      </c>
      <c r="F208">
        <v>314</v>
      </c>
      <c r="G208">
        <v>3149</v>
      </c>
      <c r="H208">
        <v>5</v>
      </c>
      <c r="I208" t="s">
        <v>296</v>
      </c>
      <c r="J208">
        <v>31</v>
      </c>
      <c r="K208" t="s">
        <v>476</v>
      </c>
      <c r="L208">
        <v>0</v>
      </c>
      <c r="M208" t="s">
        <v>298</v>
      </c>
      <c r="N208">
        <v>0</v>
      </c>
      <c r="O208" t="s">
        <v>298</v>
      </c>
      <c r="P208">
        <v>2012</v>
      </c>
      <c r="Q208">
        <v>302</v>
      </c>
      <c r="R208">
        <v>328251</v>
      </c>
      <c r="S208">
        <v>99178</v>
      </c>
      <c r="T208" t="s">
        <v>299</v>
      </c>
      <c r="U208" s="35">
        <v>3425</v>
      </c>
      <c r="V208" t="s">
        <v>299</v>
      </c>
      <c r="W208" t="s">
        <v>299</v>
      </c>
      <c r="X208" t="s">
        <v>299</v>
      </c>
      <c r="Y208" t="s">
        <v>299</v>
      </c>
    </row>
    <row r="209" spans="1:25" x14ac:dyDescent="0.25">
      <c r="A209" t="s">
        <v>295</v>
      </c>
      <c r="B209" t="s">
        <v>296</v>
      </c>
      <c r="C209" s="61">
        <f t="shared" si="3"/>
        <v>6</v>
      </c>
      <c r="D209" t="s">
        <v>1</v>
      </c>
      <c r="E209">
        <v>314994</v>
      </c>
      <c r="F209">
        <v>314</v>
      </c>
      <c r="G209">
        <v>3149</v>
      </c>
      <c r="H209">
        <v>6</v>
      </c>
      <c r="I209" t="s">
        <v>296</v>
      </c>
      <c r="J209">
        <v>31</v>
      </c>
      <c r="K209" t="s">
        <v>477</v>
      </c>
      <c r="L209">
        <v>0</v>
      </c>
      <c r="M209" t="s">
        <v>298</v>
      </c>
      <c r="N209">
        <v>0</v>
      </c>
      <c r="O209" t="s">
        <v>298</v>
      </c>
      <c r="P209">
        <v>2012</v>
      </c>
      <c r="Q209">
        <v>6</v>
      </c>
      <c r="R209" t="s">
        <v>305</v>
      </c>
      <c r="S209" t="s">
        <v>305</v>
      </c>
      <c r="T209" t="s">
        <v>299</v>
      </c>
      <c r="U209" s="35" t="s">
        <v>320</v>
      </c>
      <c r="V209" t="s">
        <v>299</v>
      </c>
      <c r="W209" t="s">
        <v>299</v>
      </c>
      <c r="X209" t="s">
        <v>299</v>
      </c>
      <c r="Y209" t="s">
        <v>299</v>
      </c>
    </row>
    <row r="210" spans="1:25" x14ac:dyDescent="0.25">
      <c r="A210" t="s">
        <v>295</v>
      </c>
      <c r="B210" t="s">
        <v>296</v>
      </c>
      <c r="C210" s="61">
        <f t="shared" si="3"/>
        <v>6</v>
      </c>
      <c r="D210" t="s">
        <v>1</v>
      </c>
      <c r="E210">
        <v>314999</v>
      </c>
      <c r="F210">
        <v>314</v>
      </c>
      <c r="G210">
        <v>3149</v>
      </c>
      <c r="H210">
        <v>6</v>
      </c>
      <c r="I210" t="s">
        <v>296</v>
      </c>
      <c r="J210">
        <v>31</v>
      </c>
      <c r="K210" t="s">
        <v>478</v>
      </c>
      <c r="L210">
        <v>0</v>
      </c>
      <c r="M210" t="s">
        <v>298</v>
      </c>
      <c r="N210">
        <v>0</v>
      </c>
      <c r="O210" t="s">
        <v>298</v>
      </c>
      <c r="P210">
        <v>2012</v>
      </c>
      <c r="Q210">
        <v>296</v>
      </c>
      <c r="R210" t="s">
        <v>305</v>
      </c>
      <c r="S210" t="s">
        <v>305</v>
      </c>
      <c r="T210" t="s">
        <v>299</v>
      </c>
      <c r="U210" s="35" t="s">
        <v>479</v>
      </c>
      <c r="V210" t="s">
        <v>299</v>
      </c>
      <c r="W210" t="s">
        <v>299</v>
      </c>
      <c r="X210" t="s">
        <v>299</v>
      </c>
      <c r="Y210" t="s">
        <v>299</v>
      </c>
    </row>
    <row r="211" spans="1:25" x14ac:dyDescent="0.25">
      <c r="A211" t="s">
        <v>295</v>
      </c>
      <c r="B211" t="s">
        <v>296</v>
      </c>
      <c r="C211" s="61">
        <f t="shared" si="3"/>
        <v>3</v>
      </c>
      <c r="D211" t="s">
        <v>1</v>
      </c>
      <c r="E211">
        <v>315</v>
      </c>
      <c r="F211">
        <v>315</v>
      </c>
      <c r="G211" t="s">
        <v>296</v>
      </c>
      <c r="H211">
        <v>3</v>
      </c>
      <c r="I211" t="s">
        <v>296</v>
      </c>
      <c r="J211">
        <v>31</v>
      </c>
      <c r="K211" t="s">
        <v>480</v>
      </c>
      <c r="L211">
        <v>0</v>
      </c>
      <c r="M211" t="s">
        <v>298</v>
      </c>
      <c r="N211">
        <v>0</v>
      </c>
      <c r="O211" t="s">
        <v>298</v>
      </c>
      <c r="P211">
        <v>2012</v>
      </c>
      <c r="Q211">
        <v>2881</v>
      </c>
      <c r="R211">
        <v>5821817</v>
      </c>
      <c r="S211">
        <v>1201266</v>
      </c>
      <c r="T211" t="s">
        <v>299</v>
      </c>
      <c r="U211" s="35">
        <v>43811</v>
      </c>
      <c r="V211" t="s">
        <v>299</v>
      </c>
      <c r="W211" t="s">
        <v>299</v>
      </c>
      <c r="X211" t="s">
        <v>299</v>
      </c>
      <c r="Y211" t="s">
        <v>299</v>
      </c>
    </row>
    <row r="212" spans="1:25" x14ac:dyDescent="0.25">
      <c r="A212" t="s">
        <v>295</v>
      </c>
      <c r="B212" t="s">
        <v>296</v>
      </c>
      <c r="C212" s="61">
        <f t="shared" si="3"/>
        <v>4</v>
      </c>
      <c r="D212" t="s">
        <v>1</v>
      </c>
      <c r="E212">
        <v>3151</v>
      </c>
      <c r="F212">
        <v>315</v>
      </c>
      <c r="G212">
        <v>3151</v>
      </c>
      <c r="H212">
        <v>4</v>
      </c>
      <c r="I212" t="s">
        <v>296</v>
      </c>
      <c r="J212">
        <v>31</v>
      </c>
      <c r="K212" t="s">
        <v>481</v>
      </c>
      <c r="L212">
        <v>0</v>
      </c>
      <c r="M212" t="s">
        <v>298</v>
      </c>
      <c r="N212">
        <v>0</v>
      </c>
      <c r="O212" t="s">
        <v>298</v>
      </c>
      <c r="P212">
        <v>2012</v>
      </c>
      <c r="Q212">
        <v>35</v>
      </c>
      <c r="R212">
        <v>442668</v>
      </c>
      <c r="S212">
        <v>43945</v>
      </c>
      <c r="T212" t="s">
        <v>299</v>
      </c>
      <c r="U212" s="35">
        <v>957</v>
      </c>
      <c r="V212" t="s">
        <v>299</v>
      </c>
      <c r="W212" t="s">
        <v>299</v>
      </c>
      <c r="X212" t="s">
        <v>299</v>
      </c>
      <c r="Y212" t="s">
        <v>299</v>
      </c>
    </row>
    <row r="213" spans="1:25" x14ac:dyDescent="0.25">
      <c r="A213" t="s">
        <v>295</v>
      </c>
      <c r="B213" t="s">
        <v>296</v>
      </c>
      <c r="C213" s="61">
        <f t="shared" si="3"/>
        <v>5</v>
      </c>
      <c r="D213" t="s">
        <v>1</v>
      </c>
      <c r="E213">
        <v>31511</v>
      </c>
      <c r="F213">
        <v>315</v>
      </c>
      <c r="G213">
        <v>3151</v>
      </c>
      <c r="H213">
        <v>5</v>
      </c>
      <c r="I213" t="s">
        <v>296</v>
      </c>
      <c r="J213">
        <v>31</v>
      </c>
      <c r="K213" t="s">
        <v>482</v>
      </c>
      <c r="L213">
        <v>0</v>
      </c>
      <c r="M213" t="s">
        <v>298</v>
      </c>
      <c r="N213">
        <v>0</v>
      </c>
      <c r="O213" t="s">
        <v>298</v>
      </c>
      <c r="P213">
        <v>2012</v>
      </c>
      <c r="Q213">
        <v>4</v>
      </c>
      <c r="R213" t="s">
        <v>305</v>
      </c>
      <c r="S213" t="s">
        <v>305</v>
      </c>
      <c r="T213" t="s">
        <v>299</v>
      </c>
      <c r="U213" s="35">
        <v>53</v>
      </c>
      <c r="V213" t="s">
        <v>299</v>
      </c>
      <c r="W213" t="s">
        <v>299</v>
      </c>
      <c r="X213" t="s">
        <v>299</v>
      </c>
      <c r="Y213" t="s">
        <v>299</v>
      </c>
    </row>
    <row r="214" spans="1:25" x14ac:dyDescent="0.25">
      <c r="A214" t="s">
        <v>295</v>
      </c>
      <c r="B214" t="s">
        <v>296</v>
      </c>
      <c r="C214" s="61">
        <f t="shared" si="3"/>
        <v>6</v>
      </c>
      <c r="D214" t="s">
        <v>1</v>
      </c>
      <c r="E214">
        <v>315110</v>
      </c>
      <c r="F214">
        <v>315</v>
      </c>
      <c r="G214">
        <v>3151</v>
      </c>
      <c r="H214">
        <v>6</v>
      </c>
      <c r="I214" t="s">
        <v>296</v>
      </c>
      <c r="J214">
        <v>31</v>
      </c>
      <c r="K214" t="s">
        <v>482</v>
      </c>
      <c r="L214">
        <v>0</v>
      </c>
      <c r="M214" t="s">
        <v>298</v>
      </c>
      <c r="N214">
        <v>0</v>
      </c>
      <c r="O214" t="s">
        <v>298</v>
      </c>
      <c r="P214">
        <v>2012</v>
      </c>
      <c r="Q214">
        <v>4</v>
      </c>
      <c r="R214" t="s">
        <v>305</v>
      </c>
      <c r="S214" t="s">
        <v>305</v>
      </c>
      <c r="T214" t="s">
        <v>299</v>
      </c>
      <c r="U214" s="35">
        <v>53</v>
      </c>
      <c r="V214" t="s">
        <v>299</v>
      </c>
      <c r="W214" t="s">
        <v>299</v>
      </c>
      <c r="X214" t="s">
        <v>299</v>
      </c>
      <c r="Y214" t="s">
        <v>299</v>
      </c>
    </row>
    <row r="215" spans="1:25" x14ac:dyDescent="0.25">
      <c r="A215" t="s">
        <v>295</v>
      </c>
      <c r="B215" t="s">
        <v>296</v>
      </c>
      <c r="C215" s="61">
        <f t="shared" si="3"/>
        <v>5</v>
      </c>
      <c r="D215" t="s">
        <v>1</v>
      </c>
      <c r="E215">
        <v>31519</v>
      </c>
      <c r="F215">
        <v>315</v>
      </c>
      <c r="G215">
        <v>3151</v>
      </c>
      <c r="H215">
        <v>5</v>
      </c>
      <c r="I215" t="s">
        <v>296</v>
      </c>
      <c r="J215">
        <v>31</v>
      </c>
      <c r="K215" t="s">
        <v>483</v>
      </c>
      <c r="L215">
        <v>0</v>
      </c>
      <c r="M215" t="s">
        <v>298</v>
      </c>
      <c r="N215">
        <v>0</v>
      </c>
      <c r="O215" t="s">
        <v>298</v>
      </c>
      <c r="P215">
        <v>2012</v>
      </c>
      <c r="Q215">
        <v>31</v>
      </c>
      <c r="R215" t="s">
        <v>305</v>
      </c>
      <c r="S215" t="s">
        <v>305</v>
      </c>
      <c r="T215" t="s">
        <v>299</v>
      </c>
      <c r="U215" s="35">
        <v>905</v>
      </c>
      <c r="V215" t="s">
        <v>299</v>
      </c>
      <c r="W215" t="s">
        <v>299</v>
      </c>
      <c r="X215" t="s">
        <v>299</v>
      </c>
      <c r="Y215" t="s">
        <v>299</v>
      </c>
    </row>
    <row r="216" spans="1:25" x14ac:dyDescent="0.25">
      <c r="A216" t="s">
        <v>295</v>
      </c>
      <c r="B216" t="s">
        <v>296</v>
      </c>
      <c r="C216" s="61">
        <f t="shared" si="3"/>
        <v>6</v>
      </c>
      <c r="D216" t="s">
        <v>1</v>
      </c>
      <c r="E216">
        <v>315190</v>
      </c>
      <c r="F216">
        <v>315</v>
      </c>
      <c r="G216">
        <v>3151</v>
      </c>
      <c r="H216">
        <v>6</v>
      </c>
      <c r="I216" t="s">
        <v>296</v>
      </c>
      <c r="J216">
        <v>31</v>
      </c>
      <c r="K216" t="s">
        <v>483</v>
      </c>
      <c r="L216">
        <v>0</v>
      </c>
      <c r="M216" t="s">
        <v>298</v>
      </c>
      <c r="N216">
        <v>0</v>
      </c>
      <c r="O216" t="s">
        <v>298</v>
      </c>
      <c r="P216">
        <v>2012</v>
      </c>
      <c r="Q216">
        <v>31</v>
      </c>
      <c r="R216" t="s">
        <v>305</v>
      </c>
      <c r="S216" t="s">
        <v>305</v>
      </c>
      <c r="T216" t="s">
        <v>299</v>
      </c>
      <c r="U216" s="35">
        <v>905</v>
      </c>
      <c r="V216" t="s">
        <v>299</v>
      </c>
      <c r="W216" t="s">
        <v>299</v>
      </c>
      <c r="X216" t="s">
        <v>299</v>
      </c>
      <c r="Y216" t="s">
        <v>299</v>
      </c>
    </row>
    <row r="217" spans="1:25" x14ac:dyDescent="0.25">
      <c r="A217" t="s">
        <v>295</v>
      </c>
      <c r="B217" t="s">
        <v>296</v>
      </c>
      <c r="C217" s="61">
        <f t="shared" si="3"/>
        <v>4</v>
      </c>
      <c r="D217" t="s">
        <v>1</v>
      </c>
      <c r="E217">
        <v>3152</v>
      </c>
      <c r="F217">
        <v>315</v>
      </c>
      <c r="G217">
        <v>3152</v>
      </c>
      <c r="H217">
        <v>4</v>
      </c>
      <c r="I217" t="s">
        <v>296</v>
      </c>
      <c r="J217">
        <v>31</v>
      </c>
      <c r="K217" t="s">
        <v>484</v>
      </c>
      <c r="L217">
        <v>0</v>
      </c>
      <c r="M217" t="s">
        <v>298</v>
      </c>
      <c r="N217">
        <v>0</v>
      </c>
      <c r="O217" t="s">
        <v>298</v>
      </c>
      <c r="P217">
        <v>2012</v>
      </c>
      <c r="Q217">
        <v>2768</v>
      </c>
      <c r="R217">
        <v>5032270</v>
      </c>
      <c r="S217">
        <v>1102777</v>
      </c>
      <c r="T217" t="s">
        <v>299</v>
      </c>
      <c r="U217" s="35">
        <v>41474</v>
      </c>
      <c r="V217" t="s">
        <v>299</v>
      </c>
      <c r="W217" t="s">
        <v>299</v>
      </c>
      <c r="X217" t="s">
        <v>299</v>
      </c>
      <c r="Y217" t="s">
        <v>299</v>
      </c>
    </row>
    <row r="218" spans="1:25" x14ac:dyDescent="0.25">
      <c r="A218" t="s">
        <v>295</v>
      </c>
      <c r="B218" t="s">
        <v>296</v>
      </c>
      <c r="C218" s="61">
        <f t="shared" si="3"/>
        <v>5</v>
      </c>
      <c r="D218" t="s">
        <v>1</v>
      </c>
      <c r="E218">
        <v>31521</v>
      </c>
      <c r="F218">
        <v>315</v>
      </c>
      <c r="G218">
        <v>3152</v>
      </c>
      <c r="H218">
        <v>5</v>
      </c>
      <c r="I218" t="s">
        <v>296</v>
      </c>
      <c r="J218">
        <v>31</v>
      </c>
      <c r="K218" t="s">
        <v>485</v>
      </c>
      <c r="L218">
        <v>0</v>
      </c>
      <c r="M218" t="s">
        <v>298</v>
      </c>
      <c r="N218">
        <v>0</v>
      </c>
      <c r="O218" t="s">
        <v>298</v>
      </c>
      <c r="P218">
        <v>2012</v>
      </c>
      <c r="Q218">
        <v>1633</v>
      </c>
      <c r="R218">
        <v>1292727</v>
      </c>
      <c r="S218">
        <v>447631</v>
      </c>
      <c r="T218" t="s">
        <v>299</v>
      </c>
      <c r="U218" s="35">
        <v>21628</v>
      </c>
      <c r="V218" t="s">
        <v>299</v>
      </c>
      <c r="W218" t="s">
        <v>299</v>
      </c>
      <c r="X218" t="s">
        <v>299</v>
      </c>
      <c r="Y218" t="s">
        <v>299</v>
      </c>
    </row>
    <row r="219" spans="1:25" x14ac:dyDescent="0.25">
      <c r="A219" t="s">
        <v>295</v>
      </c>
      <c r="B219" t="s">
        <v>296</v>
      </c>
      <c r="C219" s="61">
        <f t="shared" si="3"/>
        <v>6</v>
      </c>
      <c r="D219" t="s">
        <v>1</v>
      </c>
      <c r="E219">
        <v>315210</v>
      </c>
      <c r="F219">
        <v>315</v>
      </c>
      <c r="G219">
        <v>3152</v>
      </c>
      <c r="H219">
        <v>6</v>
      </c>
      <c r="I219" t="s">
        <v>296</v>
      </c>
      <c r="J219">
        <v>31</v>
      </c>
      <c r="K219" t="s">
        <v>485</v>
      </c>
      <c r="L219">
        <v>0</v>
      </c>
      <c r="M219" t="s">
        <v>298</v>
      </c>
      <c r="N219">
        <v>0</v>
      </c>
      <c r="O219" t="s">
        <v>298</v>
      </c>
      <c r="P219">
        <v>2012</v>
      </c>
      <c r="Q219">
        <v>1633</v>
      </c>
      <c r="R219">
        <v>1292727</v>
      </c>
      <c r="S219">
        <v>447631</v>
      </c>
      <c r="T219" t="s">
        <v>299</v>
      </c>
      <c r="U219" s="35">
        <v>21628</v>
      </c>
      <c r="V219" t="s">
        <v>299</v>
      </c>
      <c r="W219" t="s">
        <v>299</v>
      </c>
      <c r="X219" t="s">
        <v>299</v>
      </c>
      <c r="Y219" t="s">
        <v>299</v>
      </c>
    </row>
    <row r="220" spans="1:25" x14ac:dyDescent="0.25">
      <c r="A220" t="s">
        <v>295</v>
      </c>
      <c r="B220" t="s">
        <v>296</v>
      </c>
      <c r="C220" s="61">
        <f t="shared" si="3"/>
        <v>5</v>
      </c>
      <c r="D220" t="s">
        <v>1</v>
      </c>
      <c r="E220">
        <v>31522</v>
      </c>
      <c r="F220">
        <v>315</v>
      </c>
      <c r="G220">
        <v>3152</v>
      </c>
      <c r="H220">
        <v>5</v>
      </c>
      <c r="I220" t="s">
        <v>296</v>
      </c>
      <c r="J220">
        <v>31</v>
      </c>
      <c r="K220" t="s">
        <v>486</v>
      </c>
      <c r="L220">
        <v>0</v>
      </c>
      <c r="M220" t="s">
        <v>298</v>
      </c>
      <c r="N220">
        <v>0</v>
      </c>
      <c r="O220" t="s">
        <v>298</v>
      </c>
      <c r="P220">
        <v>2012</v>
      </c>
      <c r="Q220">
        <v>95</v>
      </c>
      <c r="R220">
        <v>165324</v>
      </c>
      <c r="S220">
        <v>46558</v>
      </c>
      <c r="T220" t="s">
        <v>299</v>
      </c>
      <c r="U220" s="35">
        <v>1633</v>
      </c>
      <c r="V220" t="s">
        <v>299</v>
      </c>
      <c r="W220" t="s">
        <v>299</v>
      </c>
      <c r="X220" t="s">
        <v>299</v>
      </c>
      <c r="Y220" t="s">
        <v>299</v>
      </c>
    </row>
    <row r="221" spans="1:25" x14ac:dyDescent="0.25">
      <c r="A221" t="s">
        <v>295</v>
      </c>
      <c r="B221" t="s">
        <v>296</v>
      </c>
      <c r="C221" s="61">
        <f t="shared" si="3"/>
        <v>6</v>
      </c>
      <c r="D221" t="s">
        <v>1</v>
      </c>
      <c r="E221">
        <v>315220</v>
      </c>
      <c r="F221">
        <v>315</v>
      </c>
      <c r="G221">
        <v>3152</v>
      </c>
      <c r="H221">
        <v>6</v>
      </c>
      <c r="I221" t="s">
        <v>296</v>
      </c>
      <c r="J221">
        <v>31</v>
      </c>
      <c r="K221" t="s">
        <v>486</v>
      </c>
      <c r="L221">
        <v>0</v>
      </c>
      <c r="M221" t="s">
        <v>298</v>
      </c>
      <c r="N221">
        <v>0</v>
      </c>
      <c r="O221" t="s">
        <v>298</v>
      </c>
      <c r="P221">
        <v>2012</v>
      </c>
      <c r="Q221">
        <v>95</v>
      </c>
      <c r="R221">
        <v>165324</v>
      </c>
      <c r="S221">
        <v>46558</v>
      </c>
      <c r="T221" t="s">
        <v>299</v>
      </c>
      <c r="U221" s="35">
        <v>1633</v>
      </c>
      <c r="V221" t="s">
        <v>299</v>
      </c>
      <c r="W221" t="s">
        <v>299</v>
      </c>
      <c r="X221" t="s">
        <v>299</v>
      </c>
      <c r="Y221" t="s">
        <v>299</v>
      </c>
    </row>
    <row r="222" spans="1:25" x14ac:dyDescent="0.25">
      <c r="A222" t="s">
        <v>295</v>
      </c>
      <c r="B222" t="s">
        <v>296</v>
      </c>
      <c r="C222" s="61">
        <f t="shared" si="3"/>
        <v>5</v>
      </c>
      <c r="D222" t="s">
        <v>1</v>
      </c>
      <c r="E222">
        <v>31524</v>
      </c>
      <c r="F222">
        <v>315</v>
      </c>
      <c r="G222">
        <v>3152</v>
      </c>
      <c r="H222">
        <v>5</v>
      </c>
      <c r="I222" t="s">
        <v>296</v>
      </c>
      <c r="J222">
        <v>31</v>
      </c>
      <c r="K222" t="s">
        <v>487</v>
      </c>
      <c r="L222">
        <v>0</v>
      </c>
      <c r="M222" t="s">
        <v>298</v>
      </c>
      <c r="N222">
        <v>0</v>
      </c>
      <c r="O222" t="s">
        <v>298</v>
      </c>
      <c r="P222">
        <v>2012</v>
      </c>
      <c r="Q222">
        <v>964</v>
      </c>
      <c r="R222">
        <v>3440336</v>
      </c>
      <c r="S222">
        <v>565751</v>
      </c>
      <c r="T222" t="s">
        <v>299</v>
      </c>
      <c r="U222" s="35">
        <v>16952</v>
      </c>
      <c r="V222" t="s">
        <v>299</v>
      </c>
      <c r="W222" t="s">
        <v>299</v>
      </c>
      <c r="X222" t="s">
        <v>299</v>
      </c>
      <c r="Y222" t="s">
        <v>299</v>
      </c>
    </row>
    <row r="223" spans="1:25" x14ac:dyDescent="0.25">
      <c r="A223" t="s">
        <v>295</v>
      </c>
      <c r="B223" t="s">
        <v>296</v>
      </c>
      <c r="C223" s="61">
        <f t="shared" si="3"/>
        <v>6</v>
      </c>
      <c r="D223" t="s">
        <v>1</v>
      </c>
      <c r="E223">
        <v>315240</v>
      </c>
      <c r="F223">
        <v>315</v>
      </c>
      <c r="G223">
        <v>3152</v>
      </c>
      <c r="H223">
        <v>6</v>
      </c>
      <c r="I223" t="s">
        <v>296</v>
      </c>
      <c r="J223">
        <v>31</v>
      </c>
      <c r="K223" t="s">
        <v>487</v>
      </c>
      <c r="L223">
        <v>0</v>
      </c>
      <c r="M223" t="s">
        <v>298</v>
      </c>
      <c r="N223">
        <v>0</v>
      </c>
      <c r="O223" t="s">
        <v>298</v>
      </c>
      <c r="P223">
        <v>2012</v>
      </c>
      <c r="Q223">
        <v>964</v>
      </c>
      <c r="R223">
        <v>3440336</v>
      </c>
      <c r="S223">
        <v>565751</v>
      </c>
      <c r="T223" t="s">
        <v>299</v>
      </c>
      <c r="U223" s="35">
        <v>16952</v>
      </c>
      <c r="V223" t="s">
        <v>299</v>
      </c>
      <c r="W223" t="s">
        <v>299</v>
      </c>
      <c r="X223" t="s">
        <v>299</v>
      </c>
      <c r="Y223" t="s">
        <v>299</v>
      </c>
    </row>
    <row r="224" spans="1:25" x14ac:dyDescent="0.25">
      <c r="A224" t="s">
        <v>295</v>
      </c>
      <c r="B224" t="s">
        <v>296</v>
      </c>
      <c r="C224" s="61">
        <f t="shared" si="3"/>
        <v>5</v>
      </c>
      <c r="D224" t="s">
        <v>1</v>
      </c>
      <c r="E224">
        <v>31528</v>
      </c>
      <c r="F224">
        <v>315</v>
      </c>
      <c r="G224">
        <v>3152</v>
      </c>
      <c r="H224">
        <v>5</v>
      </c>
      <c r="I224" t="s">
        <v>296</v>
      </c>
      <c r="J224">
        <v>31</v>
      </c>
      <c r="K224" t="s">
        <v>488</v>
      </c>
      <c r="L224">
        <v>0</v>
      </c>
      <c r="M224" t="s">
        <v>298</v>
      </c>
      <c r="N224">
        <v>0</v>
      </c>
      <c r="O224" t="s">
        <v>298</v>
      </c>
      <c r="P224">
        <v>2012</v>
      </c>
      <c r="Q224">
        <v>76</v>
      </c>
      <c r="R224">
        <v>133883</v>
      </c>
      <c r="S224">
        <v>42837</v>
      </c>
      <c r="T224" t="s">
        <v>299</v>
      </c>
      <c r="U224" s="35">
        <v>1261</v>
      </c>
      <c r="V224" t="s">
        <v>299</v>
      </c>
      <c r="W224" t="s">
        <v>299</v>
      </c>
      <c r="X224" t="s">
        <v>299</v>
      </c>
      <c r="Y224" t="s">
        <v>299</v>
      </c>
    </row>
    <row r="225" spans="1:25" x14ac:dyDescent="0.25">
      <c r="A225" t="s">
        <v>295</v>
      </c>
      <c r="B225" t="s">
        <v>296</v>
      </c>
      <c r="C225" s="61">
        <f t="shared" si="3"/>
        <v>6</v>
      </c>
      <c r="D225" t="s">
        <v>1</v>
      </c>
      <c r="E225">
        <v>315280</v>
      </c>
      <c r="F225">
        <v>315</v>
      </c>
      <c r="G225">
        <v>3152</v>
      </c>
      <c r="H225">
        <v>6</v>
      </c>
      <c r="I225" t="s">
        <v>296</v>
      </c>
      <c r="J225">
        <v>31</v>
      </c>
      <c r="K225" t="s">
        <v>488</v>
      </c>
      <c r="L225">
        <v>0</v>
      </c>
      <c r="M225" t="s">
        <v>298</v>
      </c>
      <c r="N225">
        <v>0</v>
      </c>
      <c r="O225" t="s">
        <v>298</v>
      </c>
      <c r="P225">
        <v>2012</v>
      </c>
      <c r="Q225">
        <v>76</v>
      </c>
      <c r="R225">
        <v>133883</v>
      </c>
      <c r="S225">
        <v>42837</v>
      </c>
      <c r="T225" t="s">
        <v>299</v>
      </c>
      <c r="U225" s="35">
        <v>1261</v>
      </c>
      <c r="V225" t="s">
        <v>299</v>
      </c>
      <c r="W225" t="s">
        <v>299</v>
      </c>
      <c r="X225" t="s">
        <v>299</v>
      </c>
      <c r="Y225" t="s">
        <v>299</v>
      </c>
    </row>
    <row r="226" spans="1:25" x14ac:dyDescent="0.25">
      <c r="A226" t="s">
        <v>295</v>
      </c>
      <c r="B226" t="s">
        <v>296</v>
      </c>
      <c r="C226" s="61">
        <f t="shared" si="3"/>
        <v>4</v>
      </c>
      <c r="D226" t="s">
        <v>1</v>
      </c>
      <c r="E226">
        <v>3159</v>
      </c>
      <c r="F226">
        <v>315</v>
      </c>
      <c r="G226">
        <v>3159</v>
      </c>
      <c r="H226">
        <v>4</v>
      </c>
      <c r="I226" t="s">
        <v>296</v>
      </c>
      <c r="J226">
        <v>31</v>
      </c>
      <c r="K226" t="s">
        <v>489</v>
      </c>
      <c r="L226">
        <v>0</v>
      </c>
      <c r="M226" t="s">
        <v>298</v>
      </c>
      <c r="N226">
        <v>0</v>
      </c>
      <c r="O226" t="s">
        <v>298</v>
      </c>
      <c r="P226">
        <v>2012</v>
      </c>
      <c r="Q226">
        <v>78</v>
      </c>
      <c r="R226">
        <v>346879</v>
      </c>
      <c r="S226">
        <v>54544</v>
      </c>
      <c r="T226" t="s">
        <v>299</v>
      </c>
      <c r="U226" s="35">
        <v>1381</v>
      </c>
      <c r="V226" t="s">
        <v>299</v>
      </c>
      <c r="W226" t="s">
        <v>299</v>
      </c>
      <c r="X226" t="s">
        <v>299</v>
      </c>
      <c r="Y226" t="s">
        <v>299</v>
      </c>
    </row>
    <row r="227" spans="1:25" x14ac:dyDescent="0.25">
      <c r="A227" t="s">
        <v>295</v>
      </c>
      <c r="B227" t="s">
        <v>296</v>
      </c>
      <c r="C227" s="61">
        <f t="shared" si="3"/>
        <v>5</v>
      </c>
      <c r="D227" t="s">
        <v>1</v>
      </c>
      <c r="E227">
        <v>31599</v>
      </c>
      <c r="F227">
        <v>315</v>
      </c>
      <c r="G227">
        <v>3159</v>
      </c>
      <c r="H227">
        <v>5</v>
      </c>
      <c r="I227" t="s">
        <v>296</v>
      </c>
      <c r="J227">
        <v>31</v>
      </c>
      <c r="K227" t="s">
        <v>489</v>
      </c>
      <c r="L227">
        <v>0</v>
      </c>
      <c r="M227" t="s">
        <v>298</v>
      </c>
      <c r="N227">
        <v>0</v>
      </c>
      <c r="O227" t="s">
        <v>298</v>
      </c>
      <c r="P227">
        <v>2012</v>
      </c>
      <c r="Q227">
        <v>78</v>
      </c>
      <c r="R227">
        <v>346879</v>
      </c>
      <c r="S227">
        <v>54544</v>
      </c>
      <c r="T227" t="s">
        <v>299</v>
      </c>
      <c r="U227" s="35">
        <v>1381</v>
      </c>
      <c r="V227" t="s">
        <v>299</v>
      </c>
      <c r="W227" t="s">
        <v>299</v>
      </c>
      <c r="X227" t="s">
        <v>299</v>
      </c>
      <c r="Y227" t="s">
        <v>299</v>
      </c>
    </row>
    <row r="228" spans="1:25" x14ac:dyDescent="0.25">
      <c r="A228" t="s">
        <v>295</v>
      </c>
      <c r="B228" t="s">
        <v>296</v>
      </c>
      <c r="C228" s="61">
        <f t="shared" si="3"/>
        <v>6</v>
      </c>
      <c r="D228" t="s">
        <v>1</v>
      </c>
      <c r="E228">
        <v>315990</v>
      </c>
      <c r="F228">
        <v>315</v>
      </c>
      <c r="G228">
        <v>3159</v>
      </c>
      <c r="H228">
        <v>6</v>
      </c>
      <c r="I228" t="s">
        <v>296</v>
      </c>
      <c r="J228">
        <v>31</v>
      </c>
      <c r="K228" t="s">
        <v>489</v>
      </c>
      <c r="L228">
        <v>0</v>
      </c>
      <c r="M228" t="s">
        <v>298</v>
      </c>
      <c r="N228">
        <v>0</v>
      </c>
      <c r="O228" t="s">
        <v>298</v>
      </c>
      <c r="P228">
        <v>2012</v>
      </c>
      <c r="Q228">
        <v>78</v>
      </c>
      <c r="R228">
        <v>346879</v>
      </c>
      <c r="S228">
        <v>54544</v>
      </c>
      <c r="T228" t="s">
        <v>299</v>
      </c>
      <c r="U228" s="35">
        <v>1381</v>
      </c>
      <c r="V228" t="s">
        <v>299</v>
      </c>
      <c r="W228" t="s">
        <v>299</v>
      </c>
      <c r="X228" t="s">
        <v>299</v>
      </c>
      <c r="Y228" t="s">
        <v>299</v>
      </c>
    </row>
    <row r="229" spans="1:25" x14ac:dyDescent="0.25">
      <c r="A229" t="s">
        <v>295</v>
      </c>
      <c r="B229" t="s">
        <v>296</v>
      </c>
      <c r="C229" s="61">
        <f t="shared" si="3"/>
        <v>3</v>
      </c>
      <c r="D229" t="s">
        <v>1</v>
      </c>
      <c r="E229">
        <v>316</v>
      </c>
      <c r="F229">
        <v>316</v>
      </c>
      <c r="G229" t="s">
        <v>296</v>
      </c>
      <c r="H229">
        <v>3</v>
      </c>
      <c r="I229" t="s">
        <v>296</v>
      </c>
      <c r="J229">
        <v>31</v>
      </c>
      <c r="K229" t="s">
        <v>490</v>
      </c>
      <c r="L229">
        <v>0</v>
      </c>
      <c r="M229" t="s">
        <v>298</v>
      </c>
      <c r="N229">
        <v>0</v>
      </c>
      <c r="O229" t="s">
        <v>298</v>
      </c>
      <c r="P229">
        <v>2012</v>
      </c>
      <c r="Q229">
        <v>150</v>
      </c>
      <c r="R229">
        <v>385210</v>
      </c>
      <c r="S229">
        <v>78517</v>
      </c>
      <c r="T229" t="s">
        <v>299</v>
      </c>
      <c r="U229" s="35">
        <v>2631</v>
      </c>
      <c r="V229" t="s">
        <v>299</v>
      </c>
      <c r="W229" t="s">
        <v>299</v>
      </c>
      <c r="X229" t="s">
        <v>299</v>
      </c>
      <c r="Y229" t="s">
        <v>299</v>
      </c>
    </row>
    <row r="230" spans="1:25" x14ac:dyDescent="0.25">
      <c r="A230" t="s">
        <v>295</v>
      </c>
      <c r="B230" t="s">
        <v>296</v>
      </c>
      <c r="C230" s="61">
        <f t="shared" si="3"/>
        <v>4</v>
      </c>
      <c r="D230" t="s">
        <v>1</v>
      </c>
      <c r="E230">
        <v>3161</v>
      </c>
      <c r="F230">
        <v>316</v>
      </c>
      <c r="G230">
        <v>3161</v>
      </c>
      <c r="H230">
        <v>4</v>
      </c>
      <c r="I230" t="s">
        <v>296</v>
      </c>
      <c r="J230">
        <v>31</v>
      </c>
      <c r="K230" t="s">
        <v>491</v>
      </c>
      <c r="L230">
        <v>0</v>
      </c>
      <c r="M230" t="s">
        <v>298</v>
      </c>
      <c r="N230">
        <v>0</v>
      </c>
      <c r="O230" t="s">
        <v>298</v>
      </c>
      <c r="P230">
        <v>2012</v>
      </c>
      <c r="Q230">
        <v>18</v>
      </c>
      <c r="R230" t="s">
        <v>305</v>
      </c>
      <c r="S230">
        <v>2330</v>
      </c>
      <c r="T230" t="s">
        <v>299</v>
      </c>
      <c r="U230" s="35">
        <v>75</v>
      </c>
      <c r="V230" t="s">
        <v>299</v>
      </c>
      <c r="W230" t="s">
        <v>299</v>
      </c>
      <c r="X230" t="s">
        <v>299</v>
      </c>
      <c r="Y230" t="s">
        <v>299</v>
      </c>
    </row>
    <row r="231" spans="1:25" x14ac:dyDescent="0.25">
      <c r="A231" t="s">
        <v>295</v>
      </c>
      <c r="B231" t="s">
        <v>296</v>
      </c>
      <c r="C231" s="61">
        <f t="shared" si="3"/>
        <v>5</v>
      </c>
      <c r="D231" t="s">
        <v>1</v>
      </c>
      <c r="E231">
        <v>31611</v>
      </c>
      <c r="F231">
        <v>316</v>
      </c>
      <c r="G231">
        <v>3161</v>
      </c>
      <c r="H231">
        <v>5</v>
      </c>
      <c r="I231" t="s">
        <v>296</v>
      </c>
      <c r="J231">
        <v>31</v>
      </c>
      <c r="K231" t="s">
        <v>491</v>
      </c>
      <c r="L231">
        <v>0</v>
      </c>
      <c r="M231" t="s">
        <v>298</v>
      </c>
      <c r="N231">
        <v>0</v>
      </c>
      <c r="O231" t="s">
        <v>298</v>
      </c>
      <c r="P231">
        <v>2012</v>
      </c>
      <c r="Q231">
        <v>18</v>
      </c>
      <c r="R231" t="s">
        <v>305</v>
      </c>
      <c r="S231">
        <v>2330</v>
      </c>
      <c r="T231" t="s">
        <v>299</v>
      </c>
      <c r="U231" s="35">
        <v>75</v>
      </c>
      <c r="V231" t="s">
        <v>299</v>
      </c>
      <c r="W231" t="s">
        <v>299</v>
      </c>
      <c r="X231" t="s">
        <v>299</v>
      </c>
      <c r="Y231" t="s">
        <v>299</v>
      </c>
    </row>
    <row r="232" spans="1:25" x14ac:dyDescent="0.25">
      <c r="A232" t="s">
        <v>295</v>
      </c>
      <c r="B232" t="s">
        <v>296</v>
      </c>
      <c r="C232" s="61">
        <f t="shared" si="3"/>
        <v>6</v>
      </c>
      <c r="D232" t="s">
        <v>1</v>
      </c>
      <c r="E232">
        <v>316110</v>
      </c>
      <c r="F232">
        <v>316</v>
      </c>
      <c r="G232">
        <v>3161</v>
      </c>
      <c r="H232">
        <v>6</v>
      </c>
      <c r="I232" t="s">
        <v>296</v>
      </c>
      <c r="J232">
        <v>31</v>
      </c>
      <c r="K232" t="s">
        <v>491</v>
      </c>
      <c r="L232">
        <v>0</v>
      </c>
      <c r="M232" t="s">
        <v>298</v>
      </c>
      <c r="N232">
        <v>0</v>
      </c>
      <c r="O232" t="s">
        <v>298</v>
      </c>
      <c r="P232">
        <v>2012</v>
      </c>
      <c r="Q232">
        <v>18</v>
      </c>
      <c r="R232" t="s">
        <v>305</v>
      </c>
      <c r="S232">
        <v>2330</v>
      </c>
      <c r="T232" t="s">
        <v>299</v>
      </c>
      <c r="U232" s="35">
        <v>75</v>
      </c>
      <c r="V232" t="s">
        <v>299</v>
      </c>
      <c r="W232" t="s">
        <v>299</v>
      </c>
      <c r="X232" t="s">
        <v>299</v>
      </c>
      <c r="Y232" t="s">
        <v>299</v>
      </c>
    </row>
    <row r="233" spans="1:25" x14ac:dyDescent="0.25">
      <c r="A233" t="s">
        <v>295</v>
      </c>
      <c r="B233" t="s">
        <v>296</v>
      </c>
      <c r="C233" s="61">
        <f t="shared" si="3"/>
        <v>4</v>
      </c>
      <c r="D233" t="s">
        <v>1</v>
      </c>
      <c r="E233">
        <v>3162</v>
      </c>
      <c r="F233">
        <v>316</v>
      </c>
      <c r="G233">
        <v>3162</v>
      </c>
      <c r="H233">
        <v>4</v>
      </c>
      <c r="I233" t="s">
        <v>296</v>
      </c>
      <c r="J233">
        <v>31</v>
      </c>
      <c r="K233" t="s">
        <v>492</v>
      </c>
      <c r="L233">
        <v>0</v>
      </c>
      <c r="M233" t="s">
        <v>298</v>
      </c>
      <c r="N233">
        <v>0</v>
      </c>
      <c r="O233" t="s">
        <v>298</v>
      </c>
      <c r="P233">
        <v>2012</v>
      </c>
      <c r="Q233">
        <v>35</v>
      </c>
      <c r="R233">
        <v>90109</v>
      </c>
      <c r="S233">
        <v>19239</v>
      </c>
      <c r="T233" t="s">
        <v>299</v>
      </c>
      <c r="U233" s="35">
        <v>683</v>
      </c>
      <c r="V233" t="s">
        <v>299</v>
      </c>
      <c r="W233" t="s">
        <v>299</v>
      </c>
      <c r="X233" t="s">
        <v>299</v>
      </c>
      <c r="Y233" t="s">
        <v>299</v>
      </c>
    </row>
    <row r="234" spans="1:25" x14ac:dyDescent="0.25">
      <c r="A234" t="s">
        <v>295</v>
      </c>
      <c r="B234" t="s">
        <v>296</v>
      </c>
      <c r="C234" s="61">
        <f t="shared" si="3"/>
        <v>5</v>
      </c>
      <c r="D234" t="s">
        <v>1</v>
      </c>
      <c r="E234">
        <v>31621</v>
      </c>
      <c r="F234">
        <v>316</v>
      </c>
      <c r="G234">
        <v>3162</v>
      </c>
      <c r="H234">
        <v>5</v>
      </c>
      <c r="I234" t="s">
        <v>296</v>
      </c>
      <c r="J234">
        <v>31</v>
      </c>
      <c r="K234" t="s">
        <v>492</v>
      </c>
      <c r="L234">
        <v>0</v>
      </c>
      <c r="M234" t="s">
        <v>298</v>
      </c>
      <c r="N234">
        <v>0</v>
      </c>
      <c r="O234" t="s">
        <v>298</v>
      </c>
      <c r="P234">
        <v>2012</v>
      </c>
      <c r="Q234">
        <v>35</v>
      </c>
      <c r="R234">
        <v>90109</v>
      </c>
      <c r="S234">
        <v>19239</v>
      </c>
      <c r="T234" t="s">
        <v>299</v>
      </c>
      <c r="U234" s="35">
        <v>683</v>
      </c>
      <c r="V234" t="s">
        <v>299</v>
      </c>
      <c r="W234" t="s">
        <v>299</v>
      </c>
      <c r="X234" t="s">
        <v>299</v>
      </c>
      <c r="Y234" t="s">
        <v>299</v>
      </c>
    </row>
    <row r="235" spans="1:25" x14ac:dyDescent="0.25">
      <c r="A235" t="s">
        <v>295</v>
      </c>
      <c r="B235" t="s">
        <v>296</v>
      </c>
      <c r="C235" s="61">
        <f t="shared" si="3"/>
        <v>6</v>
      </c>
      <c r="D235" t="s">
        <v>1</v>
      </c>
      <c r="E235">
        <v>316210</v>
      </c>
      <c r="F235">
        <v>316</v>
      </c>
      <c r="G235">
        <v>3162</v>
      </c>
      <c r="H235">
        <v>6</v>
      </c>
      <c r="I235" t="s">
        <v>296</v>
      </c>
      <c r="J235">
        <v>31</v>
      </c>
      <c r="K235" t="s">
        <v>492</v>
      </c>
      <c r="L235">
        <v>0</v>
      </c>
      <c r="M235" t="s">
        <v>298</v>
      </c>
      <c r="N235">
        <v>0</v>
      </c>
      <c r="O235" t="s">
        <v>298</v>
      </c>
      <c r="P235">
        <v>2012</v>
      </c>
      <c r="Q235">
        <v>35</v>
      </c>
      <c r="R235">
        <v>90109</v>
      </c>
      <c r="S235">
        <v>19239</v>
      </c>
      <c r="T235" t="s">
        <v>299</v>
      </c>
      <c r="U235" s="35">
        <v>683</v>
      </c>
      <c r="V235" t="s">
        <v>299</v>
      </c>
      <c r="W235" t="s">
        <v>299</v>
      </c>
      <c r="X235" t="s">
        <v>299</v>
      </c>
      <c r="Y235" t="s">
        <v>299</v>
      </c>
    </row>
    <row r="236" spans="1:25" x14ac:dyDescent="0.25">
      <c r="A236" t="s">
        <v>295</v>
      </c>
      <c r="B236" t="s">
        <v>296</v>
      </c>
      <c r="C236" s="61">
        <f t="shared" si="3"/>
        <v>4</v>
      </c>
      <c r="D236" t="s">
        <v>1</v>
      </c>
      <c r="E236">
        <v>3169</v>
      </c>
      <c r="F236">
        <v>316</v>
      </c>
      <c r="G236">
        <v>3169</v>
      </c>
      <c r="H236">
        <v>4</v>
      </c>
      <c r="I236" t="s">
        <v>296</v>
      </c>
      <c r="J236">
        <v>31</v>
      </c>
      <c r="K236" t="s">
        <v>493</v>
      </c>
      <c r="L236">
        <v>0</v>
      </c>
      <c r="M236" t="s">
        <v>298</v>
      </c>
      <c r="N236">
        <v>0</v>
      </c>
      <c r="O236" t="s">
        <v>298</v>
      </c>
      <c r="P236">
        <v>2012</v>
      </c>
      <c r="Q236">
        <v>97</v>
      </c>
      <c r="R236" t="s">
        <v>305</v>
      </c>
      <c r="S236">
        <v>56948</v>
      </c>
      <c r="T236" t="s">
        <v>299</v>
      </c>
      <c r="U236" s="35">
        <v>1873</v>
      </c>
      <c r="V236" t="s">
        <v>299</v>
      </c>
      <c r="W236" t="s">
        <v>299</v>
      </c>
      <c r="X236" t="s">
        <v>299</v>
      </c>
      <c r="Y236" t="s">
        <v>299</v>
      </c>
    </row>
    <row r="237" spans="1:25" x14ac:dyDescent="0.25">
      <c r="A237" t="s">
        <v>295</v>
      </c>
      <c r="B237" t="s">
        <v>296</v>
      </c>
      <c r="C237" s="61">
        <f t="shared" si="3"/>
        <v>5</v>
      </c>
      <c r="D237" t="s">
        <v>1</v>
      </c>
      <c r="E237">
        <v>31699</v>
      </c>
      <c r="F237">
        <v>316</v>
      </c>
      <c r="G237">
        <v>3169</v>
      </c>
      <c r="H237">
        <v>5</v>
      </c>
      <c r="I237" t="s">
        <v>296</v>
      </c>
      <c r="J237">
        <v>31</v>
      </c>
      <c r="K237" t="s">
        <v>493</v>
      </c>
      <c r="L237">
        <v>0</v>
      </c>
      <c r="M237" t="s">
        <v>298</v>
      </c>
      <c r="N237">
        <v>0</v>
      </c>
      <c r="O237" t="s">
        <v>298</v>
      </c>
      <c r="P237">
        <v>2012</v>
      </c>
      <c r="Q237">
        <v>97</v>
      </c>
      <c r="R237" t="s">
        <v>305</v>
      </c>
      <c r="S237">
        <v>56948</v>
      </c>
      <c r="T237" t="s">
        <v>299</v>
      </c>
      <c r="U237" s="35">
        <v>1873</v>
      </c>
      <c r="V237" t="s">
        <v>299</v>
      </c>
      <c r="W237" t="s">
        <v>299</v>
      </c>
      <c r="X237" t="s">
        <v>299</v>
      </c>
      <c r="Y237" t="s">
        <v>299</v>
      </c>
    </row>
    <row r="238" spans="1:25" x14ac:dyDescent="0.25">
      <c r="A238" t="s">
        <v>295</v>
      </c>
      <c r="B238" t="s">
        <v>296</v>
      </c>
      <c r="C238" s="61">
        <f t="shared" si="3"/>
        <v>6</v>
      </c>
      <c r="D238" t="s">
        <v>1</v>
      </c>
      <c r="E238">
        <v>316992</v>
      </c>
      <c r="F238">
        <v>316</v>
      </c>
      <c r="G238">
        <v>3169</v>
      </c>
      <c r="H238">
        <v>6</v>
      </c>
      <c r="I238" t="s">
        <v>296</v>
      </c>
      <c r="J238">
        <v>31</v>
      </c>
      <c r="K238" t="s">
        <v>494</v>
      </c>
      <c r="L238">
        <v>0</v>
      </c>
      <c r="M238" t="s">
        <v>298</v>
      </c>
      <c r="N238">
        <v>0</v>
      </c>
      <c r="O238" t="s">
        <v>298</v>
      </c>
      <c r="P238">
        <v>2012</v>
      </c>
      <c r="Q238">
        <v>21</v>
      </c>
      <c r="R238" t="s">
        <v>305</v>
      </c>
      <c r="S238" t="s">
        <v>305</v>
      </c>
      <c r="T238" t="s">
        <v>299</v>
      </c>
      <c r="U238" s="35">
        <v>741</v>
      </c>
      <c r="V238" t="s">
        <v>299</v>
      </c>
      <c r="W238" t="s">
        <v>299</v>
      </c>
      <c r="X238" t="s">
        <v>299</v>
      </c>
      <c r="Y238" t="s">
        <v>299</v>
      </c>
    </row>
    <row r="239" spans="1:25" x14ac:dyDescent="0.25">
      <c r="A239" t="s">
        <v>295</v>
      </c>
      <c r="B239" t="s">
        <v>296</v>
      </c>
      <c r="C239" s="61">
        <f t="shared" si="3"/>
        <v>6</v>
      </c>
      <c r="D239" t="s">
        <v>1</v>
      </c>
      <c r="E239">
        <v>316998</v>
      </c>
      <c r="F239">
        <v>316</v>
      </c>
      <c r="G239">
        <v>3169</v>
      </c>
      <c r="H239">
        <v>6</v>
      </c>
      <c r="I239" t="s">
        <v>296</v>
      </c>
      <c r="J239">
        <v>31</v>
      </c>
      <c r="K239" t="s">
        <v>495</v>
      </c>
      <c r="L239">
        <v>0</v>
      </c>
      <c r="M239" t="s">
        <v>298</v>
      </c>
      <c r="N239">
        <v>0</v>
      </c>
      <c r="O239" t="s">
        <v>298</v>
      </c>
      <c r="P239">
        <v>2012</v>
      </c>
      <c r="Q239">
        <v>76</v>
      </c>
      <c r="R239" t="s">
        <v>305</v>
      </c>
      <c r="S239" t="s">
        <v>305</v>
      </c>
      <c r="T239" t="s">
        <v>299</v>
      </c>
      <c r="U239" s="35">
        <v>1132</v>
      </c>
      <c r="V239" t="s">
        <v>299</v>
      </c>
      <c r="W239" t="s">
        <v>299</v>
      </c>
      <c r="X239" t="s">
        <v>299</v>
      </c>
      <c r="Y239" t="s">
        <v>299</v>
      </c>
    </row>
    <row r="240" spans="1:25" x14ac:dyDescent="0.25">
      <c r="A240" t="s">
        <v>295</v>
      </c>
      <c r="B240" t="s">
        <v>296</v>
      </c>
      <c r="C240" s="61">
        <f t="shared" si="3"/>
        <v>3</v>
      </c>
      <c r="D240" t="s">
        <v>1</v>
      </c>
      <c r="E240">
        <v>321</v>
      </c>
      <c r="F240">
        <v>321</v>
      </c>
      <c r="G240" t="s">
        <v>296</v>
      </c>
      <c r="H240">
        <v>3</v>
      </c>
      <c r="I240" t="s">
        <v>296</v>
      </c>
      <c r="J240">
        <v>31</v>
      </c>
      <c r="K240" t="s">
        <v>496</v>
      </c>
      <c r="L240">
        <v>0</v>
      </c>
      <c r="M240" t="s">
        <v>298</v>
      </c>
      <c r="N240">
        <v>0</v>
      </c>
      <c r="O240" t="s">
        <v>298</v>
      </c>
      <c r="P240">
        <v>2012</v>
      </c>
      <c r="Q240">
        <v>898</v>
      </c>
      <c r="R240">
        <v>3933222</v>
      </c>
      <c r="S240">
        <v>704068</v>
      </c>
      <c r="T240" t="s">
        <v>299</v>
      </c>
      <c r="U240" s="35">
        <v>18619</v>
      </c>
      <c r="V240" t="s">
        <v>299</v>
      </c>
      <c r="W240" t="s">
        <v>299</v>
      </c>
      <c r="X240" t="s">
        <v>299</v>
      </c>
      <c r="Y240" t="s">
        <v>299</v>
      </c>
    </row>
    <row r="241" spans="1:25" x14ac:dyDescent="0.25">
      <c r="A241" t="s">
        <v>295</v>
      </c>
      <c r="B241" t="s">
        <v>296</v>
      </c>
      <c r="C241" s="61">
        <f t="shared" si="3"/>
        <v>4</v>
      </c>
      <c r="D241" t="s">
        <v>1</v>
      </c>
      <c r="E241">
        <v>3211</v>
      </c>
      <c r="F241">
        <v>321</v>
      </c>
      <c r="G241">
        <v>3211</v>
      </c>
      <c r="H241">
        <v>4</v>
      </c>
      <c r="I241" t="s">
        <v>296</v>
      </c>
      <c r="J241">
        <v>31</v>
      </c>
      <c r="K241" t="s">
        <v>497</v>
      </c>
      <c r="L241">
        <v>0</v>
      </c>
      <c r="M241" t="s">
        <v>298</v>
      </c>
      <c r="N241">
        <v>0</v>
      </c>
      <c r="O241" t="s">
        <v>298</v>
      </c>
      <c r="P241">
        <v>2012</v>
      </c>
      <c r="Q241">
        <v>85</v>
      </c>
      <c r="R241">
        <v>1091613</v>
      </c>
      <c r="S241">
        <v>156589</v>
      </c>
      <c r="T241" t="s">
        <v>299</v>
      </c>
      <c r="U241" s="35">
        <v>3366</v>
      </c>
      <c r="V241" t="s">
        <v>299</v>
      </c>
      <c r="W241" t="s">
        <v>299</v>
      </c>
      <c r="X241" t="s">
        <v>299</v>
      </c>
      <c r="Y241" t="s">
        <v>299</v>
      </c>
    </row>
    <row r="242" spans="1:25" x14ac:dyDescent="0.25">
      <c r="A242" t="s">
        <v>295</v>
      </c>
      <c r="B242" t="s">
        <v>296</v>
      </c>
      <c r="C242" s="61">
        <f t="shared" si="3"/>
        <v>5</v>
      </c>
      <c r="D242" t="s">
        <v>1</v>
      </c>
      <c r="E242">
        <v>32111</v>
      </c>
      <c r="F242">
        <v>321</v>
      </c>
      <c r="G242">
        <v>3211</v>
      </c>
      <c r="H242">
        <v>5</v>
      </c>
      <c r="I242" t="s">
        <v>296</v>
      </c>
      <c r="J242">
        <v>31</v>
      </c>
      <c r="K242" t="s">
        <v>497</v>
      </c>
      <c r="L242">
        <v>0</v>
      </c>
      <c r="M242" t="s">
        <v>298</v>
      </c>
      <c r="N242">
        <v>0</v>
      </c>
      <c r="O242" t="s">
        <v>298</v>
      </c>
      <c r="P242">
        <v>2012</v>
      </c>
      <c r="Q242">
        <v>85</v>
      </c>
      <c r="R242">
        <v>1091613</v>
      </c>
      <c r="S242">
        <v>156589</v>
      </c>
      <c r="T242" t="s">
        <v>299</v>
      </c>
      <c r="U242" s="35">
        <v>3366</v>
      </c>
      <c r="V242" t="s">
        <v>299</v>
      </c>
      <c r="W242" t="s">
        <v>299</v>
      </c>
      <c r="X242" t="s">
        <v>299</v>
      </c>
      <c r="Y242" t="s">
        <v>299</v>
      </c>
    </row>
    <row r="243" spans="1:25" x14ac:dyDescent="0.25">
      <c r="A243" t="s">
        <v>295</v>
      </c>
      <c r="B243" t="s">
        <v>296</v>
      </c>
      <c r="C243" s="61">
        <f t="shared" si="3"/>
        <v>6</v>
      </c>
      <c r="D243" t="s">
        <v>1</v>
      </c>
      <c r="E243">
        <v>321113</v>
      </c>
      <c r="F243">
        <v>321</v>
      </c>
      <c r="G243">
        <v>3211</v>
      </c>
      <c r="H243">
        <v>6</v>
      </c>
      <c r="I243" t="s">
        <v>296</v>
      </c>
      <c r="J243">
        <v>31</v>
      </c>
      <c r="K243" t="s">
        <v>498</v>
      </c>
      <c r="L243">
        <v>0</v>
      </c>
      <c r="M243" t="s">
        <v>298</v>
      </c>
      <c r="N243">
        <v>0</v>
      </c>
      <c r="O243" t="s">
        <v>298</v>
      </c>
      <c r="P243">
        <v>2012</v>
      </c>
      <c r="Q243">
        <v>63</v>
      </c>
      <c r="R243">
        <v>980933</v>
      </c>
      <c r="S243">
        <v>144425</v>
      </c>
      <c r="T243" t="s">
        <v>299</v>
      </c>
      <c r="U243" s="35">
        <v>3071</v>
      </c>
      <c r="V243" t="s">
        <v>299</v>
      </c>
      <c r="W243" t="s">
        <v>299</v>
      </c>
      <c r="X243" t="s">
        <v>299</v>
      </c>
      <c r="Y243" t="s">
        <v>299</v>
      </c>
    </row>
    <row r="244" spans="1:25" x14ac:dyDescent="0.25">
      <c r="A244" t="s">
        <v>295</v>
      </c>
      <c r="B244" t="s">
        <v>296</v>
      </c>
      <c r="C244" s="61">
        <f t="shared" si="3"/>
        <v>6</v>
      </c>
      <c r="D244" t="s">
        <v>1</v>
      </c>
      <c r="E244">
        <v>321114</v>
      </c>
      <c r="F244">
        <v>321</v>
      </c>
      <c r="G244">
        <v>3211</v>
      </c>
      <c r="H244">
        <v>6</v>
      </c>
      <c r="I244" t="s">
        <v>296</v>
      </c>
      <c r="J244">
        <v>31</v>
      </c>
      <c r="K244" t="s">
        <v>499</v>
      </c>
      <c r="L244">
        <v>0</v>
      </c>
      <c r="M244" t="s">
        <v>298</v>
      </c>
      <c r="N244">
        <v>0</v>
      </c>
      <c r="O244" t="s">
        <v>298</v>
      </c>
      <c r="P244">
        <v>2012</v>
      </c>
      <c r="Q244">
        <v>22</v>
      </c>
      <c r="R244">
        <v>110680</v>
      </c>
      <c r="S244">
        <v>12164</v>
      </c>
      <c r="T244" t="s">
        <v>299</v>
      </c>
      <c r="U244" s="35">
        <v>295</v>
      </c>
      <c r="V244" t="s">
        <v>299</v>
      </c>
      <c r="W244" t="s">
        <v>299</v>
      </c>
      <c r="X244" t="s">
        <v>299</v>
      </c>
      <c r="Y244" t="s">
        <v>299</v>
      </c>
    </row>
    <row r="245" spans="1:25" x14ac:dyDescent="0.25">
      <c r="A245" t="s">
        <v>295</v>
      </c>
      <c r="B245" t="s">
        <v>296</v>
      </c>
      <c r="C245" s="61">
        <f t="shared" si="3"/>
        <v>4</v>
      </c>
      <c r="D245" t="s">
        <v>1</v>
      </c>
      <c r="E245">
        <v>3212</v>
      </c>
      <c r="F245">
        <v>321</v>
      </c>
      <c r="G245">
        <v>3212</v>
      </c>
      <c r="H245">
        <v>4</v>
      </c>
      <c r="I245" t="s">
        <v>296</v>
      </c>
      <c r="J245">
        <v>31</v>
      </c>
      <c r="K245" t="s">
        <v>500</v>
      </c>
      <c r="L245">
        <v>0</v>
      </c>
      <c r="M245" t="s">
        <v>298</v>
      </c>
      <c r="N245">
        <v>0</v>
      </c>
      <c r="O245" t="s">
        <v>298</v>
      </c>
      <c r="P245">
        <v>2012</v>
      </c>
      <c r="Q245">
        <v>83</v>
      </c>
      <c r="R245">
        <v>428399</v>
      </c>
      <c r="S245">
        <v>72464</v>
      </c>
      <c r="T245" t="s">
        <v>299</v>
      </c>
      <c r="U245" s="35">
        <v>1901</v>
      </c>
      <c r="V245" t="s">
        <v>299</v>
      </c>
      <c r="W245" t="s">
        <v>299</v>
      </c>
      <c r="X245" t="s">
        <v>299</v>
      </c>
      <c r="Y245" t="s">
        <v>299</v>
      </c>
    </row>
    <row r="246" spans="1:25" x14ac:dyDescent="0.25">
      <c r="A246" t="s">
        <v>295</v>
      </c>
      <c r="B246" t="s">
        <v>296</v>
      </c>
      <c r="C246" s="61">
        <f t="shared" si="3"/>
        <v>5</v>
      </c>
      <c r="D246" t="s">
        <v>1</v>
      </c>
      <c r="E246">
        <v>32121</v>
      </c>
      <c r="F246">
        <v>321</v>
      </c>
      <c r="G246">
        <v>3212</v>
      </c>
      <c r="H246">
        <v>5</v>
      </c>
      <c r="I246" t="s">
        <v>296</v>
      </c>
      <c r="J246">
        <v>31</v>
      </c>
      <c r="K246" t="s">
        <v>500</v>
      </c>
      <c r="L246">
        <v>0</v>
      </c>
      <c r="M246" t="s">
        <v>298</v>
      </c>
      <c r="N246">
        <v>0</v>
      </c>
      <c r="O246" t="s">
        <v>298</v>
      </c>
      <c r="P246">
        <v>2012</v>
      </c>
      <c r="Q246">
        <v>83</v>
      </c>
      <c r="R246">
        <v>428399</v>
      </c>
      <c r="S246">
        <v>72464</v>
      </c>
      <c r="T246" t="s">
        <v>299</v>
      </c>
      <c r="U246" s="35">
        <v>1901</v>
      </c>
      <c r="V246" t="s">
        <v>299</v>
      </c>
      <c r="W246" t="s">
        <v>299</v>
      </c>
      <c r="X246" t="s">
        <v>299</v>
      </c>
      <c r="Y246" t="s">
        <v>299</v>
      </c>
    </row>
    <row r="247" spans="1:25" x14ac:dyDescent="0.25">
      <c r="A247" t="s">
        <v>295</v>
      </c>
      <c r="B247" t="s">
        <v>296</v>
      </c>
      <c r="C247" s="61">
        <f t="shared" si="3"/>
        <v>6</v>
      </c>
      <c r="D247" t="s">
        <v>1</v>
      </c>
      <c r="E247">
        <v>321211</v>
      </c>
      <c r="F247">
        <v>321</v>
      </c>
      <c r="G247">
        <v>3212</v>
      </c>
      <c r="H247">
        <v>6</v>
      </c>
      <c r="I247" t="s">
        <v>296</v>
      </c>
      <c r="J247">
        <v>31</v>
      </c>
      <c r="K247" t="s">
        <v>501</v>
      </c>
      <c r="L247">
        <v>0</v>
      </c>
      <c r="M247" t="s">
        <v>298</v>
      </c>
      <c r="N247">
        <v>0</v>
      </c>
      <c r="O247" t="s">
        <v>298</v>
      </c>
      <c r="P247">
        <v>2012</v>
      </c>
      <c r="Q247">
        <v>11</v>
      </c>
      <c r="R247" t="s">
        <v>305</v>
      </c>
      <c r="S247">
        <v>8958</v>
      </c>
      <c r="T247" t="s">
        <v>299</v>
      </c>
      <c r="U247" s="35">
        <v>232</v>
      </c>
      <c r="V247" t="s">
        <v>299</v>
      </c>
      <c r="W247" t="s">
        <v>299</v>
      </c>
      <c r="X247" t="s">
        <v>299</v>
      </c>
      <c r="Y247" t="s">
        <v>299</v>
      </c>
    </row>
    <row r="248" spans="1:25" x14ac:dyDescent="0.25">
      <c r="A248" t="s">
        <v>295</v>
      </c>
      <c r="B248" t="s">
        <v>296</v>
      </c>
      <c r="C248" s="61">
        <f t="shared" si="3"/>
        <v>6</v>
      </c>
      <c r="D248" t="s">
        <v>1</v>
      </c>
      <c r="E248">
        <v>321212</v>
      </c>
      <c r="F248">
        <v>321</v>
      </c>
      <c r="G248">
        <v>3212</v>
      </c>
      <c r="H248">
        <v>6</v>
      </c>
      <c r="I248" t="s">
        <v>296</v>
      </c>
      <c r="J248">
        <v>31</v>
      </c>
      <c r="K248" t="s">
        <v>502</v>
      </c>
      <c r="L248">
        <v>0</v>
      </c>
      <c r="M248" t="s">
        <v>298</v>
      </c>
      <c r="N248">
        <v>0</v>
      </c>
      <c r="O248" t="s">
        <v>298</v>
      </c>
      <c r="P248">
        <v>2012</v>
      </c>
      <c r="Q248">
        <v>4</v>
      </c>
      <c r="R248" t="s">
        <v>305</v>
      </c>
      <c r="S248">
        <v>8330</v>
      </c>
      <c r="T248" t="s">
        <v>299</v>
      </c>
      <c r="U248" s="35">
        <v>210</v>
      </c>
      <c r="V248" t="s">
        <v>299</v>
      </c>
      <c r="W248" t="s">
        <v>299</v>
      </c>
      <c r="X248" t="s">
        <v>299</v>
      </c>
      <c r="Y248" t="s">
        <v>299</v>
      </c>
    </row>
    <row r="249" spans="1:25" x14ac:dyDescent="0.25">
      <c r="A249" t="s">
        <v>295</v>
      </c>
      <c r="B249" t="s">
        <v>296</v>
      </c>
      <c r="C249" s="61">
        <f t="shared" si="3"/>
        <v>6</v>
      </c>
      <c r="D249" t="s">
        <v>1</v>
      </c>
      <c r="E249">
        <v>321213</v>
      </c>
      <c r="F249">
        <v>321</v>
      </c>
      <c r="G249">
        <v>3212</v>
      </c>
      <c r="H249">
        <v>6</v>
      </c>
      <c r="I249" t="s">
        <v>296</v>
      </c>
      <c r="J249">
        <v>31</v>
      </c>
      <c r="K249" t="s">
        <v>503</v>
      </c>
      <c r="L249">
        <v>0</v>
      </c>
      <c r="M249" t="s">
        <v>298</v>
      </c>
      <c r="N249">
        <v>0</v>
      </c>
      <c r="O249" t="s">
        <v>298</v>
      </c>
      <c r="P249">
        <v>2012</v>
      </c>
      <c r="Q249">
        <v>9</v>
      </c>
      <c r="R249" t="s">
        <v>305</v>
      </c>
      <c r="S249">
        <v>6974</v>
      </c>
      <c r="T249" t="s">
        <v>299</v>
      </c>
      <c r="U249" s="35">
        <v>165</v>
      </c>
      <c r="V249" t="s">
        <v>299</v>
      </c>
      <c r="W249" t="s">
        <v>299</v>
      </c>
      <c r="X249" t="s">
        <v>299</v>
      </c>
      <c r="Y249" t="s">
        <v>299</v>
      </c>
    </row>
    <row r="250" spans="1:25" x14ac:dyDescent="0.25">
      <c r="A250" t="s">
        <v>295</v>
      </c>
      <c r="B250" t="s">
        <v>296</v>
      </c>
      <c r="C250" s="61">
        <f t="shared" si="3"/>
        <v>6</v>
      </c>
      <c r="D250" t="s">
        <v>1</v>
      </c>
      <c r="E250">
        <v>321214</v>
      </c>
      <c r="F250">
        <v>321</v>
      </c>
      <c r="G250">
        <v>3212</v>
      </c>
      <c r="H250">
        <v>6</v>
      </c>
      <c r="I250" t="s">
        <v>296</v>
      </c>
      <c r="J250">
        <v>31</v>
      </c>
      <c r="K250" t="s">
        <v>504</v>
      </c>
      <c r="L250">
        <v>0</v>
      </c>
      <c r="M250" t="s">
        <v>298</v>
      </c>
      <c r="N250">
        <v>0</v>
      </c>
      <c r="O250" t="s">
        <v>298</v>
      </c>
      <c r="P250">
        <v>2012</v>
      </c>
      <c r="Q250">
        <v>46</v>
      </c>
      <c r="R250" t="s">
        <v>305</v>
      </c>
      <c r="S250">
        <v>33994</v>
      </c>
      <c r="T250" t="s">
        <v>299</v>
      </c>
      <c r="U250" s="35">
        <v>996</v>
      </c>
      <c r="V250" t="s">
        <v>299</v>
      </c>
      <c r="W250" t="s">
        <v>299</v>
      </c>
      <c r="X250" t="s">
        <v>299</v>
      </c>
      <c r="Y250" t="s">
        <v>299</v>
      </c>
    </row>
    <row r="251" spans="1:25" x14ac:dyDescent="0.25">
      <c r="A251" t="s">
        <v>295</v>
      </c>
      <c r="B251" t="s">
        <v>296</v>
      </c>
      <c r="C251" s="61">
        <f t="shared" si="3"/>
        <v>6</v>
      </c>
      <c r="D251" t="s">
        <v>1</v>
      </c>
      <c r="E251">
        <v>321219</v>
      </c>
      <c r="F251">
        <v>321</v>
      </c>
      <c r="G251">
        <v>3212</v>
      </c>
      <c r="H251">
        <v>6</v>
      </c>
      <c r="I251" t="s">
        <v>296</v>
      </c>
      <c r="J251">
        <v>31</v>
      </c>
      <c r="K251" t="s">
        <v>505</v>
      </c>
      <c r="L251">
        <v>0</v>
      </c>
      <c r="M251" t="s">
        <v>298</v>
      </c>
      <c r="N251">
        <v>0</v>
      </c>
      <c r="O251" t="s">
        <v>298</v>
      </c>
      <c r="P251">
        <v>2012</v>
      </c>
      <c r="Q251">
        <v>13</v>
      </c>
      <c r="R251">
        <v>108524</v>
      </c>
      <c r="S251">
        <v>14208</v>
      </c>
      <c r="T251" t="s">
        <v>299</v>
      </c>
      <c r="U251" s="35">
        <v>298</v>
      </c>
      <c r="V251" t="s">
        <v>299</v>
      </c>
      <c r="W251" t="s">
        <v>299</v>
      </c>
      <c r="X251" t="s">
        <v>299</v>
      </c>
      <c r="Y251" t="s">
        <v>299</v>
      </c>
    </row>
    <row r="252" spans="1:25" x14ac:dyDescent="0.25">
      <c r="A252" t="s">
        <v>295</v>
      </c>
      <c r="B252" t="s">
        <v>296</v>
      </c>
      <c r="C252" s="61">
        <f t="shared" si="3"/>
        <v>4</v>
      </c>
      <c r="D252" t="s">
        <v>1</v>
      </c>
      <c r="E252">
        <v>3219</v>
      </c>
      <c r="F252">
        <v>321</v>
      </c>
      <c r="G252">
        <v>3219</v>
      </c>
      <c r="H252">
        <v>4</v>
      </c>
      <c r="I252" t="s">
        <v>296</v>
      </c>
      <c r="J252">
        <v>31</v>
      </c>
      <c r="K252" t="s">
        <v>506</v>
      </c>
      <c r="L252">
        <v>0</v>
      </c>
      <c r="M252" t="s">
        <v>298</v>
      </c>
      <c r="N252">
        <v>0</v>
      </c>
      <c r="O252" t="s">
        <v>298</v>
      </c>
      <c r="P252">
        <v>2012</v>
      </c>
      <c r="Q252">
        <v>730</v>
      </c>
      <c r="R252">
        <v>2413210</v>
      </c>
      <c r="S252">
        <v>475015</v>
      </c>
      <c r="T252" t="s">
        <v>299</v>
      </c>
      <c r="U252" s="35">
        <v>13353</v>
      </c>
      <c r="V252" t="s">
        <v>299</v>
      </c>
      <c r="W252" t="s">
        <v>299</v>
      </c>
      <c r="X252" t="s">
        <v>299</v>
      </c>
      <c r="Y252" t="s">
        <v>299</v>
      </c>
    </row>
    <row r="253" spans="1:25" x14ac:dyDescent="0.25">
      <c r="A253" t="s">
        <v>295</v>
      </c>
      <c r="B253" t="s">
        <v>296</v>
      </c>
      <c r="C253" s="61">
        <f t="shared" si="3"/>
        <v>5</v>
      </c>
      <c r="D253" t="s">
        <v>1</v>
      </c>
      <c r="E253">
        <v>32191</v>
      </c>
      <c r="F253">
        <v>321</v>
      </c>
      <c r="G253">
        <v>3219</v>
      </c>
      <c r="H253">
        <v>5</v>
      </c>
      <c r="I253" t="s">
        <v>296</v>
      </c>
      <c r="J253">
        <v>31</v>
      </c>
      <c r="K253" t="s">
        <v>507</v>
      </c>
      <c r="L253">
        <v>0</v>
      </c>
      <c r="M253" t="s">
        <v>298</v>
      </c>
      <c r="N253">
        <v>0</v>
      </c>
      <c r="O253" t="s">
        <v>298</v>
      </c>
      <c r="P253">
        <v>2012</v>
      </c>
      <c r="Q253">
        <v>299</v>
      </c>
      <c r="R253">
        <v>1107374</v>
      </c>
      <c r="S253">
        <v>224032</v>
      </c>
      <c r="T253" t="s">
        <v>299</v>
      </c>
      <c r="U253" s="35">
        <v>5881</v>
      </c>
      <c r="V253" t="s">
        <v>299</v>
      </c>
      <c r="W253" t="s">
        <v>299</v>
      </c>
      <c r="X253" t="s">
        <v>299</v>
      </c>
      <c r="Y253" t="s">
        <v>299</v>
      </c>
    </row>
    <row r="254" spans="1:25" x14ac:dyDescent="0.25">
      <c r="A254" t="s">
        <v>295</v>
      </c>
      <c r="B254" t="s">
        <v>296</v>
      </c>
      <c r="C254" s="61">
        <f t="shared" si="3"/>
        <v>6</v>
      </c>
      <c r="D254" t="s">
        <v>1</v>
      </c>
      <c r="E254">
        <v>321911</v>
      </c>
      <c r="F254">
        <v>321</v>
      </c>
      <c r="G254">
        <v>3219</v>
      </c>
      <c r="H254">
        <v>6</v>
      </c>
      <c r="I254" t="s">
        <v>296</v>
      </c>
      <c r="J254">
        <v>31</v>
      </c>
      <c r="K254" t="s">
        <v>508</v>
      </c>
      <c r="L254">
        <v>0</v>
      </c>
      <c r="M254" t="s">
        <v>298</v>
      </c>
      <c r="N254">
        <v>0</v>
      </c>
      <c r="O254" t="s">
        <v>298</v>
      </c>
      <c r="P254">
        <v>2012</v>
      </c>
      <c r="Q254">
        <v>141</v>
      </c>
      <c r="R254">
        <v>508222</v>
      </c>
      <c r="S254">
        <v>114565</v>
      </c>
      <c r="T254" t="s">
        <v>299</v>
      </c>
      <c r="U254" s="35">
        <v>2999</v>
      </c>
      <c r="V254" t="s">
        <v>299</v>
      </c>
      <c r="W254" t="s">
        <v>299</v>
      </c>
      <c r="X254" t="s">
        <v>299</v>
      </c>
      <c r="Y254" t="s">
        <v>299</v>
      </c>
    </row>
    <row r="255" spans="1:25" x14ac:dyDescent="0.25">
      <c r="A255" t="s">
        <v>295</v>
      </c>
      <c r="B255" t="s">
        <v>296</v>
      </c>
      <c r="C255" s="61">
        <f t="shared" si="3"/>
        <v>6</v>
      </c>
      <c r="D255" t="s">
        <v>1</v>
      </c>
      <c r="E255">
        <v>321912</v>
      </c>
      <c r="F255">
        <v>321</v>
      </c>
      <c r="G255">
        <v>3219</v>
      </c>
      <c r="H255">
        <v>6</v>
      </c>
      <c r="I255" t="s">
        <v>296</v>
      </c>
      <c r="J255">
        <v>31</v>
      </c>
      <c r="K255" t="s">
        <v>509</v>
      </c>
      <c r="L255">
        <v>0</v>
      </c>
      <c r="M255" t="s">
        <v>298</v>
      </c>
      <c r="N255">
        <v>0</v>
      </c>
      <c r="O255" t="s">
        <v>298</v>
      </c>
      <c r="P255">
        <v>2012</v>
      </c>
      <c r="Q255">
        <v>46</v>
      </c>
      <c r="R255">
        <v>292844</v>
      </c>
      <c r="S255">
        <v>46200</v>
      </c>
      <c r="T255" t="s">
        <v>299</v>
      </c>
      <c r="U255" s="35">
        <v>1200</v>
      </c>
      <c r="V255" t="s">
        <v>299</v>
      </c>
      <c r="W255" t="s">
        <v>299</v>
      </c>
      <c r="X255" t="s">
        <v>299</v>
      </c>
      <c r="Y255" t="s">
        <v>299</v>
      </c>
    </row>
    <row r="256" spans="1:25" x14ac:dyDescent="0.25">
      <c r="A256" t="s">
        <v>295</v>
      </c>
      <c r="B256" t="s">
        <v>296</v>
      </c>
      <c r="C256" s="61">
        <f t="shared" si="3"/>
        <v>6</v>
      </c>
      <c r="D256" t="s">
        <v>1</v>
      </c>
      <c r="E256">
        <v>321918</v>
      </c>
      <c r="F256">
        <v>321</v>
      </c>
      <c r="G256">
        <v>3219</v>
      </c>
      <c r="H256">
        <v>6</v>
      </c>
      <c r="I256" t="s">
        <v>296</v>
      </c>
      <c r="J256">
        <v>31</v>
      </c>
      <c r="K256" t="s">
        <v>510</v>
      </c>
      <c r="L256">
        <v>0</v>
      </c>
      <c r="M256" t="s">
        <v>298</v>
      </c>
      <c r="N256">
        <v>0</v>
      </c>
      <c r="O256" t="s">
        <v>298</v>
      </c>
      <c r="P256">
        <v>2012</v>
      </c>
      <c r="Q256">
        <v>112</v>
      </c>
      <c r="R256">
        <v>306308</v>
      </c>
      <c r="S256">
        <v>63267</v>
      </c>
      <c r="T256" t="s">
        <v>299</v>
      </c>
      <c r="U256" s="35">
        <v>1683</v>
      </c>
      <c r="V256" t="s">
        <v>299</v>
      </c>
      <c r="W256" t="s">
        <v>299</v>
      </c>
      <c r="X256" t="s">
        <v>299</v>
      </c>
      <c r="Y256" t="s">
        <v>299</v>
      </c>
    </row>
    <row r="257" spans="1:25" x14ac:dyDescent="0.25">
      <c r="A257" t="s">
        <v>295</v>
      </c>
      <c r="B257" t="s">
        <v>296</v>
      </c>
      <c r="C257" s="61">
        <f t="shared" si="3"/>
        <v>5</v>
      </c>
      <c r="D257" t="s">
        <v>1</v>
      </c>
      <c r="E257">
        <v>32192</v>
      </c>
      <c r="F257">
        <v>321</v>
      </c>
      <c r="G257">
        <v>3219</v>
      </c>
      <c r="H257">
        <v>5</v>
      </c>
      <c r="I257" t="s">
        <v>296</v>
      </c>
      <c r="J257">
        <v>31</v>
      </c>
      <c r="K257" t="s">
        <v>511</v>
      </c>
      <c r="L257">
        <v>0</v>
      </c>
      <c r="M257" t="s">
        <v>298</v>
      </c>
      <c r="N257">
        <v>0</v>
      </c>
      <c r="O257" t="s">
        <v>298</v>
      </c>
      <c r="P257">
        <v>2012</v>
      </c>
      <c r="Q257">
        <v>237</v>
      </c>
      <c r="R257">
        <v>677579</v>
      </c>
      <c r="S257">
        <v>130255</v>
      </c>
      <c r="T257" t="s">
        <v>299</v>
      </c>
      <c r="U257" s="35">
        <v>4115</v>
      </c>
      <c r="V257" t="s">
        <v>299</v>
      </c>
      <c r="W257" t="s">
        <v>299</v>
      </c>
      <c r="X257" t="s">
        <v>299</v>
      </c>
      <c r="Y257" t="s">
        <v>299</v>
      </c>
    </row>
    <row r="258" spans="1:25" x14ac:dyDescent="0.25">
      <c r="A258" t="s">
        <v>295</v>
      </c>
      <c r="B258" t="s">
        <v>296</v>
      </c>
      <c r="C258" s="61">
        <f t="shared" si="3"/>
        <v>6</v>
      </c>
      <c r="D258" t="s">
        <v>1</v>
      </c>
      <c r="E258">
        <v>321920</v>
      </c>
      <c r="F258">
        <v>321</v>
      </c>
      <c r="G258">
        <v>3219</v>
      </c>
      <c r="H258">
        <v>6</v>
      </c>
      <c r="I258" t="s">
        <v>296</v>
      </c>
      <c r="J258">
        <v>31</v>
      </c>
      <c r="K258" t="s">
        <v>511</v>
      </c>
      <c r="L258">
        <v>0</v>
      </c>
      <c r="M258" t="s">
        <v>298</v>
      </c>
      <c r="N258">
        <v>0</v>
      </c>
      <c r="O258" t="s">
        <v>298</v>
      </c>
      <c r="P258">
        <v>2012</v>
      </c>
      <c r="Q258">
        <v>237</v>
      </c>
      <c r="R258">
        <v>677579</v>
      </c>
      <c r="S258">
        <v>130255</v>
      </c>
      <c r="T258" t="s">
        <v>299</v>
      </c>
      <c r="U258" s="35">
        <v>4115</v>
      </c>
      <c r="V258" t="s">
        <v>299</v>
      </c>
      <c r="W258" t="s">
        <v>299</v>
      </c>
      <c r="X258" t="s">
        <v>299</v>
      </c>
      <c r="Y258" t="s">
        <v>299</v>
      </c>
    </row>
    <row r="259" spans="1:25" x14ac:dyDescent="0.25">
      <c r="A259" t="s">
        <v>295</v>
      </c>
      <c r="B259" t="s">
        <v>296</v>
      </c>
      <c r="C259" s="61">
        <f t="shared" si="3"/>
        <v>5</v>
      </c>
      <c r="D259" t="s">
        <v>1</v>
      </c>
      <c r="E259">
        <v>32199</v>
      </c>
      <c r="F259">
        <v>321</v>
      </c>
      <c r="G259">
        <v>3219</v>
      </c>
      <c r="H259">
        <v>5</v>
      </c>
      <c r="I259" t="s">
        <v>296</v>
      </c>
      <c r="J259">
        <v>31</v>
      </c>
      <c r="K259" t="s">
        <v>512</v>
      </c>
      <c r="L259">
        <v>0</v>
      </c>
      <c r="M259" t="s">
        <v>298</v>
      </c>
      <c r="N259">
        <v>0</v>
      </c>
      <c r="O259" t="s">
        <v>298</v>
      </c>
      <c r="P259">
        <v>2012</v>
      </c>
      <c r="Q259">
        <v>194</v>
      </c>
      <c r="R259">
        <v>628257</v>
      </c>
      <c r="S259">
        <v>120728</v>
      </c>
      <c r="T259" t="s">
        <v>299</v>
      </c>
      <c r="U259" s="35">
        <v>3356</v>
      </c>
      <c r="V259" t="s">
        <v>299</v>
      </c>
      <c r="W259" t="s">
        <v>299</v>
      </c>
      <c r="X259" t="s">
        <v>299</v>
      </c>
      <c r="Y259" t="s">
        <v>299</v>
      </c>
    </row>
    <row r="260" spans="1:25" x14ac:dyDescent="0.25">
      <c r="A260" t="s">
        <v>295</v>
      </c>
      <c r="B260" t="s">
        <v>296</v>
      </c>
      <c r="C260" s="61">
        <f t="shared" si="3"/>
        <v>6</v>
      </c>
      <c r="D260" t="s">
        <v>1</v>
      </c>
      <c r="E260">
        <v>321991</v>
      </c>
      <c r="F260">
        <v>321</v>
      </c>
      <c r="G260">
        <v>3219</v>
      </c>
      <c r="H260">
        <v>6</v>
      </c>
      <c r="I260" t="s">
        <v>296</v>
      </c>
      <c r="J260">
        <v>31</v>
      </c>
      <c r="K260" t="s">
        <v>513</v>
      </c>
      <c r="L260">
        <v>0</v>
      </c>
      <c r="M260" t="s">
        <v>298</v>
      </c>
      <c r="N260">
        <v>0</v>
      </c>
      <c r="O260" t="s">
        <v>298</v>
      </c>
      <c r="P260">
        <v>2012</v>
      </c>
      <c r="Q260">
        <v>27</v>
      </c>
      <c r="R260" t="s">
        <v>305</v>
      </c>
      <c r="S260">
        <v>34582</v>
      </c>
      <c r="T260" t="s">
        <v>299</v>
      </c>
      <c r="U260" s="35">
        <v>947</v>
      </c>
      <c r="V260" t="s">
        <v>299</v>
      </c>
      <c r="W260" t="s">
        <v>299</v>
      </c>
      <c r="X260" t="s">
        <v>299</v>
      </c>
      <c r="Y260" t="s">
        <v>299</v>
      </c>
    </row>
    <row r="261" spans="1:25" x14ac:dyDescent="0.25">
      <c r="A261" t="s">
        <v>295</v>
      </c>
      <c r="B261" t="s">
        <v>296</v>
      </c>
      <c r="C261" s="61">
        <f t="shared" ref="C261:C324" si="4">LEN(E261)</f>
        <v>6</v>
      </c>
      <c r="D261" t="s">
        <v>1</v>
      </c>
      <c r="E261">
        <v>321992</v>
      </c>
      <c r="F261">
        <v>321</v>
      </c>
      <c r="G261">
        <v>3219</v>
      </c>
      <c r="H261">
        <v>6</v>
      </c>
      <c r="I261" t="s">
        <v>296</v>
      </c>
      <c r="J261">
        <v>31</v>
      </c>
      <c r="K261" t="s">
        <v>514</v>
      </c>
      <c r="L261">
        <v>0</v>
      </c>
      <c r="M261" t="s">
        <v>298</v>
      </c>
      <c r="N261">
        <v>0</v>
      </c>
      <c r="O261" t="s">
        <v>298</v>
      </c>
      <c r="P261">
        <v>2012</v>
      </c>
      <c r="Q261">
        <v>32</v>
      </c>
      <c r="R261" t="s">
        <v>305</v>
      </c>
      <c r="S261">
        <v>25265</v>
      </c>
      <c r="T261" t="s">
        <v>299</v>
      </c>
      <c r="U261" s="35">
        <v>594</v>
      </c>
      <c r="V261" t="s">
        <v>299</v>
      </c>
      <c r="W261" t="s">
        <v>299</v>
      </c>
      <c r="X261" t="s">
        <v>299</v>
      </c>
      <c r="Y261" t="s">
        <v>299</v>
      </c>
    </row>
    <row r="262" spans="1:25" x14ac:dyDescent="0.25">
      <c r="A262" t="s">
        <v>295</v>
      </c>
      <c r="B262" t="s">
        <v>296</v>
      </c>
      <c r="C262" s="61">
        <f t="shared" si="4"/>
        <v>6</v>
      </c>
      <c r="D262" t="s">
        <v>1</v>
      </c>
      <c r="E262">
        <v>321999</v>
      </c>
      <c r="F262">
        <v>321</v>
      </c>
      <c r="G262">
        <v>3219</v>
      </c>
      <c r="H262">
        <v>6</v>
      </c>
      <c r="I262" t="s">
        <v>296</v>
      </c>
      <c r="J262">
        <v>31</v>
      </c>
      <c r="K262" t="s">
        <v>515</v>
      </c>
      <c r="L262">
        <v>0</v>
      </c>
      <c r="M262" t="s">
        <v>298</v>
      </c>
      <c r="N262">
        <v>0</v>
      </c>
      <c r="O262" t="s">
        <v>298</v>
      </c>
      <c r="P262">
        <v>2012</v>
      </c>
      <c r="Q262">
        <v>135</v>
      </c>
      <c r="R262">
        <v>368978</v>
      </c>
      <c r="S262">
        <v>60881</v>
      </c>
      <c r="T262" t="s">
        <v>299</v>
      </c>
      <c r="U262" s="35">
        <v>1815</v>
      </c>
      <c r="V262" t="s">
        <v>299</v>
      </c>
      <c r="W262" t="s">
        <v>299</v>
      </c>
      <c r="X262" t="s">
        <v>299</v>
      </c>
      <c r="Y262" t="s">
        <v>299</v>
      </c>
    </row>
    <row r="263" spans="1:25" x14ac:dyDescent="0.25">
      <c r="A263" t="s">
        <v>295</v>
      </c>
      <c r="B263" t="s">
        <v>296</v>
      </c>
      <c r="C263" s="61">
        <f t="shared" si="4"/>
        <v>3</v>
      </c>
      <c r="D263" t="s">
        <v>1</v>
      </c>
      <c r="E263">
        <v>322</v>
      </c>
      <c r="F263">
        <v>322</v>
      </c>
      <c r="G263" t="s">
        <v>296</v>
      </c>
      <c r="H263">
        <v>3</v>
      </c>
      <c r="I263" t="s">
        <v>296</v>
      </c>
      <c r="J263">
        <v>31</v>
      </c>
      <c r="K263" t="s">
        <v>516</v>
      </c>
      <c r="L263">
        <v>0</v>
      </c>
      <c r="M263" t="s">
        <v>298</v>
      </c>
      <c r="N263">
        <v>0</v>
      </c>
      <c r="O263" t="s">
        <v>298</v>
      </c>
      <c r="P263">
        <v>2012</v>
      </c>
      <c r="Q263">
        <v>420</v>
      </c>
      <c r="R263">
        <v>9313947</v>
      </c>
      <c r="S263">
        <v>1091751</v>
      </c>
      <c r="T263" t="s">
        <v>299</v>
      </c>
      <c r="U263" s="35">
        <v>20211</v>
      </c>
      <c r="V263" t="s">
        <v>299</v>
      </c>
      <c r="W263" t="s">
        <v>299</v>
      </c>
      <c r="X263" t="s">
        <v>299</v>
      </c>
      <c r="Y263" t="s">
        <v>299</v>
      </c>
    </row>
    <row r="264" spans="1:25" x14ac:dyDescent="0.25">
      <c r="A264" t="s">
        <v>295</v>
      </c>
      <c r="B264" t="s">
        <v>296</v>
      </c>
      <c r="C264" s="61">
        <f t="shared" si="4"/>
        <v>4</v>
      </c>
      <c r="D264" t="s">
        <v>1</v>
      </c>
      <c r="E264">
        <v>3221</v>
      </c>
      <c r="F264">
        <v>322</v>
      </c>
      <c r="G264">
        <v>3221</v>
      </c>
      <c r="H264">
        <v>4</v>
      </c>
      <c r="I264" t="s">
        <v>296</v>
      </c>
      <c r="J264">
        <v>31</v>
      </c>
      <c r="K264" t="s">
        <v>517</v>
      </c>
      <c r="L264">
        <v>0</v>
      </c>
      <c r="M264" t="s">
        <v>298</v>
      </c>
      <c r="N264">
        <v>0</v>
      </c>
      <c r="O264" t="s">
        <v>298</v>
      </c>
      <c r="P264">
        <v>2012</v>
      </c>
      <c r="Q264">
        <v>14</v>
      </c>
      <c r="R264">
        <v>1582403</v>
      </c>
      <c r="S264">
        <v>106473</v>
      </c>
      <c r="T264" t="s">
        <v>299</v>
      </c>
      <c r="U264" s="35">
        <v>1356</v>
      </c>
      <c r="V264" t="s">
        <v>299</v>
      </c>
      <c r="W264" t="s">
        <v>299</v>
      </c>
      <c r="X264" t="s">
        <v>299</v>
      </c>
      <c r="Y264" t="s">
        <v>299</v>
      </c>
    </row>
    <row r="265" spans="1:25" x14ac:dyDescent="0.25">
      <c r="A265" t="s">
        <v>295</v>
      </c>
      <c r="B265" t="s">
        <v>296</v>
      </c>
      <c r="C265" s="61">
        <f t="shared" si="4"/>
        <v>5</v>
      </c>
      <c r="D265" t="s">
        <v>1</v>
      </c>
      <c r="E265">
        <v>32212</v>
      </c>
      <c r="F265">
        <v>322</v>
      </c>
      <c r="G265">
        <v>3221</v>
      </c>
      <c r="H265">
        <v>5</v>
      </c>
      <c r="I265" t="s">
        <v>296</v>
      </c>
      <c r="J265">
        <v>31</v>
      </c>
      <c r="K265" t="s">
        <v>518</v>
      </c>
      <c r="L265">
        <v>0</v>
      </c>
      <c r="M265" t="s">
        <v>298</v>
      </c>
      <c r="N265">
        <v>0</v>
      </c>
      <c r="O265" t="s">
        <v>298</v>
      </c>
      <c r="P265">
        <v>2012</v>
      </c>
      <c r="Q265">
        <v>6</v>
      </c>
      <c r="R265" t="s">
        <v>305</v>
      </c>
      <c r="S265">
        <v>69453</v>
      </c>
      <c r="T265" t="s">
        <v>299</v>
      </c>
      <c r="U265" s="35">
        <v>852</v>
      </c>
      <c r="V265" t="s">
        <v>299</v>
      </c>
      <c r="W265" t="s">
        <v>299</v>
      </c>
      <c r="X265" t="s">
        <v>299</v>
      </c>
      <c r="Y265" t="s">
        <v>299</v>
      </c>
    </row>
    <row r="266" spans="1:25" x14ac:dyDescent="0.25">
      <c r="A266" t="s">
        <v>295</v>
      </c>
      <c r="B266" t="s">
        <v>296</v>
      </c>
      <c r="C266" s="61">
        <f t="shared" si="4"/>
        <v>6</v>
      </c>
      <c r="D266" t="s">
        <v>1</v>
      </c>
      <c r="E266">
        <v>322121</v>
      </c>
      <c r="F266">
        <v>322</v>
      </c>
      <c r="G266">
        <v>3221</v>
      </c>
      <c r="H266">
        <v>6</v>
      </c>
      <c r="I266" t="s">
        <v>296</v>
      </c>
      <c r="J266">
        <v>31</v>
      </c>
      <c r="K266" t="s">
        <v>519</v>
      </c>
      <c r="L266">
        <v>0</v>
      </c>
      <c r="M266" t="s">
        <v>298</v>
      </c>
      <c r="N266">
        <v>0</v>
      </c>
      <c r="O266" t="s">
        <v>298</v>
      </c>
      <c r="P266">
        <v>2012</v>
      </c>
      <c r="Q266">
        <v>5</v>
      </c>
      <c r="R266">
        <v>1169650</v>
      </c>
      <c r="S266" t="s">
        <v>305</v>
      </c>
      <c r="T266" t="s">
        <v>299</v>
      </c>
      <c r="U266" s="35" t="s">
        <v>306</v>
      </c>
      <c r="V266" t="s">
        <v>299</v>
      </c>
      <c r="W266" t="s">
        <v>299</v>
      </c>
      <c r="X266" t="s">
        <v>299</v>
      </c>
      <c r="Y266" t="s">
        <v>299</v>
      </c>
    </row>
    <row r="267" spans="1:25" x14ac:dyDescent="0.25">
      <c r="A267" t="s">
        <v>295</v>
      </c>
      <c r="B267" t="s">
        <v>296</v>
      </c>
      <c r="C267" s="61">
        <f t="shared" si="4"/>
        <v>5</v>
      </c>
      <c r="D267" t="s">
        <v>1</v>
      </c>
      <c r="E267">
        <v>32213</v>
      </c>
      <c r="F267">
        <v>322</v>
      </c>
      <c r="G267">
        <v>3221</v>
      </c>
      <c r="H267">
        <v>5</v>
      </c>
      <c r="I267" t="s">
        <v>296</v>
      </c>
      <c r="J267">
        <v>31</v>
      </c>
      <c r="K267" t="s">
        <v>520</v>
      </c>
      <c r="L267">
        <v>0</v>
      </c>
      <c r="M267" t="s">
        <v>298</v>
      </c>
      <c r="N267">
        <v>0</v>
      </c>
      <c r="O267" t="s">
        <v>298</v>
      </c>
      <c r="P267">
        <v>2012</v>
      </c>
      <c r="Q267">
        <v>8</v>
      </c>
      <c r="R267" t="s">
        <v>305</v>
      </c>
      <c r="S267">
        <v>37020</v>
      </c>
      <c r="T267" t="s">
        <v>299</v>
      </c>
      <c r="U267" s="35">
        <v>504</v>
      </c>
      <c r="V267" t="s">
        <v>299</v>
      </c>
      <c r="W267" t="s">
        <v>299</v>
      </c>
      <c r="X267" t="s">
        <v>299</v>
      </c>
      <c r="Y267" t="s">
        <v>299</v>
      </c>
    </row>
    <row r="268" spans="1:25" x14ac:dyDescent="0.25">
      <c r="A268" t="s">
        <v>295</v>
      </c>
      <c r="B268" t="s">
        <v>296</v>
      </c>
      <c r="C268" s="61">
        <f t="shared" si="4"/>
        <v>6</v>
      </c>
      <c r="D268" t="s">
        <v>1</v>
      </c>
      <c r="E268">
        <v>322130</v>
      </c>
      <c r="F268">
        <v>322</v>
      </c>
      <c r="G268">
        <v>3221</v>
      </c>
      <c r="H268">
        <v>6</v>
      </c>
      <c r="I268" t="s">
        <v>296</v>
      </c>
      <c r="J268">
        <v>31</v>
      </c>
      <c r="K268" t="s">
        <v>520</v>
      </c>
      <c r="L268">
        <v>0</v>
      </c>
      <c r="M268" t="s">
        <v>298</v>
      </c>
      <c r="N268">
        <v>0</v>
      </c>
      <c r="O268" t="s">
        <v>298</v>
      </c>
      <c r="P268">
        <v>2012</v>
      </c>
      <c r="Q268">
        <v>8</v>
      </c>
      <c r="R268" t="s">
        <v>305</v>
      </c>
      <c r="S268">
        <v>37020</v>
      </c>
      <c r="T268" t="s">
        <v>299</v>
      </c>
      <c r="U268" s="35">
        <v>504</v>
      </c>
      <c r="V268" t="s">
        <v>299</v>
      </c>
      <c r="W268" t="s">
        <v>299</v>
      </c>
      <c r="X268" t="s">
        <v>299</v>
      </c>
      <c r="Y268" t="s">
        <v>299</v>
      </c>
    </row>
    <row r="269" spans="1:25" x14ac:dyDescent="0.25">
      <c r="A269" t="s">
        <v>295</v>
      </c>
      <c r="B269" t="s">
        <v>296</v>
      </c>
      <c r="C269" s="61">
        <f t="shared" si="4"/>
        <v>4</v>
      </c>
      <c r="D269" t="s">
        <v>1</v>
      </c>
      <c r="E269">
        <v>3222</v>
      </c>
      <c r="F269">
        <v>322</v>
      </c>
      <c r="G269">
        <v>3222</v>
      </c>
      <c r="H269">
        <v>4</v>
      </c>
      <c r="I269" t="s">
        <v>296</v>
      </c>
      <c r="J269">
        <v>31</v>
      </c>
      <c r="K269" t="s">
        <v>521</v>
      </c>
      <c r="L269">
        <v>0</v>
      </c>
      <c r="M269" t="s">
        <v>298</v>
      </c>
      <c r="N269">
        <v>0</v>
      </c>
      <c r="O269" t="s">
        <v>298</v>
      </c>
      <c r="P269">
        <v>2012</v>
      </c>
      <c r="Q269">
        <v>406</v>
      </c>
      <c r="R269">
        <v>7731544</v>
      </c>
      <c r="S269">
        <v>985278</v>
      </c>
      <c r="T269" t="s">
        <v>299</v>
      </c>
      <c r="U269" s="35">
        <v>18855</v>
      </c>
      <c r="V269" t="s">
        <v>299</v>
      </c>
      <c r="W269" t="s">
        <v>299</v>
      </c>
      <c r="X269" t="s">
        <v>299</v>
      </c>
      <c r="Y269" t="s">
        <v>299</v>
      </c>
    </row>
    <row r="270" spans="1:25" x14ac:dyDescent="0.25">
      <c r="A270" t="s">
        <v>295</v>
      </c>
      <c r="B270" t="s">
        <v>296</v>
      </c>
      <c r="C270" s="61">
        <f t="shared" si="4"/>
        <v>5</v>
      </c>
      <c r="D270" t="s">
        <v>1</v>
      </c>
      <c r="E270">
        <v>32221</v>
      </c>
      <c r="F270">
        <v>322</v>
      </c>
      <c r="G270">
        <v>3222</v>
      </c>
      <c r="H270">
        <v>5</v>
      </c>
      <c r="I270" t="s">
        <v>296</v>
      </c>
      <c r="J270">
        <v>31</v>
      </c>
      <c r="K270" t="s">
        <v>522</v>
      </c>
      <c r="L270">
        <v>0</v>
      </c>
      <c r="M270" t="s">
        <v>298</v>
      </c>
      <c r="N270">
        <v>0</v>
      </c>
      <c r="O270" t="s">
        <v>298</v>
      </c>
      <c r="P270">
        <v>2012</v>
      </c>
      <c r="Q270">
        <v>209</v>
      </c>
      <c r="R270">
        <v>6073385</v>
      </c>
      <c r="S270">
        <v>757534</v>
      </c>
      <c r="T270" t="s">
        <v>299</v>
      </c>
      <c r="U270" s="35">
        <v>13861</v>
      </c>
      <c r="V270" t="s">
        <v>299</v>
      </c>
      <c r="W270" t="s">
        <v>299</v>
      </c>
      <c r="X270" t="s">
        <v>299</v>
      </c>
      <c r="Y270" t="s">
        <v>299</v>
      </c>
    </row>
    <row r="271" spans="1:25" x14ac:dyDescent="0.25">
      <c r="A271" t="s">
        <v>295</v>
      </c>
      <c r="B271" t="s">
        <v>296</v>
      </c>
      <c r="C271" s="61">
        <f t="shared" si="4"/>
        <v>6</v>
      </c>
      <c r="D271" t="s">
        <v>1</v>
      </c>
      <c r="E271">
        <v>322211</v>
      </c>
      <c r="F271">
        <v>322</v>
      </c>
      <c r="G271">
        <v>3222</v>
      </c>
      <c r="H271">
        <v>6</v>
      </c>
      <c r="I271" t="s">
        <v>296</v>
      </c>
      <c r="J271">
        <v>31</v>
      </c>
      <c r="K271" t="s">
        <v>523</v>
      </c>
      <c r="L271">
        <v>0</v>
      </c>
      <c r="M271" t="s">
        <v>298</v>
      </c>
      <c r="N271">
        <v>0</v>
      </c>
      <c r="O271" t="s">
        <v>298</v>
      </c>
      <c r="P271">
        <v>2012</v>
      </c>
      <c r="Q271">
        <v>131</v>
      </c>
      <c r="R271">
        <v>4534251</v>
      </c>
      <c r="S271">
        <v>525989</v>
      </c>
      <c r="T271" t="s">
        <v>299</v>
      </c>
      <c r="U271" s="35">
        <v>9123</v>
      </c>
      <c r="V271" t="s">
        <v>299</v>
      </c>
      <c r="W271" t="s">
        <v>299</v>
      </c>
      <c r="X271" t="s">
        <v>299</v>
      </c>
      <c r="Y271" t="s">
        <v>299</v>
      </c>
    </row>
    <row r="272" spans="1:25" x14ac:dyDescent="0.25">
      <c r="A272" t="s">
        <v>295</v>
      </c>
      <c r="B272" t="s">
        <v>296</v>
      </c>
      <c r="C272" s="61">
        <f t="shared" si="4"/>
        <v>6</v>
      </c>
      <c r="D272" t="s">
        <v>1</v>
      </c>
      <c r="E272">
        <v>322212</v>
      </c>
      <c r="F272">
        <v>322</v>
      </c>
      <c r="G272">
        <v>3222</v>
      </c>
      <c r="H272">
        <v>6</v>
      </c>
      <c r="I272" t="s">
        <v>296</v>
      </c>
      <c r="J272">
        <v>31</v>
      </c>
      <c r="K272" t="s">
        <v>524</v>
      </c>
      <c r="L272">
        <v>0</v>
      </c>
      <c r="M272" t="s">
        <v>298</v>
      </c>
      <c r="N272">
        <v>0</v>
      </c>
      <c r="O272" t="s">
        <v>298</v>
      </c>
      <c r="P272">
        <v>2012</v>
      </c>
      <c r="Q272">
        <v>46</v>
      </c>
      <c r="R272" t="s">
        <v>305</v>
      </c>
      <c r="S272">
        <v>153155</v>
      </c>
      <c r="T272" t="s">
        <v>299</v>
      </c>
      <c r="U272" s="35">
        <v>2977</v>
      </c>
      <c r="V272" t="s">
        <v>299</v>
      </c>
      <c r="W272" t="s">
        <v>299</v>
      </c>
      <c r="X272" t="s">
        <v>299</v>
      </c>
      <c r="Y272" t="s">
        <v>299</v>
      </c>
    </row>
    <row r="273" spans="1:25" x14ac:dyDescent="0.25">
      <c r="A273" t="s">
        <v>295</v>
      </c>
      <c r="B273" t="s">
        <v>296</v>
      </c>
      <c r="C273" s="61">
        <f t="shared" si="4"/>
        <v>6</v>
      </c>
      <c r="D273" t="s">
        <v>1</v>
      </c>
      <c r="E273">
        <v>322219</v>
      </c>
      <c r="F273">
        <v>322</v>
      </c>
      <c r="G273">
        <v>3222</v>
      </c>
      <c r="H273">
        <v>6</v>
      </c>
      <c r="I273" t="s">
        <v>296</v>
      </c>
      <c r="J273">
        <v>31</v>
      </c>
      <c r="K273" t="s">
        <v>525</v>
      </c>
      <c r="L273">
        <v>0</v>
      </c>
      <c r="M273" t="s">
        <v>298</v>
      </c>
      <c r="N273">
        <v>0</v>
      </c>
      <c r="O273" t="s">
        <v>298</v>
      </c>
      <c r="P273">
        <v>2012</v>
      </c>
      <c r="Q273">
        <v>32</v>
      </c>
      <c r="R273" t="s">
        <v>305</v>
      </c>
      <c r="S273">
        <v>78390</v>
      </c>
      <c r="T273" t="s">
        <v>299</v>
      </c>
      <c r="U273" s="35">
        <v>1762</v>
      </c>
      <c r="V273" t="s">
        <v>299</v>
      </c>
      <c r="W273" t="s">
        <v>299</v>
      </c>
      <c r="X273" t="s">
        <v>299</v>
      </c>
      <c r="Y273" t="s">
        <v>299</v>
      </c>
    </row>
    <row r="274" spans="1:25" x14ac:dyDescent="0.25">
      <c r="A274" t="s">
        <v>295</v>
      </c>
      <c r="B274" t="s">
        <v>296</v>
      </c>
      <c r="C274" s="61">
        <f t="shared" si="4"/>
        <v>5</v>
      </c>
      <c r="D274" t="s">
        <v>1</v>
      </c>
      <c r="E274">
        <v>32222</v>
      </c>
      <c r="F274">
        <v>322</v>
      </c>
      <c r="G274">
        <v>3222</v>
      </c>
      <c r="H274">
        <v>5</v>
      </c>
      <c r="I274" t="s">
        <v>296</v>
      </c>
      <c r="J274">
        <v>31</v>
      </c>
      <c r="K274" t="s">
        <v>526</v>
      </c>
      <c r="L274">
        <v>0</v>
      </c>
      <c r="M274" t="s">
        <v>298</v>
      </c>
      <c r="N274">
        <v>0</v>
      </c>
      <c r="O274" t="s">
        <v>298</v>
      </c>
      <c r="P274">
        <v>2012</v>
      </c>
      <c r="Q274">
        <v>78</v>
      </c>
      <c r="R274" t="s">
        <v>305</v>
      </c>
      <c r="S274">
        <v>78937</v>
      </c>
      <c r="T274" t="s">
        <v>299</v>
      </c>
      <c r="U274" s="35">
        <v>1725</v>
      </c>
      <c r="V274" t="s">
        <v>299</v>
      </c>
      <c r="W274" t="s">
        <v>299</v>
      </c>
      <c r="X274" t="s">
        <v>299</v>
      </c>
      <c r="Y274" t="s">
        <v>299</v>
      </c>
    </row>
    <row r="275" spans="1:25" x14ac:dyDescent="0.25">
      <c r="A275" t="s">
        <v>295</v>
      </c>
      <c r="B275" t="s">
        <v>296</v>
      </c>
      <c r="C275" s="61">
        <f t="shared" si="4"/>
        <v>6</v>
      </c>
      <c r="D275" t="s">
        <v>1</v>
      </c>
      <c r="E275">
        <v>322220</v>
      </c>
      <c r="F275">
        <v>322</v>
      </c>
      <c r="G275">
        <v>3222</v>
      </c>
      <c r="H275">
        <v>6</v>
      </c>
      <c r="I275" t="s">
        <v>296</v>
      </c>
      <c r="J275">
        <v>31</v>
      </c>
      <c r="K275" t="s">
        <v>526</v>
      </c>
      <c r="L275">
        <v>0</v>
      </c>
      <c r="M275" t="s">
        <v>298</v>
      </c>
      <c r="N275">
        <v>0</v>
      </c>
      <c r="O275" t="s">
        <v>298</v>
      </c>
      <c r="P275">
        <v>2012</v>
      </c>
      <c r="Q275">
        <v>78</v>
      </c>
      <c r="R275" t="s">
        <v>305</v>
      </c>
      <c r="S275">
        <v>78937</v>
      </c>
      <c r="T275" t="s">
        <v>299</v>
      </c>
      <c r="U275" s="35">
        <v>1725</v>
      </c>
      <c r="V275" t="s">
        <v>299</v>
      </c>
      <c r="W275" t="s">
        <v>299</v>
      </c>
      <c r="X275" t="s">
        <v>299</v>
      </c>
      <c r="Y275" t="s">
        <v>299</v>
      </c>
    </row>
    <row r="276" spans="1:25" x14ac:dyDescent="0.25">
      <c r="A276" t="s">
        <v>295</v>
      </c>
      <c r="B276" t="s">
        <v>296</v>
      </c>
      <c r="C276" s="61">
        <f t="shared" si="4"/>
        <v>5</v>
      </c>
      <c r="D276" t="s">
        <v>1</v>
      </c>
      <c r="E276">
        <v>32223</v>
      </c>
      <c r="F276">
        <v>322</v>
      </c>
      <c r="G276">
        <v>3222</v>
      </c>
      <c r="H276">
        <v>5</v>
      </c>
      <c r="I276" t="s">
        <v>296</v>
      </c>
      <c r="J276">
        <v>31</v>
      </c>
      <c r="K276" t="s">
        <v>527</v>
      </c>
      <c r="L276">
        <v>0</v>
      </c>
      <c r="M276" t="s">
        <v>298</v>
      </c>
      <c r="N276">
        <v>0</v>
      </c>
      <c r="O276" t="s">
        <v>298</v>
      </c>
      <c r="P276">
        <v>2012</v>
      </c>
      <c r="Q276">
        <v>50</v>
      </c>
      <c r="R276">
        <v>362090</v>
      </c>
      <c r="S276">
        <v>73025</v>
      </c>
      <c r="T276" t="s">
        <v>299</v>
      </c>
      <c r="U276" s="35">
        <v>1628</v>
      </c>
      <c r="V276" t="s">
        <v>299</v>
      </c>
      <c r="W276" t="s">
        <v>299</v>
      </c>
      <c r="X276" t="s">
        <v>299</v>
      </c>
      <c r="Y276" t="s">
        <v>299</v>
      </c>
    </row>
    <row r="277" spans="1:25" x14ac:dyDescent="0.25">
      <c r="A277" t="s">
        <v>295</v>
      </c>
      <c r="B277" t="s">
        <v>296</v>
      </c>
      <c r="C277" s="61">
        <f t="shared" si="4"/>
        <v>6</v>
      </c>
      <c r="D277" t="s">
        <v>1</v>
      </c>
      <c r="E277">
        <v>322230</v>
      </c>
      <c r="F277">
        <v>322</v>
      </c>
      <c r="G277">
        <v>3222</v>
      </c>
      <c r="H277">
        <v>6</v>
      </c>
      <c r="I277" t="s">
        <v>296</v>
      </c>
      <c r="J277">
        <v>31</v>
      </c>
      <c r="K277" t="s">
        <v>527</v>
      </c>
      <c r="L277">
        <v>0</v>
      </c>
      <c r="M277" t="s">
        <v>298</v>
      </c>
      <c r="N277">
        <v>0</v>
      </c>
      <c r="O277" t="s">
        <v>298</v>
      </c>
      <c r="P277">
        <v>2012</v>
      </c>
      <c r="Q277">
        <v>50</v>
      </c>
      <c r="R277">
        <v>362090</v>
      </c>
      <c r="S277">
        <v>73025</v>
      </c>
      <c r="T277" t="s">
        <v>299</v>
      </c>
      <c r="U277" s="35">
        <v>1628</v>
      </c>
      <c r="V277" t="s">
        <v>299</v>
      </c>
      <c r="W277" t="s">
        <v>299</v>
      </c>
      <c r="X277" t="s">
        <v>299</v>
      </c>
      <c r="Y277" t="s">
        <v>299</v>
      </c>
    </row>
    <row r="278" spans="1:25" x14ac:dyDescent="0.25">
      <c r="A278" t="s">
        <v>295</v>
      </c>
      <c r="B278" t="s">
        <v>296</v>
      </c>
      <c r="C278" s="61">
        <f t="shared" si="4"/>
        <v>5</v>
      </c>
      <c r="D278" t="s">
        <v>1</v>
      </c>
      <c r="E278">
        <v>32229</v>
      </c>
      <c r="F278">
        <v>322</v>
      </c>
      <c r="G278">
        <v>3222</v>
      </c>
      <c r="H278">
        <v>5</v>
      </c>
      <c r="I278" t="s">
        <v>296</v>
      </c>
      <c r="J278">
        <v>31</v>
      </c>
      <c r="K278" t="s">
        <v>528</v>
      </c>
      <c r="L278">
        <v>0</v>
      </c>
      <c r="M278" t="s">
        <v>298</v>
      </c>
      <c r="N278">
        <v>0</v>
      </c>
      <c r="O278" t="s">
        <v>298</v>
      </c>
      <c r="P278">
        <v>2012</v>
      </c>
      <c r="Q278">
        <v>69</v>
      </c>
      <c r="R278" t="s">
        <v>305</v>
      </c>
      <c r="S278">
        <v>75782</v>
      </c>
      <c r="T278" t="s">
        <v>299</v>
      </c>
      <c r="U278" s="35">
        <v>1642</v>
      </c>
      <c r="V278" t="s">
        <v>299</v>
      </c>
      <c r="W278" t="s">
        <v>299</v>
      </c>
      <c r="X278" t="s">
        <v>299</v>
      </c>
      <c r="Y278" t="s">
        <v>299</v>
      </c>
    </row>
    <row r="279" spans="1:25" x14ac:dyDescent="0.25">
      <c r="A279" t="s">
        <v>295</v>
      </c>
      <c r="B279" t="s">
        <v>296</v>
      </c>
      <c r="C279" s="61">
        <f t="shared" si="4"/>
        <v>6</v>
      </c>
      <c r="D279" t="s">
        <v>1</v>
      </c>
      <c r="E279">
        <v>322291</v>
      </c>
      <c r="F279">
        <v>322</v>
      </c>
      <c r="G279">
        <v>3222</v>
      </c>
      <c r="H279">
        <v>6</v>
      </c>
      <c r="I279" t="s">
        <v>296</v>
      </c>
      <c r="J279">
        <v>31</v>
      </c>
      <c r="K279" t="s">
        <v>529</v>
      </c>
      <c r="L279">
        <v>0</v>
      </c>
      <c r="M279" t="s">
        <v>298</v>
      </c>
      <c r="N279">
        <v>0</v>
      </c>
      <c r="O279" t="s">
        <v>298</v>
      </c>
      <c r="P279">
        <v>2012</v>
      </c>
      <c r="Q279">
        <v>8</v>
      </c>
      <c r="R279" t="s">
        <v>305</v>
      </c>
      <c r="S279">
        <v>22131</v>
      </c>
      <c r="T279" t="s">
        <v>299</v>
      </c>
      <c r="U279" s="35">
        <v>471</v>
      </c>
      <c r="V279" t="s">
        <v>299</v>
      </c>
      <c r="W279" t="s">
        <v>299</v>
      </c>
      <c r="X279" t="s">
        <v>299</v>
      </c>
      <c r="Y279" t="s">
        <v>299</v>
      </c>
    </row>
    <row r="280" spans="1:25" x14ac:dyDescent="0.25">
      <c r="A280" t="s">
        <v>295</v>
      </c>
      <c r="B280" t="s">
        <v>296</v>
      </c>
      <c r="C280" s="61">
        <f t="shared" si="4"/>
        <v>6</v>
      </c>
      <c r="D280" t="s">
        <v>1</v>
      </c>
      <c r="E280">
        <v>322299</v>
      </c>
      <c r="F280">
        <v>322</v>
      </c>
      <c r="G280">
        <v>3222</v>
      </c>
      <c r="H280">
        <v>6</v>
      </c>
      <c r="I280" t="s">
        <v>296</v>
      </c>
      <c r="J280">
        <v>31</v>
      </c>
      <c r="K280" t="s">
        <v>530</v>
      </c>
      <c r="L280">
        <v>0</v>
      </c>
      <c r="M280" t="s">
        <v>298</v>
      </c>
      <c r="N280">
        <v>0</v>
      </c>
      <c r="O280" t="s">
        <v>298</v>
      </c>
      <c r="P280">
        <v>2012</v>
      </c>
      <c r="Q280">
        <v>61</v>
      </c>
      <c r="R280" t="s">
        <v>305</v>
      </c>
      <c r="S280">
        <v>53651</v>
      </c>
      <c r="T280" t="s">
        <v>299</v>
      </c>
      <c r="U280" s="35">
        <v>1171</v>
      </c>
      <c r="V280" t="s">
        <v>299</v>
      </c>
      <c r="W280" t="s">
        <v>299</v>
      </c>
      <c r="X280" t="s">
        <v>299</v>
      </c>
      <c r="Y280" t="s">
        <v>299</v>
      </c>
    </row>
    <row r="281" spans="1:25" x14ac:dyDescent="0.25">
      <c r="A281" t="s">
        <v>295</v>
      </c>
      <c r="B281" t="s">
        <v>296</v>
      </c>
      <c r="C281" s="61">
        <f t="shared" si="4"/>
        <v>3</v>
      </c>
      <c r="D281" t="s">
        <v>1</v>
      </c>
      <c r="E281">
        <v>323</v>
      </c>
      <c r="F281">
        <v>323</v>
      </c>
      <c r="G281" t="s">
        <v>296</v>
      </c>
      <c r="H281">
        <v>3</v>
      </c>
      <c r="I281" t="s">
        <v>296</v>
      </c>
      <c r="J281">
        <v>31</v>
      </c>
      <c r="K281" t="s">
        <v>531</v>
      </c>
      <c r="L281">
        <v>0</v>
      </c>
      <c r="M281" t="s">
        <v>298</v>
      </c>
      <c r="N281">
        <v>0</v>
      </c>
      <c r="O281" t="s">
        <v>298</v>
      </c>
      <c r="P281">
        <v>2012</v>
      </c>
      <c r="Q281">
        <v>3368</v>
      </c>
      <c r="R281">
        <v>7209227</v>
      </c>
      <c r="S281">
        <v>1923352</v>
      </c>
      <c r="T281" t="s">
        <v>299</v>
      </c>
      <c r="U281" s="35">
        <v>46017</v>
      </c>
      <c r="V281" t="s">
        <v>299</v>
      </c>
      <c r="W281" t="s">
        <v>299</v>
      </c>
      <c r="X281" t="s">
        <v>299</v>
      </c>
      <c r="Y281" t="s">
        <v>299</v>
      </c>
    </row>
    <row r="282" spans="1:25" x14ac:dyDescent="0.25">
      <c r="A282" t="s">
        <v>295</v>
      </c>
      <c r="B282" t="s">
        <v>296</v>
      </c>
      <c r="C282" s="61">
        <f t="shared" si="4"/>
        <v>4</v>
      </c>
      <c r="D282" t="s">
        <v>1</v>
      </c>
      <c r="E282">
        <v>3231</v>
      </c>
      <c r="F282">
        <v>323</v>
      </c>
      <c r="G282">
        <v>3231</v>
      </c>
      <c r="H282">
        <v>4</v>
      </c>
      <c r="I282" t="s">
        <v>296</v>
      </c>
      <c r="J282">
        <v>31</v>
      </c>
      <c r="K282" t="s">
        <v>531</v>
      </c>
      <c r="L282">
        <v>0</v>
      </c>
      <c r="M282" t="s">
        <v>298</v>
      </c>
      <c r="N282">
        <v>0</v>
      </c>
      <c r="O282" t="s">
        <v>298</v>
      </c>
      <c r="P282">
        <v>2012</v>
      </c>
      <c r="Q282">
        <v>3368</v>
      </c>
      <c r="R282">
        <v>7209227</v>
      </c>
      <c r="S282">
        <v>1923352</v>
      </c>
      <c r="T282" t="s">
        <v>299</v>
      </c>
      <c r="U282" s="35">
        <v>46017</v>
      </c>
      <c r="V282" t="s">
        <v>299</v>
      </c>
      <c r="W282" t="s">
        <v>299</v>
      </c>
      <c r="X282" t="s">
        <v>299</v>
      </c>
      <c r="Y282" t="s">
        <v>299</v>
      </c>
    </row>
    <row r="283" spans="1:25" x14ac:dyDescent="0.25">
      <c r="A283" t="s">
        <v>295</v>
      </c>
      <c r="B283" t="s">
        <v>296</v>
      </c>
      <c r="C283" s="61">
        <f t="shared" si="4"/>
        <v>5</v>
      </c>
      <c r="D283" t="s">
        <v>1</v>
      </c>
      <c r="E283">
        <v>32311</v>
      </c>
      <c r="F283">
        <v>323</v>
      </c>
      <c r="G283">
        <v>3231</v>
      </c>
      <c r="H283">
        <v>5</v>
      </c>
      <c r="I283" t="s">
        <v>296</v>
      </c>
      <c r="J283">
        <v>31</v>
      </c>
      <c r="K283" t="s">
        <v>532</v>
      </c>
      <c r="L283">
        <v>0</v>
      </c>
      <c r="M283" t="s">
        <v>298</v>
      </c>
      <c r="N283">
        <v>0</v>
      </c>
      <c r="O283" t="s">
        <v>298</v>
      </c>
      <c r="P283">
        <v>2012</v>
      </c>
      <c r="Q283">
        <v>3140</v>
      </c>
      <c r="R283">
        <v>6945450</v>
      </c>
      <c r="S283">
        <v>1816410</v>
      </c>
      <c r="T283" t="s">
        <v>299</v>
      </c>
      <c r="U283" s="35">
        <v>43744</v>
      </c>
      <c r="V283" t="s">
        <v>299</v>
      </c>
      <c r="W283" t="s">
        <v>299</v>
      </c>
      <c r="X283" t="s">
        <v>299</v>
      </c>
      <c r="Y283" t="s">
        <v>299</v>
      </c>
    </row>
    <row r="284" spans="1:25" x14ac:dyDescent="0.25">
      <c r="A284" t="s">
        <v>295</v>
      </c>
      <c r="B284" t="s">
        <v>296</v>
      </c>
      <c r="C284" s="61">
        <f t="shared" si="4"/>
        <v>6</v>
      </c>
      <c r="D284" t="s">
        <v>1</v>
      </c>
      <c r="E284">
        <v>323111</v>
      </c>
      <c r="F284">
        <v>323</v>
      </c>
      <c r="G284">
        <v>3231</v>
      </c>
      <c r="H284">
        <v>6</v>
      </c>
      <c r="I284" t="s">
        <v>296</v>
      </c>
      <c r="J284">
        <v>31</v>
      </c>
      <c r="K284" t="s">
        <v>533</v>
      </c>
      <c r="L284">
        <v>0</v>
      </c>
      <c r="M284" t="s">
        <v>298</v>
      </c>
      <c r="N284">
        <v>0</v>
      </c>
      <c r="O284" t="s">
        <v>298</v>
      </c>
      <c r="P284">
        <v>2012</v>
      </c>
      <c r="Q284">
        <v>2495</v>
      </c>
      <c r="R284">
        <v>5798250</v>
      </c>
      <c r="S284">
        <v>1488967</v>
      </c>
      <c r="T284" t="s">
        <v>299</v>
      </c>
      <c r="U284" s="35">
        <v>33391</v>
      </c>
      <c r="V284" t="s">
        <v>299</v>
      </c>
      <c r="W284" t="s">
        <v>299</v>
      </c>
      <c r="X284" t="s">
        <v>299</v>
      </c>
      <c r="Y284" t="s">
        <v>299</v>
      </c>
    </row>
    <row r="285" spans="1:25" x14ac:dyDescent="0.25">
      <c r="A285" t="s">
        <v>295</v>
      </c>
      <c r="B285" t="s">
        <v>296</v>
      </c>
      <c r="C285" s="61">
        <f t="shared" si="4"/>
        <v>6</v>
      </c>
      <c r="D285" t="s">
        <v>1</v>
      </c>
      <c r="E285">
        <v>323113</v>
      </c>
      <c r="F285">
        <v>323</v>
      </c>
      <c r="G285">
        <v>3231</v>
      </c>
      <c r="H285">
        <v>6</v>
      </c>
      <c r="I285" t="s">
        <v>296</v>
      </c>
      <c r="J285">
        <v>31</v>
      </c>
      <c r="K285" t="s">
        <v>534</v>
      </c>
      <c r="L285">
        <v>0</v>
      </c>
      <c r="M285" t="s">
        <v>298</v>
      </c>
      <c r="N285">
        <v>0</v>
      </c>
      <c r="O285" t="s">
        <v>298</v>
      </c>
      <c r="P285">
        <v>2012</v>
      </c>
      <c r="Q285">
        <v>589</v>
      </c>
      <c r="R285">
        <v>914556</v>
      </c>
      <c r="S285">
        <v>283735</v>
      </c>
      <c r="T285" t="s">
        <v>299</v>
      </c>
      <c r="U285" s="35">
        <v>9393</v>
      </c>
      <c r="V285" t="s">
        <v>299</v>
      </c>
      <c r="W285" t="s">
        <v>299</v>
      </c>
      <c r="X285" t="s">
        <v>299</v>
      </c>
      <c r="Y285" t="s">
        <v>299</v>
      </c>
    </row>
    <row r="286" spans="1:25" x14ac:dyDescent="0.25">
      <c r="A286" t="s">
        <v>295</v>
      </c>
      <c r="B286" t="s">
        <v>296</v>
      </c>
      <c r="C286" s="61">
        <f t="shared" si="4"/>
        <v>6</v>
      </c>
      <c r="D286" t="s">
        <v>1</v>
      </c>
      <c r="E286">
        <v>323117</v>
      </c>
      <c r="F286">
        <v>323</v>
      </c>
      <c r="G286">
        <v>3231</v>
      </c>
      <c r="H286">
        <v>6</v>
      </c>
      <c r="I286" t="s">
        <v>296</v>
      </c>
      <c r="J286">
        <v>31</v>
      </c>
      <c r="K286" t="s">
        <v>535</v>
      </c>
      <c r="L286">
        <v>0</v>
      </c>
      <c r="M286" t="s">
        <v>298</v>
      </c>
      <c r="N286">
        <v>0</v>
      </c>
      <c r="O286" t="s">
        <v>298</v>
      </c>
      <c r="P286">
        <v>2012</v>
      </c>
      <c r="Q286">
        <v>56</v>
      </c>
      <c r="R286">
        <v>232644</v>
      </c>
      <c r="S286">
        <v>43708</v>
      </c>
      <c r="T286" t="s">
        <v>299</v>
      </c>
      <c r="U286" s="35">
        <v>960</v>
      </c>
      <c r="V286" t="s">
        <v>299</v>
      </c>
      <c r="W286" t="s">
        <v>299</v>
      </c>
      <c r="X286" t="s">
        <v>299</v>
      </c>
      <c r="Y286" t="s">
        <v>299</v>
      </c>
    </row>
    <row r="287" spans="1:25" x14ac:dyDescent="0.25">
      <c r="A287" t="s">
        <v>295</v>
      </c>
      <c r="B287" t="s">
        <v>296</v>
      </c>
      <c r="C287" s="61">
        <f t="shared" si="4"/>
        <v>5</v>
      </c>
      <c r="D287" t="s">
        <v>1</v>
      </c>
      <c r="E287">
        <v>32312</v>
      </c>
      <c r="F287">
        <v>323</v>
      </c>
      <c r="G287">
        <v>3231</v>
      </c>
      <c r="H287">
        <v>5</v>
      </c>
      <c r="I287" t="s">
        <v>296</v>
      </c>
      <c r="J287">
        <v>31</v>
      </c>
      <c r="K287" t="s">
        <v>536</v>
      </c>
      <c r="L287">
        <v>0</v>
      </c>
      <c r="M287" t="s">
        <v>298</v>
      </c>
      <c r="N287">
        <v>0</v>
      </c>
      <c r="O287" t="s">
        <v>298</v>
      </c>
      <c r="P287">
        <v>2012</v>
      </c>
      <c r="Q287">
        <v>228</v>
      </c>
      <c r="R287">
        <v>263777</v>
      </c>
      <c r="S287">
        <v>106942</v>
      </c>
      <c r="T287" t="s">
        <v>299</v>
      </c>
      <c r="U287" s="35">
        <v>2273</v>
      </c>
      <c r="V287" t="s">
        <v>299</v>
      </c>
      <c r="W287" t="s">
        <v>299</v>
      </c>
      <c r="X287" t="s">
        <v>299</v>
      </c>
      <c r="Y287" t="s">
        <v>299</v>
      </c>
    </row>
    <row r="288" spans="1:25" x14ac:dyDescent="0.25">
      <c r="A288" t="s">
        <v>295</v>
      </c>
      <c r="B288" t="s">
        <v>296</v>
      </c>
      <c r="C288" s="61">
        <f t="shared" si="4"/>
        <v>6</v>
      </c>
      <c r="D288" t="s">
        <v>1</v>
      </c>
      <c r="E288">
        <v>323120</v>
      </c>
      <c r="F288">
        <v>323</v>
      </c>
      <c r="G288">
        <v>3231</v>
      </c>
      <c r="H288">
        <v>6</v>
      </c>
      <c r="I288" t="s">
        <v>296</v>
      </c>
      <c r="J288">
        <v>31</v>
      </c>
      <c r="K288" t="s">
        <v>536</v>
      </c>
      <c r="L288">
        <v>0</v>
      </c>
      <c r="M288" t="s">
        <v>298</v>
      </c>
      <c r="N288">
        <v>0</v>
      </c>
      <c r="O288" t="s">
        <v>298</v>
      </c>
      <c r="P288">
        <v>2012</v>
      </c>
      <c r="Q288">
        <v>228</v>
      </c>
      <c r="R288">
        <v>263777</v>
      </c>
      <c r="S288">
        <v>106942</v>
      </c>
      <c r="T288" t="s">
        <v>299</v>
      </c>
      <c r="U288" s="35">
        <v>2273</v>
      </c>
      <c r="V288" t="s">
        <v>299</v>
      </c>
      <c r="W288" t="s">
        <v>299</v>
      </c>
      <c r="X288" t="s">
        <v>299</v>
      </c>
      <c r="Y288" t="s">
        <v>299</v>
      </c>
    </row>
    <row r="289" spans="1:25" x14ac:dyDescent="0.25">
      <c r="A289" t="s">
        <v>295</v>
      </c>
      <c r="B289" t="s">
        <v>296</v>
      </c>
      <c r="C289" s="61">
        <f t="shared" si="4"/>
        <v>3</v>
      </c>
      <c r="D289" t="s">
        <v>1</v>
      </c>
      <c r="E289">
        <v>324</v>
      </c>
      <c r="F289">
        <v>324</v>
      </c>
      <c r="G289" t="s">
        <v>296</v>
      </c>
      <c r="H289">
        <v>3</v>
      </c>
      <c r="I289" t="s">
        <v>296</v>
      </c>
      <c r="J289">
        <v>31</v>
      </c>
      <c r="K289" t="s">
        <v>537</v>
      </c>
      <c r="L289">
        <v>0</v>
      </c>
      <c r="M289" t="s">
        <v>298</v>
      </c>
      <c r="N289">
        <v>0</v>
      </c>
      <c r="O289" t="s">
        <v>298</v>
      </c>
      <c r="P289">
        <v>2012</v>
      </c>
      <c r="Q289">
        <v>199</v>
      </c>
      <c r="R289">
        <v>90495455</v>
      </c>
      <c r="S289">
        <v>1213478</v>
      </c>
      <c r="T289" t="s">
        <v>299</v>
      </c>
      <c r="U289" s="35">
        <v>11598</v>
      </c>
      <c r="V289" t="s">
        <v>299</v>
      </c>
      <c r="W289" t="s">
        <v>299</v>
      </c>
      <c r="X289" t="s">
        <v>299</v>
      </c>
      <c r="Y289" t="s">
        <v>299</v>
      </c>
    </row>
    <row r="290" spans="1:25" x14ac:dyDescent="0.25">
      <c r="A290" t="s">
        <v>295</v>
      </c>
      <c r="B290" t="s">
        <v>296</v>
      </c>
      <c r="C290" s="61">
        <f t="shared" si="4"/>
        <v>4</v>
      </c>
      <c r="D290" t="s">
        <v>1</v>
      </c>
      <c r="E290">
        <v>3241</v>
      </c>
      <c r="F290">
        <v>324</v>
      </c>
      <c r="G290">
        <v>3241</v>
      </c>
      <c r="H290">
        <v>4</v>
      </c>
      <c r="I290" t="s">
        <v>296</v>
      </c>
      <c r="J290">
        <v>31</v>
      </c>
      <c r="K290" t="s">
        <v>537</v>
      </c>
      <c r="L290">
        <v>0</v>
      </c>
      <c r="M290" t="s">
        <v>298</v>
      </c>
      <c r="N290">
        <v>0</v>
      </c>
      <c r="O290" t="s">
        <v>298</v>
      </c>
      <c r="P290">
        <v>2012</v>
      </c>
      <c r="Q290">
        <v>199</v>
      </c>
      <c r="R290">
        <v>90495455</v>
      </c>
      <c r="S290">
        <v>1213478</v>
      </c>
      <c r="T290" t="s">
        <v>299</v>
      </c>
      <c r="U290" s="35">
        <v>11598</v>
      </c>
      <c r="V290" t="s">
        <v>299</v>
      </c>
      <c r="W290" t="s">
        <v>299</v>
      </c>
      <c r="X290" t="s">
        <v>299</v>
      </c>
      <c r="Y290" t="s">
        <v>299</v>
      </c>
    </row>
    <row r="291" spans="1:25" x14ac:dyDescent="0.25">
      <c r="A291" t="s">
        <v>295</v>
      </c>
      <c r="B291" t="s">
        <v>296</v>
      </c>
      <c r="C291" s="61">
        <f t="shared" si="4"/>
        <v>5</v>
      </c>
      <c r="D291" t="s">
        <v>1</v>
      </c>
      <c r="E291">
        <v>32411</v>
      </c>
      <c r="F291">
        <v>324</v>
      </c>
      <c r="G291">
        <v>3241</v>
      </c>
      <c r="H291">
        <v>5</v>
      </c>
      <c r="I291" t="s">
        <v>296</v>
      </c>
      <c r="J291">
        <v>31</v>
      </c>
      <c r="K291" t="s">
        <v>538</v>
      </c>
      <c r="L291">
        <v>0</v>
      </c>
      <c r="M291" t="s">
        <v>298</v>
      </c>
      <c r="N291">
        <v>0</v>
      </c>
      <c r="O291" t="s">
        <v>298</v>
      </c>
      <c r="P291">
        <v>2012</v>
      </c>
      <c r="Q291">
        <v>17</v>
      </c>
      <c r="R291">
        <v>86735312</v>
      </c>
      <c r="S291">
        <v>1018753</v>
      </c>
      <c r="T291" t="s">
        <v>299</v>
      </c>
      <c r="U291" s="35">
        <v>8658</v>
      </c>
      <c r="V291" t="s">
        <v>299</v>
      </c>
      <c r="W291" t="s">
        <v>299</v>
      </c>
      <c r="X291" t="s">
        <v>299</v>
      </c>
      <c r="Y291" t="s">
        <v>299</v>
      </c>
    </row>
    <row r="292" spans="1:25" x14ac:dyDescent="0.25">
      <c r="A292" t="s">
        <v>295</v>
      </c>
      <c r="B292" t="s">
        <v>296</v>
      </c>
      <c r="C292" s="61">
        <f t="shared" si="4"/>
        <v>6</v>
      </c>
      <c r="D292" t="s">
        <v>1</v>
      </c>
      <c r="E292">
        <v>324110</v>
      </c>
      <c r="F292">
        <v>324</v>
      </c>
      <c r="G292">
        <v>3241</v>
      </c>
      <c r="H292">
        <v>6</v>
      </c>
      <c r="I292" t="s">
        <v>296</v>
      </c>
      <c r="J292">
        <v>31</v>
      </c>
      <c r="K292" t="s">
        <v>538</v>
      </c>
      <c r="L292">
        <v>0</v>
      </c>
      <c r="M292" t="s">
        <v>298</v>
      </c>
      <c r="N292">
        <v>0</v>
      </c>
      <c r="O292" t="s">
        <v>298</v>
      </c>
      <c r="P292">
        <v>2012</v>
      </c>
      <c r="Q292">
        <v>17</v>
      </c>
      <c r="R292">
        <v>86735312</v>
      </c>
      <c r="S292">
        <v>1018753</v>
      </c>
      <c r="T292" t="s">
        <v>299</v>
      </c>
      <c r="U292" s="35">
        <v>8658</v>
      </c>
      <c r="V292" t="s">
        <v>299</v>
      </c>
      <c r="W292" t="s">
        <v>299</v>
      </c>
      <c r="X292" t="s">
        <v>299</v>
      </c>
      <c r="Y292" t="s">
        <v>299</v>
      </c>
    </row>
    <row r="293" spans="1:25" x14ac:dyDescent="0.25">
      <c r="A293" t="s">
        <v>295</v>
      </c>
      <c r="B293" t="s">
        <v>296</v>
      </c>
      <c r="C293" s="61">
        <f t="shared" si="4"/>
        <v>5</v>
      </c>
      <c r="D293" t="s">
        <v>1</v>
      </c>
      <c r="E293">
        <v>32412</v>
      </c>
      <c r="F293">
        <v>324</v>
      </c>
      <c r="G293">
        <v>3241</v>
      </c>
      <c r="H293">
        <v>5</v>
      </c>
      <c r="I293" t="s">
        <v>296</v>
      </c>
      <c r="J293">
        <v>31</v>
      </c>
      <c r="K293" t="s">
        <v>539</v>
      </c>
      <c r="L293">
        <v>0</v>
      </c>
      <c r="M293" t="s">
        <v>298</v>
      </c>
      <c r="N293">
        <v>0</v>
      </c>
      <c r="O293" t="s">
        <v>298</v>
      </c>
      <c r="P293">
        <v>2012</v>
      </c>
      <c r="Q293">
        <v>152</v>
      </c>
      <c r="R293">
        <v>2574835</v>
      </c>
      <c r="S293">
        <v>131368</v>
      </c>
      <c r="T293" t="s">
        <v>299</v>
      </c>
      <c r="U293" s="35">
        <v>2053</v>
      </c>
      <c r="V293" t="s">
        <v>299</v>
      </c>
      <c r="W293" t="s">
        <v>299</v>
      </c>
      <c r="X293" t="s">
        <v>299</v>
      </c>
      <c r="Y293" t="s">
        <v>299</v>
      </c>
    </row>
    <row r="294" spans="1:25" x14ac:dyDescent="0.25">
      <c r="A294" t="s">
        <v>295</v>
      </c>
      <c r="B294" t="s">
        <v>296</v>
      </c>
      <c r="C294" s="61">
        <f t="shared" si="4"/>
        <v>6</v>
      </c>
      <c r="D294" t="s">
        <v>1</v>
      </c>
      <c r="E294">
        <v>324121</v>
      </c>
      <c r="F294">
        <v>324</v>
      </c>
      <c r="G294">
        <v>3241</v>
      </c>
      <c r="H294">
        <v>6</v>
      </c>
      <c r="I294" t="s">
        <v>296</v>
      </c>
      <c r="J294">
        <v>31</v>
      </c>
      <c r="K294" t="s">
        <v>540</v>
      </c>
      <c r="L294">
        <v>0</v>
      </c>
      <c r="M294" t="s">
        <v>298</v>
      </c>
      <c r="N294">
        <v>0</v>
      </c>
      <c r="O294" t="s">
        <v>298</v>
      </c>
      <c r="P294">
        <v>2012</v>
      </c>
      <c r="Q294">
        <v>123</v>
      </c>
      <c r="R294">
        <v>1335269</v>
      </c>
      <c r="S294">
        <v>69462</v>
      </c>
      <c r="T294" t="s">
        <v>299</v>
      </c>
      <c r="U294" s="35">
        <v>1148</v>
      </c>
      <c r="V294" t="s">
        <v>299</v>
      </c>
      <c r="W294" t="s">
        <v>299</v>
      </c>
      <c r="X294" t="s">
        <v>299</v>
      </c>
      <c r="Y294" t="s">
        <v>299</v>
      </c>
    </row>
    <row r="295" spans="1:25" x14ac:dyDescent="0.25">
      <c r="A295" t="s">
        <v>295</v>
      </c>
      <c r="B295" t="s">
        <v>296</v>
      </c>
      <c r="C295" s="61">
        <f t="shared" si="4"/>
        <v>6</v>
      </c>
      <c r="D295" t="s">
        <v>1</v>
      </c>
      <c r="E295">
        <v>324122</v>
      </c>
      <c r="F295">
        <v>324</v>
      </c>
      <c r="G295">
        <v>3241</v>
      </c>
      <c r="H295">
        <v>6</v>
      </c>
      <c r="I295" t="s">
        <v>296</v>
      </c>
      <c r="J295">
        <v>31</v>
      </c>
      <c r="K295" t="s">
        <v>541</v>
      </c>
      <c r="L295">
        <v>0</v>
      </c>
      <c r="M295" t="s">
        <v>298</v>
      </c>
      <c r="N295">
        <v>0</v>
      </c>
      <c r="O295" t="s">
        <v>298</v>
      </c>
      <c r="P295">
        <v>2012</v>
      </c>
      <c r="Q295">
        <v>29</v>
      </c>
      <c r="R295">
        <v>1239566</v>
      </c>
      <c r="S295">
        <v>61906</v>
      </c>
      <c r="T295" t="s">
        <v>299</v>
      </c>
      <c r="U295" s="35">
        <v>906</v>
      </c>
      <c r="V295" t="s">
        <v>299</v>
      </c>
      <c r="W295" t="s">
        <v>299</v>
      </c>
      <c r="X295" t="s">
        <v>299</v>
      </c>
      <c r="Y295" t="s">
        <v>299</v>
      </c>
    </row>
    <row r="296" spans="1:25" x14ac:dyDescent="0.25">
      <c r="A296" t="s">
        <v>295</v>
      </c>
      <c r="B296" t="s">
        <v>296</v>
      </c>
      <c r="C296" s="61">
        <f t="shared" si="4"/>
        <v>5</v>
      </c>
      <c r="D296" t="s">
        <v>1</v>
      </c>
      <c r="E296">
        <v>32419</v>
      </c>
      <c r="F296">
        <v>324</v>
      </c>
      <c r="G296">
        <v>3241</v>
      </c>
      <c r="H296">
        <v>5</v>
      </c>
      <c r="I296" t="s">
        <v>296</v>
      </c>
      <c r="J296">
        <v>31</v>
      </c>
      <c r="K296" t="s">
        <v>542</v>
      </c>
      <c r="L296">
        <v>0</v>
      </c>
      <c r="M296" t="s">
        <v>298</v>
      </c>
      <c r="N296">
        <v>0</v>
      </c>
      <c r="O296" t="s">
        <v>298</v>
      </c>
      <c r="P296">
        <v>2012</v>
      </c>
      <c r="Q296">
        <v>30</v>
      </c>
      <c r="R296">
        <v>1185308</v>
      </c>
      <c r="S296">
        <v>63357</v>
      </c>
      <c r="T296" t="s">
        <v>299</v>
      </c>
      <c r="U296" s="35">
        <v>887</v>
      </c>
      <c r="V296" t="s">
        <v>299</v>
      </c>
      <c r="W296" t="s">
        <v>299</v>
      </c>
      <c r="X296" t="s">
        <v>299</v>
      </c>
      <c r="Y296" t="s">
        <v>299</v>
      </c>
    </row>
    <row r="297" spans="1:25" x14ac:dyDescent="0.25">
      <c r="A297" t="s">
        <v>295</v>
      </c>
      <c r="B297" t="s">
        <v>296</v>
      </c>
      <c r="C297" s="61">
        <f t="shared" si="4"/>
        <v>6</v>
      </c>
      <c r="D297" t="s">
        <v>1</v>
      </c>
      <c r="E297">
        <v>324191</v>
      </c>
      <c r="F297">
        <v>324</v>
      </c>
      <c r="G297">
        <v>3241</v>
      </c>
      <c r="H297">
        <v>6</v>
      </c>
      <c r="I297" t="s">
        <v>296</v>
      </c>
      <c r="J297">
        <v>31</v>
      </c>
      <c r="K297" t="s">
        <v>543</v>
      </c>
      <c r="L297">
        <v>0</v>
      </c>
      <c r="M297" t="s">
        <v>298</v>
      </c>
      <c r="N297">
        <v>0</v>
      </c>
      <c r="O297" t="s">
        <v>298</v>
      </c>
      <c r="P297">
        <v>2012</v>
      </c>
      <c r="Q297">
        <v>26</v>
      </c>
      <c r="R297" t="s">
        <v>305</v>
      </c>
      <c r="S297">
        <v>55023</v>
      </c>
      <c r="T297" t="s">
        <v>299</v>
      </c>
      <c r="U297" s="35">
        <v>754</v>
      </c>
      <c r="V297" t="s">
        <v>299</v>
      </c>
      <c r="W297" t="s">
        <v>299</v>
      </c>
      <c r="X297" t="s">
        <v>299</v>
      </c>
      <c r="Y297" t="s">
        <v>299</v>
      </c>
    </row>
    <row r="298" spans="1:25" ht="15.75" thickBot="1" x14ac:dyDescent="0.3">
      <c r="A298" t="s">
        <v>295</v>
      </c>
      <c r="B298" t="s">
        <v>296</v>
      </c>
      <c r="C298" s="61">
        <f t="shared" si="4"/>
        <v>6</v>
      </c>
      <c r="D298" t="s">
        <v>1</v>
      </c>
      <c r="E298">
        <v>324199</v>
      </c>
      <c r="F298">
        <v>324</v>
      </c>
      <c r="G298">
        <v>3241</v>
      </c>
      <c r="H298">
        <v>6</v>
      </c>
      <c r="I298" t="s">
        <v>296</v>
      </c>
      <c r="J298">
        <v>31</v>
      </c>
      <c r="K298" t="s">
        <v>544</v>
      </c>
      <c r="L298">
        <v>0</v>
      </c>
      <c r="M298" t="s">
        <v>298</v>
      </c>
      <c r="N298">
        <v>0</v>
      </c>
      <c r="O298" t="s">
        <v>298</v>
      </c>
      <c r="P298">
        <v>2012</v>
      </c>
      <c r="Q298">
        <v>4</v>
      </c>
      <c r="R298" t="s">
        <v>305</v>
      </c>
      <c r="S298">
        <v>8334</v>
      </c>
      <c r="T298" t="s">
        <v>299</v>
      </c>
      <c r="U298" s="35">
        <v>133</v>
      </c>
      <c r="V298" t="s">
        <v>299</v>
      </c>
      <c r="W298" t="s">
        <v>299</v>
      </c>
      <c r="X298" t="s">
        <v>299</v>
      </c>
      <c r="Y298" t="s">
        <v>299</v>
      </c>
    </row>
    <row r="299" spans="1:25" x14ac:dyDescent="0.25">
      <c r="A299" t="s">
        <v>295</v>
      </c>
      <c r="B299" t="s">
        <v>296</v>
      </c>
      <c r="C299">
        <f t="shared" si="4"/>
        <v>3</v>
      </c>
      <c r="D299" s="74" t="s">
        <v>1</v>
      </c>
      <c r="E299" s="75">
        <v>325</v>
      </c>
      <c r="F299" s="75">
        <v>325</v>
      </c>
      <c r="G299" s="75" t="s">
        <v>296</v>
      </c>
      <c r="H299" s="75">
        <v>3</v>
      </c>
      <c r="I299" s="75" t="s">
        <v>296</v>
      </c>
      <c r="J299" s="75">
        <v>31</v>
      </c>
      <c r="K299" s="75" t="s">
        <v>545</v>
      </c>
      <c r="L299" s="75">
        <v>0</v>
      </c>
      <c r="M299" s="75" t="s">
        <v>298</v>
      </c>
      <c r="N299" s="75">
        <v>0</v>
      </c>
      <c r="O299" s="75" t="s">
        <v>298</v>
      </c>
      <c r="P299" s="75">
        <v>2012</v>
      </c>
      <c r="Q299" s="75">
        <v>1553</v>
      </c>
      <c r="R299" s="75">
        <v>60936327</v>
      </c>
      <c r="S299" s="75">
        <v>5872932</v>
      </c>
      <c r="T299" s="75" t="s">
        <v>299</v>
      </c>
      <c r="U299" s="76">
        <v>73036</v>
      </c>
      <c r="V299" s="75" t="s">
        <v>299</v>
      </c>
      <c r="W299" s="75" t="s">
        <v>299</v>
      </c>
      <c r="X299" s="75" t="s">
        <v>299</v>
      </c>
      <c r="Y299" s="77" t="s">
        <v>299</v>
      </c>
    </row>
    <row r="300" spans="1:25" x14ac:dyDescent="0.25">
      <c r="A300" t="s">
        <v>295</v>
      </c>
      <c r="B300" t="s">
        <v>296</v>
      </c>
      <c r="C300">
        <f t="shared" si="4"/>
        <v>4</v>
      </c>
      <c r="D300" s="78" t="s">
        <v>1</v>
      </c>
      <c r="E300">
        <v>3251</v>
      </c>
      <c r="F300">
        <v>325</v>
      </c>
      <c r="G300">
        <v>3251</v>
      </c>
      <c r="H300">
        <v>4</v>
      </c>
      <c r="I300" t="s">
        <v>296</v>
      </c>
      <c r="J300">
        <v>31</v>
      </c>
      <c r="K300" t="s">
        <v>546</v>
      </c>
      <c r="L300">
        <v>0</v>
      </c>
      <c r="M300" t="s">
        <v>298</v>
      </c>
      <c r="N300">
        <v>0</v>
      </c>
      <c r="O300" t="s">
        <v>298</v>
      </c>
      <c r="P300">
        <v>2012</v>
      </c>
      <c r="Q300">
        <v>167</v>
      </c>
      <c r="R300" t="s">
        <v>305</v>
      </c>
      <c r="S300">
        <v>417396</v>
      </c>
      <c r="T300" t="s">
        <v>299</v>
      </c>
      <c r="U300" s="70">
        <v>5049</v>
      </c>
      <c r="V300" t="s">
        <v>299</v>
      </c>
      <c r="W300" t="s">
        <v>299</v>
      </c>
      <c r="X300" t="s">
        <v>299</v>
      </c>
      <c r="Y300" s="66" t="s">
        <v>299</v>
      </c>
    </row>
    <row r="301" spans="1:25" x14ac:dyDescent="0.25">
      <c r="A301" t="s">
        <v>295</v>
      </c>
      <c r="B301" t="s">
        <v>296</v>
      </c>
      <c r="C301">
        <f t="shared" si="4"/>
        <v>5</v>
      </c>
      <c r="D301" s="78" t="s">
        <v>1</v>
      </c>
      <c r="E301">
        <v>32512</v>
      </c>
      <c r="F301">
        <v>325</v>
      </c>
      <c r="G301">
        <v>3251</v>
      </c>
      <c r="H301">
        <v>5</v>
      </c>
      <c r="I301" t="s">
        <v>296</v>
      </c>
      <c r="J301">
        <v>31</v>
      </c>
      <c r="K301" t="s">
        <v>547</v>
      </c>
      <c r="L301">
        <v>0</v>
      </c>
      <c r="M301" t="s">
        <v>298</v>
      </c>
      <c r="N301">
        <v>0</v>
      </c>
      <c r="O301" t="s">
        <v>298</v>
      </c>
      <c r="P301">
        <v>2012</v>
      </c>
      <c r="Q301">
        <v>47</v>
      </c>
      <c r="R301" t="s">
        <v>305</v>
      </c>
      <c r="S301">
        <v>74711</v>
      </c>
      <c r="T301" t="s">
        <v>299</v>
      </c>
      <c r="U301" s="70">
        <v>979</v>
      </c>
      <c r="V301" t="s">
        <v>299</v>
      </c>
      <c r="W301" t="s">
        <v>299</v>
      </c>
      <c r="X301" t="s">
        <v>299</v>
      </c>
      <c r="Y301" s="66" t="s">
        <v>299</v>
      </c>
    </row>
    <row r="302" spans="1:25" x14ac:dyDescent="0.25">
      <c r="A302" t="s">
        <v>295</v>
      </c>
      <c r="B302" t="s">
        <v>296</v>
      </c>
      <c r="C302">
        <f t="shared" si="4"/>
        <v>6</v>
      </c>
      <c r="D302" s="78" t="s">
        <v>1</v>
      </c>
      <c r="E302">
        <v>325120</v>
      </c>
      <c r="F302">
        <v>325</v>
      </c>
      <c r="G302">
        <v>3251</v>
      </c>
      <c r="H302">
        <v>6</v>
      </c>
      <c r="I302" t="s">
        <v>296</v>
      </c>
      <c r="J302">
        <v>31</v>
      </c>
      <c r="K302" t="s">
        <v>547</v>
      </c>
      <c r="L302">
        <v>0</v>
      </c>
      <c r="M302" t="s">
        <v>298</v>
      </c>
      <c r="N302">
        <v>0</v>
      </c>
      <c r="O302" t="s">
        <v>298</v>
      </c>
      <c r="P302">
        <v>2012</v>
      </c>
      <c r="Q302">
        <v>47</v>
      </c>
      <c r="R302" t="s">
        <v>305</v>
      </c>
      <c r="S302">
        <v>74711</v>
      </c>
      <c r="T302" t="s">
        <v>299</v>
      </c>
      <c r="U302" s="70">
        <v>979</v>
      </c>
      <c r="V302" t="s">
        <v>299</v>
      </c>
      <c r="W302" t="s">
        <v>299</v>
      </c>
      <c r="X302" t="s">
        <v>299</v>
      </c>
      <c r="Y302" s="66" t="s">
        <v>299</v>
      </c>
    </row>
    <row r="303" spans="1:25" x14ac:dyDescent="0.25">
      <c r="A303" t="s">
        <v>295</v>
      </c>
      <c r="B303" t="s">
        <v>296</v>
      </c>
      <c r="C303">
        <f t="shared" si="4"/>
        <v>5</v>
      </c>
      <c r="D303" s="78" t="s">
        <v>1</v>
      </c>
      <c r="E303">
        <v>32513</v>
      </c>
      <c r="F303">
        <v>325</v>
      </c>
      <c r="G303">
        <v>3251</v>
      </c>
      <c r="H303">
        <v>5</v>
      </c>
      <c r="I303" t="s">
        <v>296</v>
      </c>
      <c r="J303">
        <v>31</v>
      </c>
      <c r="K303" t="s">
        <v>548</v>
      </c>
      <c r="L303">
        <v>0</v>
      </c>
      <c r="M303" t="s">
        <v>298</v>
      </c>
      <c r="N303">
        <v>0</v>
      </c>
      <c r="O303" t="s">
        <v>298</v>
      </c>
      <c r="P303">
        <v>2012</v>
      </c>
      <c r="Q303">
        <v>13</v>
      </c>
      <c r="R303" t="s">
        <v>305</v>
      </c>
      <c r="S303" t="s">
        <v>305</v>
      </c>
      <c r="T303" t="s">
        <v>299</v>
      </c>
      <c r="U303" s="70" t="s">
        <v>308</v>
      </c>
      <c r="V303" t="s">
        <v>299</v>
      </c>
      <c r="W303" t="s">
        <v>299</v>
      </c>
      <c r="X303" t="s">
        <v>299</v>
      </c>
      <c r="Y303" s="66" t="s">
        <v>299</v>
      </c>
    </row>
    <row r="304" spans="1:25" x14ac:dyDescent="0.25">
      <c r="A304" t="s">
        <v>295</v>
      </c>
      <c r="B304" t="s">
        <v>296</v>
      </c>
      <c r="C304">
        <f t="shared" si="4"/>
        <v>6</v>
      </c>
      <c r="D304" s="78" t="s">
        <v>1</v>
      </c>
      <c r="E304">
        <v>325130</v>
      </c>
      <c r="F304">
        <v>325</v>
      </c>
      <c r="G304">
        <v>3251</v>
      </c>
      <c r="H304">
        <v>6</v>
      </c>
      <c r="I304" t="s">
        <v>296</v>
      </c>
      <c r="J304">
        <v>31</v>
      </c>
      <c r="K304" t="s">
        <v>548</v>
      </c>
      <c r="L304">
        <v>0</v>
      </c>
      <c r="M304" t="s">
        <v>298</v>
      </c>
      <c r="N304">
        <v>0</v>
      </c>
      <c r="O304" t="s">
        <v>298</v>
      </c>
      <c r="P304">
        <v>2012</v>
      </c>
      <c r="Q304">
        <v>13</v>
      </c>
      <c r="R304" t="s">
        <v>305</v>
      </c>
      <c r="S304" t="s">
        <v>305</v>
      </c>
      <c r="T304" t="s">
        <v>299</v>
      </c>
      <c r="U304" s="70" t="s">
        <v>308</v>
      </c>
      <c r="V304" t="s">
        <v>299</v>
      </c>
      <c r="W304" t="s">
        <v>299</v>
      </c>
      <c r="X304" t="s">
        <v>299</v>
      </c>
      <c r="Y304" s="66" t="s">
        <v>299</v>
      </c>
    </row>
    <row r="305" spans="1:25" x14ac:dyDescent="0.25">
      <c r="A305" t="s">
        <v>295</v>
      </c>
      <c r="B305" t="s">
        <v>296</v>
      </c>
      <c r="C305">
        <f t="shared" si="4"/>
        <v>5</v>
      </c>
      <c r="D305" s="78" t="s">
        <v>1</v>
      </c>
      <c r="E305">
        <v>32518</v>
      </c>
      <c r="F305">
        <v>325</v>
      </c>
      <c r="G305">
        <v>3251</v>
      </c>
      <c r="H305">
        <v>5</v>
      </c>
      <c r="I305" t="s">
        <v>296</v>
      </c>
      <c r="J305">
        <v>31</v>
      </c>
      <c r="K305" t="s">
        <v>549</v>
      </c>
      <c r="L305">
        <v>0</v>
      </c>
      <c r="M305" t="s">
        <v>298</v>
      </c>
      <c r="N305">
        <v>0</v>
      </c>
      <c r="O305" t="s">
        <v>298</v>
      </c>
      <c r="P305">
        <v>2012</v>
      </c>
      <c r="Q305">
        <v>41</v>
      </c>
      <c r="R305">
        <v>1699815</v>
      </c>
      <c r="S305">
        <v>113941</v>
      </c>
      <c r="T305" t="s">
        <v>299</v>
      </c>
      <c r="U305" s="70">
        <v>1413</v>
      </c>
      <c r="V305" t="s">
        <v>299</v>
      </c>
      <c r="W305" t="s">
        <v>299</v>
      </c>
      <c r="X305" t="s">
        <v>299</v>
      </c>
      <c r="Y305" s="66" t="s">
        <v>299</v>
      </c>
    </row>
    <row r="306" spans="1:25" x14ac:dyDescent="0.25">
      <c r="A306" t="s">
        <v>295</v>
      </c>
      <c r="B306" t="s">
        <v>296</v>
      </c>
      <c r="C306">
        <f t="shared" si="4"/>
        <v>6</v>
      </c>
      <c r="D306" s="78" t="s">
        <v>1</v>
      </c>
      <c r="E306">
        <v>325180</v>
      </c>
      <c r="F306">
        <v>325</v>
      </c>
      <c r="G306">
        <v>3251</v>
      </c>
      <c r="H306">
        <v>6</v>
      </c>
      <c r="I306" t="s">
        <v>296</v>
      </c>
      <c r="J306">
        <v>31</v>
      </c>
      <c r="K306" t="s">
        <v>549</v>
      </c>
      <c r="L306">
        <v>0</v>
      </c>
      <c r="M306" t="s">
        <v>298</v>
      </c>
      <c r="N306">
        <v>0</v>
      </c>
      <c r="O306" t="s">
        <v>298</v>
      </c>
      <c r="P306">
        <v>2012</v>
      </c>
      <c r="Q306">
        <v>41</v>
      </c>
      <c r="R306">
        <v>1699815</v>
      </c>
      <c r="S306">
        <v>113941</v>
      </c>
      <c r="T306" t="s">
        <v>299</v>
      </c>
      <c r="U306" s="70">
        <v>1413</v>
      </c>
      <c r="V306" t="s">
        <v>299</v>
      </c>
      <c r="W306" t="s">
        <v>299</v>
      </c>
      <c r="X306" t="s">
        <v>299</v>
      </c>
      <c r="Y306" s="66" t="s">
        <v>299</v>
      </c>
    </row>
    <row r="307" spans="1:25" x14ac:dyDescent="0.25">
      <c r="A307" t="s">
        <v>295</v>
      </c>
      <c r="B307" t="s">
        <v>296</v>
      </c>
      <c r="C307">
        <f t="shared" si="4"/>
        <v>5</v>
      </c>
      <c r="D307" s="78" t="s">
        <v>1</v>
      </c>
      <c r="E307">
        <v>32519</v>
      </c>
      <c r="F307">
        <v>325</v>
      </c>
      <c r="G307">
        <v>3251</v>
      </c>
      <c r="H307">
        <v>5</v>
      </c>
      <c r="I307" t="s">
        <v>296</v>
      </c>
      <c r="J307">
        <v>31</v>
      </c>
      <c r="K307" t="s">
        <v>550</v>
      </c>
      <c r="L307">
        <v>0</v>
      </c>
      <c r="M307" t="s">
        <v>298</v>
      </c>
      <c r="N307">
        <v>0</v>
      </c>
      <c r="O307" t="s">
        <v>298</v>
      </c>
      <c r="P307">
        <v>2012</v>
      </c>
      <c r="Q307">
        <v>64</v>
      </c>
      <c r="R307" t="s">
        <v>305</v>
      </c>
      <c r="S307">
        <v>196705</v>
      </c>
      <c r="T307" t="s">
        <v>299</v>
      </c>
      <c r="U307" s="70">
        <v>2226</v>
      </c>
      <c r="V307" t="s">
        <v>299</v>
      </c>
      <c r="W307" t="s">
        <v>299</v>
      </c>
      <c r="X307" t="s">
        <v>299</v>
      </c>
      <c r="Y307" s="66" t="s">
        <v>299</v>
      </c>
    </row>
    <row r="308" spans="1:25" x14ac:dyDescent="0.25">
      <c r="A308" t="s">
        <v>295</v>
      </c>
      <c r="B308" t="s">
        <v>296</v>
      </c>
      <c r="C308">
        <f t="shared" si="4"/>
        <v>6</v>
      </c>
      <c r="D308" s="78" t="s">
        <v>1</v>
      </c>
      <c r="E308">
        <v>325193</v>
      </c>
      <c r="F308">
        <v>325</v>
      </c>
      <c r="G308">
        <v>3251</v>
      </c>
      <c r="H308">
        <v>6</v>
      </c>
      <c r="I308" t="s">
        <v>296</v>
      </c>
      <c r="J308">
        <v>31</v>
      </c>
      <c r="K308" t="s">
        <v>551</v>
      </c>
      <c r="L308">
        <v>0</v>
      </c>
      <c r="M308" t="s">
        <v>298</v>
      </c>
      <c r="N308">
        <v>0</v>
      </c>
      <c r="O308" t="s">
        <v>298</v>
      </c>
      <c r="P308">
        <v>2012</v>
      </c>
      <c r="Q308">
        <v>7</v>
      </c>
      <c r="R308" t="s">
        <v>305</v>
      </c>
      <c r="S308">
        <v>18391</v>
      </c>
      <c r="T308" t="s">
        <v>299</v>
      </c>
      <c r="U308" s="70">
        <v>258</v>
      </c>
      <c r="V308" t="s">
        <v>299</v>
      </c>
      <c r="W308" t="s">
        <v>299</v>
      </c>
      <c r="X308" t="s">
        <v>299</v>
      </c>
      <c r="Y308" s="66" t="s">
        <v>299</v>
      </c>
    </row>
    <row r="309" spans="1:25" x14ac:dyDescent="0.25">
      <c r="A309" t="s">
        <v>295</v>
      </c>
      <c r="B309" t="s">
        <v>296</v>
      </c>
      <c r="C309">
        <f t="shared" si="4"/>
        <v>6</v>
      </c>
      <c r="D309" s="78" t="s">
        <v>1</v>
      </c>
      <c r="E309">
        <v>325194</v>
      </c>
      <c r="F309">
        <v>325</v>
      </c>
      <c r="G309">
        <v>3251</v>
      </c>
      <c r="H309">
        <v>6</v>
      </c>
      <c r="I309" t="s">
        <v>296</v>
      </c>
      <c r="J309">
        <v>31</v>
      </c>
      <c r="K309" t="s">
        <v>552</v>
      </c>
      <c r="L309">
        <v>0</v>
      </c>
      <c r="M309" t="s">
        <v>298</v>
      </c>
      <c r="N309">
        <v>0</v>
      </c>
      <c r="O309" t="s">
        <v>298</v>
      </c>
      <c r="P309">
        <v>2012</v>
      </c>
      <c r="Q309">
        <v>6</v>
      </c>
      <c r="R309" t="s">
        <v>305</v>
      </c>
      <c r="S309">
        <v>16031</v>
      </c>
      <c r="T309" t="s">
        <v>299</v>
      </c>
      <c r="U309" s="70">
        <v>229</v>
      </c>
      <c r="V309" t="s">
        <v>299</v>
      </c>
      <c r="W309" t="s">
        <v>299</v>
      </c>
      <c r="X309" t="s">
        <v>299</v>
      </c>
      <c r="Y309" s="66" t="s">
        <v>299</v>
      </c>
    </row>
    <row r="310" spans="1:25" x14ac:dyDescent="0.25">
      <c r="A310" t="s">
        <v>295</v>
      </c>
      <c r="B310" t="s">
        <v>296</v>
      </c>
      <c r="C310">
        <f t="shared" si="4"/>
        <v>6</v>
      </c>
      <c r="D310" s="78" t="s">
        <v>1</v>
      </c>
      <c r="E310">
        <v>325199</v>
      </c>
      <c r="F310">
        <v>325</v>
      </c>
      <c r="G310">
        <v>3251</v>
      </c>
      <c r="H310">
        <v>6</v>
      </c>
      <c r="I310" t="s">
        <v>296</v>
      </c>
      <c r="J310">
        <v>31</v>
      </c>
      <c r="K310" t="s">
        <v>553</v>
      </c>
      <c r="L310">
        <v>0</v>
      </c>
      <c r="M310" t="s">
        <v>298</v>
      </c>
      <c r="N310">
        <v>0</v>
      </c>
      <c r="O310" t="s">
        <v>298</v>
      </c>
      <c r="P310">
        <v>2012</v>
      </c>
      <c r="Q310">
        <v>51</v>
      </c>
      <c r="R310" t="s">
        <v>305</v>
      </c>
      <c r="S310">
        <v>162283</v>
      </c>
      <c r="T310" t="s">
        <v>299</v>
      </c>
      <c r="U310" s="70">
        <v>1739</v>
      </c>
      <c r="V310" t="s">
        <v>299</v>
      </c>
      <c r="W310" t="s">
        <v>299</v>
      </c>
      <c r="X310" t="s">
        <v>299</v>
      </c>
      <c r="Y310" s="66" t="s">
        <v>299</v>
      </c>
    </row>
    <row r="311" spans="1:25" x14ac:dyDescent="0.25">
      <c r="A311" t="s">
        <v>295</v>
      </c>
      <c r="B311" t="s">
        <v>296</v>
      </c>
      <c r="C311">
        <f t="shared" si="4"/>
        <v>4</v>
      </c>
      <c r="D311" s="78" t="s">
        <v>1</v>
      </c>
      <c r="E311">
        <v>3252</v>
      </c>
      <c r="F311">
        <v>325</v>
      </c>
      <c r="G311">
        <v>3252</v>
      </c>
      <c r="H311">
        <v>4</v>
      </c>
      <c r="I311" t="s">
        <v>296</v>
      </c>
      <c r="J311">
        <v>31</v>
      </c>
      <c r="K311" t="s">
        <v>554</v>
      </c>
      <c r="L311">
        <v>0</v>
      </c>
      <c r="M311" t="s">
        <v>298</v>
      </c>
      <c r="N311">
        <v>0</v>
      </c>
      <c r="O311" t="s">
        <v>298</v>
      </c>
      <c r="P311">
        <v>2012</v>
      </c>
      <c r="Q311">
        <v>132</v>
      </c>
      <c r="R311">
        <v>1732544</v>
      </c>
      <c r="S311">
        <v>201060</v>
      </c>
      <c r="T311" t="s">
        <v>299</v>
      </c>
      <c r="U311" s="70">
        <v>3742</v>
      </c>
      <c r="V311" t="s">
        <v>299</v>
      </c>
      <c r="W311" t="s">
        <v>299</v>
      </c>
      <c r="X311" t="s">
        <v>299</v>
      </c>
      <c r="Y311" s="66" t="s">
        <v>299</v>
      </c>
    </row>
    <row r="312" spans="1:25" x14ac:dyDescent="0.25">
      <c r="A312" t="s">
        <v>295</v>
      </c>
      <c r="B312" t="s">
        <v>296</v>
      </c>
      <c r="C312">
        <f t="shared" si="4"/>
        <v>5</v>
      </c>
      <c r="D312" s="78" t="s">
        <v>1</v>
      </c>
      <c r="E312">
        <v>32521</v>
      </c>
      <c r="F312">
        <v>325</v>
      </c>
      <c r="G312">
        <v>3252</v>
      </c>
      <c r="H312">
        <v>5</v>
      </c>
      <c r="I312" t="s">
        <v>296</v>
      </c>
      <c r="J312">
        <v>31</v>
      </c>
      <c r="K312" t="s">
        <v>555</v>
      </c>
      <c r="L312">
        <v>0</v>
      </c>
      <c r="M312" t="s">
        <v>298</v>
      </c>
      <c r="N312">
        <v>0</v>
      </c>
      <c r="O312" t="s">
        <v>298</v>
      </c>
      <c r="P312">
        <v>2012</v>
      </c>
      <c r="Q312">
        <v>128</v>
      </c>
      <c r="R312" t="s">
        <v>305</v>
      </c>
      <c r="S312" t="s">
        <v>305</v>
      </c>
      <c r="T312" t="s">
        <v>299</v>
      </c>
      <c r="U312" s="70" t="s">
        <v>479</v>
      </c>
      <c r="V312" t="s">
        <v>299</v>
      </c>
      <c r="W312" t="s">
        <v>299</v>
      </c>
      <c r="X312" t="s">
        <v>299</v>
      </c>
      <c r="Y312" s="66" t="s">
        <v>299</v>
      </c>
    </row>
    <row r="313" spans="1:25" x14ac:dyDescent="0.25">
      <c r="A313" t="s">
        <v>295</v>
      </c>
      <c r="B313" t="s">
        <v>296</v>
      </c>
      <c r="C313">
        <f t="shared" si="4"/>
        <v>6</v>
      </c>
      <c r="D313" s="78" t="s">
        <v>1</v>
      </c>
      <c r="E313">
        <v>325211</v>
      </c>
      <c r="F313">
        <v>325</v>
      </c>
      <c r="G313">
        <v>3252</v>
      </c>
      <c r="H313">
        <v>6</v>
      </c>
      <c r="I313" t="s">
        <v>296</v>
      </c>
      <c r="J313">
        <v>31</v>
      </c>
      <c r="K313" t="s">
        <v>556</v>
      </c>
      <c r="L313">
        <v>0</v>
      </c>
      <c r="M313" t="s">
        <v>298</v>
      </c>
      <c r="N313">
        <v>0</v>
      </c>
      <c r="O313" t="s">
        <v>298</v>
      </c>
      <c r="P313">
        <v>2012</v>
      </c>
      <c r="Q313">
        <v>108</v>
      </c>
      <c r="R313" t="s">
        <v>305</v>
      </c>
      <c r="S313">
        <v>156591</v>
      </c>
      <c r="T313" t="s">
        <v>299</v>
      </c>
      <c r="U313" s="70">
        <v>2919</v>
      </c>
      <c r="V313" t="s">
        <v>299</v>
      </c>
      <c r="W313" t="s">
        <v>299</v>
      </c>
      <c r="X313" t="s">
        <v>299</v>
      </c>
      <c r="Y313" s="66" t="s">
        <v>299</v>
      </c>
    </row>
    <row r="314" spans="1:25" x14ac:dyDescent="0.25">
      <c r="A314" t="s">
        <v>295</v>
      </c>
      <c r="B314" t="s">
        <v>296</v>
      </c>
      <c r="C314">
        <f t="shared" si="4"/>
        <v>6</v>
      </c>
      <c r="D314" s="78" t="s">
        <v>1</v>
      </c>
      <c r="E314">
        <v>325212</v>
      </c>
      <c r="F314">
        <v>325</v>
      </c>
      <c r="G314">
        <v>3252</v>
      </c>
      <c r="H314">
        <v>6</v>
      </c>
      <c r="I314" t="s">
        <v>296</v>
      </c>
      <c r="J314">
        <v>31</v>
      </c>
      <c r="K314" t="s">
        <v>557</v>
      </c>
      <c r="L314">
        <v>0</v>
      </c>
      <c r="M314" t="s">
        <v>298</v>
      </c>
      <c r="N314">
        <v>0</v>
      </c>
      <c r="O314" t="s">
        <v>298</v>
      </c>
      <c r="P314">
        <v>2012</v>
      </c>
      <c r="Q314">
        <v>20</v>
      </c>
      <c r="R314" t="s">
        <v>305</v>
      </c>
      <c r="S314" t="s">
        <v>305</v>
      </c>
      <c r="T314" t="s">
        <v>299</v>
      </c>
      <c r="U314" s="70" t="s">
        <v>306</v>
      </c>
      <c r="V314" t="s">
        <v>299</v>
      </c>
      <c r="W314" t="s">
        <v>299</v>
      </c>
      <c r="X314" t="s">
        <v>299</v>
      </c>
      <c r="Y314" s="66" t="s">
        <v>299</v>
      </c>
    </row>
    <row r="315" spans="1:25" x14ac:dyDescent="0.25">
      <c r="A315" t="s">
        <v>295</v>
      </c>
      <c r="B315" t="s">
        <v>296</v>
      </c>
      <c r="C315">
        <f t="shared" si="4"/>
        <v>5</v>
      </c>
      <c r="D315" s="78" t="s">
        <v>1</v>
      </c>
      <c r="E315">
        <v>32522</v>
      </c>
      <c r="F315">
        <v>325</v>
      </c>
      <c r="G315">
        <v>3252</v>
      </c>
      <c r="H315">
        <v>5</v>
      </c>
      <c r="I315" t="s">
        <v>296</v>
      </c>
      <c r="J315">
        <v>31</v>
      </c>
      <c r="K315" t="s">
        <v>558</v>
      </c>
      <c r="L315">
        <v>0</v>
      </c>
      <c r="M315" t="s">
        <v>298</v>
      </c>
      <c r="N315">
        <v>0</v>
      </c>
      <c r="O315" t="s">
        <v>298</v>
      </c>
      <c r="P315">
        <v>2012</v>
      </c>
      <c r="Q315">
        <v>4</v>
      </c>
      <c r="R315" t="s">
        <v>305</v>
      </c>
      <c r="S315" t="s">
        <v>305</v>
      </c>
      <c r="T315" t="s">
        <v>299</v>
      </c>
      <c r="U315" s="70" t="s">
        <v>320</v>
      </c>
      <c r="V315" t="s">
        <v>299</v>
      </c>
      <c r="W315" t="s">
        <v>299</v>
      </c>
      <c r="X315" t="s">
        <v>299</v>
      </c>
      <c r="Y315" s="66" t="s">
        <v>299</v>
      </c>
    </row>
    <row r="316" spans="1:25" x14ac:dyDescent="0.25">
      <c r="A316" t="s">
        <v>295</v>
      </c>
      <c r="B316" t="s">
        <v>296</v>
      </c>
      <c r="C316">
        <f t="shared" si="4"/>
        <v>6</v>
      </c>
      <c r="D316" s="78" t="s">
        <v>1</v>
      </c>
      <c r="E316">
        <v>325220</v>
      </c>
      <c r="F316">
        <v>325</v>
      </c>
      <c r="G316">
        <v>3252</v>
      </c>
      <c r="H316">
        <v>6</v>
      </c>
      <c r="I316" t="s">
        <v>296</v>
      </c>
      <c r="J316">
        <v>31</v>
      </c>
      <c r="K316" t="s">
        <v>558</v>
      </c>
      <c r="L316">
        <v>0</v>
      </c>
      <c r="M316" t="s">
        <v>298</v>
      </c>
      <c r="N316">
        <v>0</v>
      </c>
      <c r="O316" t="s">
        <v>298</v>
      </c>
      <c r="P316">
        <v>2012</v>
      </c>
      <c r="Q316">
        <v>4</v>
      </c>
      <c r="R316" t="s">
        <v>305</v>
      </c>
      <c r="S316" t="s">
        <v>305</v>
      </c>
      <c r="T316" t="s">
        <v>299</v>
      </c>
      <c r="U316" s="70" t="s">
        <v>320</v>
      </c>
      <c r="V316" t="s">
        <v>299</v>
      </c>
      <c r="W316" t="s">
        <v>299</v>
      </c>
      <c r="X316" t="s">
        <v>299</v>
      </c>
      <c r="Y316" s="66" t="s">
        <v>299</v>
      </c>
    </row>
    <row r="317" spans="1:25" x14ac:dyDescent="0.25">
      <c r="A317" t="s">
        <v>295</v>
      </c>
      <c r="B317" t="s">
        <v>296</v>
      </c>
      <c r="C317">
        <f t="shared" si="4"/>
        <v>4</v>
      </c>
      <c r="D317" s="78" t="s">
        <v>1</v>
      </c>
      <c r="E317">
        <v>3253</v>
      </c>
      <c r="F317">
        <v>325</v>
      </c>
      <c r="G317">
        <v>3253</v>
      </c>
      <c r="H317">
        <v>4</v>
      </c>
      <c r="I317" t="s">
        <v>296</v>
      </c>
      <c r="J317">
        <v>31</v>
      </c>
      <c r="K317" t="s">
        <v>559</v>
      </c>
      <c r="L317">
        <v>0</v>
      </c>
      <c r="M317" t="s">
        <v>298</v>
      </c>
      <c r="N317">
        <v>0</v>
      </c>
      <c r="O317" t="s">
        <v>298</v>
      </c>
      <c r="P317">
        <v>2012</v>
      </c>
      <c r="Q317">
        <v>87</v>
      </c>
      <c r="R317" t="s">
        <v>305</v>
      </c>
      <c r="S317">
        <v>109636</v>
      </c>
      <c r="T317" t="s">
        <v>299</v>
      </c>
      <c r="U317" s="70">
        <v>1969</v>
      </c>
      <c r="V317" t="s">
        <v>299</v>
      </c>
      <c r="W317" t="s">
        <v>299</v>
      </c>
      <c r="X317" t="s">
        <v>299</v>
      </c>
      <c r="Y317" s="66" t="s">
        <v>299</v>
      </c>
    </row>
    <row r="318" spans="1:25" x14ac:dyDescent="0.25">
      <c r="A318" t="s">
        <v>295</v>
      </c>
      <c r="B318" t="s">
        <v>296</v>
      </c>
      <c r="C318">
        <f t="shared" si="4"/>
        <v>5</v>
      </c>
      <c r="D318" s="78" t="s">
        <v>1</v>
      </c>
      <c r="E318">
        <v>32531</v>
      </c>
      <c r="F318">
        <v>325</v>
      </c>
      <c r="G318">
        <v>3253</v>
      </c>
      <c r="H318">
        <v>5</v>
      </c>
      <c r="I318" t="s">
        <v>296</v>
      </c>
      <c r="J318">
        <v>31</v>
      </c>
      <c r="K318" t="s">
        <v>560</v>
      </c>
      <c r="L318">
        <v>0</v>
      </c>
      <c r="M318" t="s">
        <v>298</v>
      </c>
      <c r="N318">
        <v>0</v>
      </c>
      <c r="O318" t="s">
        <v>298</v>
      </c>
      <c r="P318">
        <v>2012</v>
      </c>
      <c r="Q318">
        <v>67</v>
      </c>
      <c r="R318" t="s">
        <v>305</v>
      </c>
      <c r="S318">
        <v>70149</v>
      </c>
      <c r="T318" t="s">
        <v>299</v>
      </c>
      <c r="U318" s="70">
        <v>1312</v>
      </c>
      <c r="V318" t="s">
        <v>299</v>
      </c>
      <c r="W318" t="s">
        <v>299</v>
      </c>
      <c r="X318" t="s">
        <v>299</v>
      </c>
      <c r="Y318" s="66" t="s">
        <v>299</v>
      </c>
    </row>
    <row r="319" spans="1:25" x14ac:dyDescent="0.25">
      <c r="A319" t="s">
        <v>295</v>
      </c>
      <c r="B319" t="s">
        <v>296</v>
      </c>
      <c r="C319">
        <f t="shared" si="4"/>
        <v>6</v>
      </c>
      <c r="D319" s="78" t="s">
        <v>1</v>
      </c>
      <c r="E319">
        <v>325311</v>
      </c>
      <c r="F319">
        <v>325</v>
      </c>
      <c r="G319">
        <v>3253</v>
      </c>
      <c r="H319">
        <v>6</v>
      </c>
      <c r="I319" t="s">
        <v>296</v>
      </c>
      <c r="J319">
        <v>31</v>
      </c>
      <c r="K319" t="s">
        <v>561</v>
      </c>
      <c r="L319">
        <v>0</v>
      </c>
      <c r="M319" t="s">
        <v>298</v>
      </c>
      <c r="N319">
        <v>0</v>
      </c>
      <c r="O319" t="s">
        <v>298</v>
      </c>
      <c r="P319">
        <v>2012</v>
      </c>
      <c r="Q319">
        <v>18</v>
      </c>
      <c r="R319" t="s">
        <v>305</v>
      </c>
      <c r="S319">
        <v>16189</v>
      </c>
      <c r="T319" t="s">
        <v>299</v>
      </c>
      <c r="U319" s="70">
        <v>268</v>
      </c>
      <c r="V319" t="s">
        <v>299</v>
      </c>
      <c r="W319" t="s">
        <v>299</v>
      </c>
      <c r="X319" t="s">
        <v>299</v>
      </c>
      <c r="Y319" s="66" t="s">
        <v>299</v>
      </c>
    </row>
    <row r="320" spans="1:25" x14ac:dyDescent="0.25">
      <c r="A320" t="s">
        <v>295</v>
      </c>
      <c r="B320" t="s">
        <v>296</v>
      </c>
      <c r="C320">
        <f t="shared" si="4"/>
        <v>6</v>
      </c>
      <c r="D320" s="78" t="s">
        <v>1</v>
      </c>
      <c r="E320">
        <v>325312</v>
      </c>
      <c r="F320">
        <v>325</v>
      </c>
      <c r="G320">
        <v>3253</v>
      </c>
      <c r="H320">
        <v>6</v>
      </c>
      <c r="I320" t="s">
        <v>296</v>
      </c>
      <c r="J320">
        <v>31</v>
      </c>
      <c r="K320" t="s">
        <v>562</v>
      </c>
      <c r="L320">
        <v>0</v>
      </c>
      <c r="M320" t="s">
        <v>298</v>
      </c>
      <c r="N320">
        <v>0</v>
      </c>
      <c r="O320" t="s">
        <v>298</v>
      </c>
      <c r="P320">
        <v>2012</v>
      </c>
      <c r="Q320">
        <v>5</v>
      </c>
      <c r="R320" t="s">
        <v>305</v>
      </c>
      <c r="S320">
        <v>16729</v>
      </c>
      <c r="T320" t="s">
        <v>299</v>
      </c>
      <c r="U320" s="70">
        <v>252</v>
      </c>
      <c r="V320" t="s">
        <v>299</v>
      </c>
      <c r="W320" t="s">
        <v>299</v>
      </c>
      <c r="X320" t="s">
        <v>299</v>
      </c>
      <c r="Y320" s="66" t="s">
        <v>299</v>
      </c>
    </row>
    <row r="321" spans="1:25" x14ac:dyDescent="0.25">
      <c r="A321" t="s">
        <v>295</v>
      </c>
      <c r="B321" t="s">
        <v>296</v>
      </c>
      <c r="C321">
        <f t="shared" si="4"/>
        <v>6</v>
      </c>
      <c r="D321" s="78" t="s">
        <v>1</v>
      </c>
      <c r="E321">
        <v>325314</v>
      </c>
      <c r="F321">
        <v>325</v>
      </c>
      <c r="G321">
        <v>3253</v>
      </c>
      <c r="H321">
        <v>6</v>
      </c>
      <c r="I321" t="s">
        <v>296</v>
      </c>
      <c r="J321">
        <v>31</v>
      </c>
      <c r="K321" t="s">
        <v>563</v>
      </c>
      <c r="L321">
        <v>0</v>
      </c>
      <c r="M321" t="s">
        <v>298</v>
      </c>
      <c r="N321">
        <v>0</v>
      </c>
      <c r="O321" t="s">
        <v>298</v>
      </c>
      <c r="P321">
        <v>2012</v>
      </c>
      <c r="Q321">
        <v>44</v>
      </c>
      <c r="R321" t="s">
        <v>305</v>
      </c>
      <c r="S321">
        <v>37231</v>
      </c>
      <c r="T321" t="s">
        <v>299</v>
      </c>
      <c r="U321" s="70">
        <v>793</v>
      </c>
      <c r="V321" t="s">
        <v>299</v>
      </c>
      <c r="W321" t="s">
        <v>299</v>
      </c>
      <c r="X321" t="s">
        <v>299</v>
      </c>
      <c r="Y321" s="66" t="s">
        <v>299</v>
      </c>
    </row>
    <row r="322" spans="1:25" x14ac:dyDescent="0.25">
      <c r="A322" t="s">
        <v>295</v>
      </c>
      <c r="B322" t="s">
        <v>296</v>
      </c>
      <c r="C322">
        <f t="shared" si="4"/>
        <v>5</v>
      </c>
      <c r="D322" s="78" t="s">
        <v>1</v>
      </c>
      <c r="E322">
        <v>32532</v>
      </c>
      <c r="F322">
        <v>325</v>
      </c>
      <c r="G322">
        <v>3253</v>
      </c>
      <c r="H322">
        <v>5</v>
      </c>
      <c r="I322" t="s">
        <v>296</v>
      </c>
      <c r="J322">
        <v>31</v>
      </c>
      <c r="K322" t="s">
        <v>564</v>
      </c>
      <c r="L322">
        <v>0</v>
      </c>
      <c r="M322" t="s">
        <v>298</v>
      </c>
      <c r="N322">
        <v>0</v>
      </c>
      <c r="O322" t="s">
        <v>298</v>
      </c>
      <c r="P322">
        <v>2012</v>
      </c>
      <c r="Q322">
        <v>20</v>
      </c>
      <c r="R322" t="s">
        <v>305</v>
      </c>
      <c r="S322">
        <v>39487</v>
      </c>
      <c r="T322" t="s">
        <v>299</v>
      </c>
      <c r="U322" s="70">
        <v>657</v>
      </c>
      <c r="V322" t="s">
        <v>299</v>
      </c>
      <c r="W322" t="s">
        <v>299</v>
      </c>
      <c r="X322" t="s">
        <v>299</v>
      </c>
      <c r="Y322" s="66" t="s">
        <v>299</v>
      </c>
    </row>
    <row r="323" spans="1:25" x14ac:dyDescent="0.25">
      <c r="A323" t="s">
        <v>295</v>
      </c>
      <c r="B323" t="s">
        <v>296</v>
      </c>
      <c r="C323">
        <f t="shared" si="4"/>
        <v>6</v>
      </c>
      <c r="D323" s="78" t="s">
        <v>1</v>
      </c>
      <c r="E323">
        <v>325320</v>
      </c>
      <c r="F323">
        <v>325</v>
      </c>
      <c r="G323">
        <v>3253</v>
      </c>
      <c r="H323">
        <v>6</v>
      </c>
      <c r="I323" t="s">
        <v>296</v>
      </c>
      <c r="J323">
        <v>31</v>
      </c>
      <c r="K323" t="s">
        <v>564</v>
      </c>
      <c r="L323">
        <v>0</v>
      </c>
      <c r="M323" t="s">
        <v>298</v>
      </c>
      <c r="N323">
        <v>0</v>
      </c>
      <c r="O323" t="s">
        <v>298</v>
      </c>
      <c r="P323">
        <v>2012</v>
      </c>
      <c r="Q323">
        <v>20</v>
      </c>
      <c r="R323" t="s">
        <v>305</v>
      </c>
      <c r="S323">
        <v>39487</v>
      </c>
      <c r="T323" t="s">
        <v>299</v>
      </c>
      <c r="U323" s="70">
        <v>657</v>
      </c>
      <c r="V323" t="s">
        <v>299</v>
      </c>
      <c r="W323" t="s">
        <v>299</v>
      </c>
      <c r="X323" t="s">
        <v>299</v>
      </c>
      <c r="Y323" s="66" t="s">
        <v>299</v>
      </c>
    </row>
    <row r="324" spans="1:25" x14ac:dyDescent="0.25">
      <c r="A324" t="s">
        <v>295</v>
      </c>
      <c r="B324" t="s">
        <v>296</v>
      </c>
      <c r="C324">
        <f t="shared" si="4"/>
        <v>4</v>
      </c>
      <c r="D324" s="79" t="s">
        <v>1</v>
      </c>
      <c r="E324" s="80">
        <v>3254</v>
      </c>
      <c r="F324" s="80">
        <v>325</v>
      </c>
      <c r="G324" s="80">
        <v>3254</v>
      </c>
      <c r="H324" s="80">
        <v>4</v>
      </c>
      <c r="I324" s="80" t="s">
        <v>296</v>
      </c>
      <c r="J324" s="80">
        <v>31</v>
      </c>
      <c r="K324" s="80" t="s">
        <v>565</v>
      </c>
      <c r="L324" s="80">
        <v>0</v>
      </c>
      <c r="M324" s="80" t="s">
        <v>298</v>
      </c>
      <c r="N324" s="80">
        <v>0</v>
      </c>
      <c r="O324" s="80" t="s">
        <v>298</v>
      </c>
      <c r="P324" s="80">
        <v>2012</v>
      </c>
      <c r="Q324" s="80">
        <v>373</v>
      </c>
      <c r="R324" s="80">
        <v>43633063</v>
      </c>
      <c r="S324" s="80">
        <v>4157211</v>
      </c>
      <c r="T324" s="80" t="s">
        <v>299</v>
      </c>
      <c r="U324" s="81">
        <v>44207</v>
      </c>
      <c r="V324" s="80" t="s">
        <v>299</v>
      </c>
      <c r="W324" s="80" t="s">
        <v>299</v>
      </c>
      <c r="X324" s="80" t="s">
        <v>299</v>
      </c>
      <c r="Y324" s="82" t="s">
        <v>299</v>
      </c>
    </row>
    <row r="325" spans="1:25" x14ac:dyDescent="0.25">
      <c r="A325" t="s">
        <v>295</v>
      </c>
      <c r="B325" t="s">
        <v>296</v>
      </c>
      <c r="C325">
        <f t="shared" ref="C325:C388" si="5">LEN(E325)</f>
        <v>5</v>
      </c>
      <c r="D325" s="78" t="s">
        <v>1</v>
      </c>
      <c r="E325">
        <v>32541</v>
      </c>
      <c r="F325">
        <v>325</v>
      </c>
      <c r="G325">
        <v>3254</v>
      </c>
      <c r="H325">
        <v>5</v>
      </c>
      <c r="I325" t="s">
        <v>296</v>
      </c>
      <c r="J325">
        <v>31</v>
      </c>
      <c r="K325" t="s">
        <v>565</v>
      </c>
      <c r="L325">
        <v>0</v>
      </c>
      <c r="M325" t="s">
        <v>298</v>
      </c>
      <c r="N325">
        <v>0</v>
      </c>
      <c r="O325" t="s">
        <v>298</v>
      </c>
      <c r="P325">
        <v>2012</v>
      </c>
      <c r="Q325">
        <v>373</v>
      </c>
      <c r="R325">
        <v>43633063</v>
      </c>
      <c r="S325">
        <v>4157211</v>
      </c>
      <c r="T325" t="s">
        <v>299</v>
      </c>
      <c r="U325" s="70">
        <v>44207</v>
      </c>
      <c r="V325" t="s">
        <v>299</v>
      </c>
      <c r="W325" t="s">
        <v>299</v>
      </c>
      <c r="X325" t="s">
        <v>299</v>
      </c>
      <c r="Y325" s="66" t="s">
        <v>299</v>
      </c>
    </row>
    <row r="326" spans="1:25" x14ac:dyDescent="0.25">
      <c r="A326" t="s">
        <v>295</v>
      </c>
      <c r="B326" t="s">
        <v>296</v>
      </c>
      <c r="C326">
        <f t="shared" si="5"/>
        <v>6</v>
      </c>
      <c r="D326" s="78" t="s">
        <v>1</v>
      </c>
      <c r="E326">
        <v>325411</v>
      </c>
      <c r="F326">
        <v>325</v>
      </c>
      <c r="G326">
        <v>3254</v>
      </c>
      <c r="H326">
        <v>6</v>
      </c>
      <c r="I326" t="s">
        <v>296</v>
      </c>
      <c r="J326">
        <v>31</v>
      </c>
      <c r="K326" t="s">
        <v>566</v>
      </c>
      <c r="L326">
        <v>0</v>
      </c>
      <c r="M326" t="s">
        <v>298</v>
      </c>
      <c r="N326">
        <v>0</v>
      </c>
      <c r="O326" t="s">
        <v>298</v>
      </c>
      <c r="P326">
        <v>2012</v>
      </c>
      <c r="Q326">
        <v>67</v>
      </c>
      <c r="R326">
        <v>1717411</v>
      </c>
      <c r="S326">
        <v>399893</v>
      </c>
      <c r="T326" t="s">
        <v>299</v>
      </c>
      <c r="U326" s="70">
        <v>5675</v>
      </c>
      <c r="V326" t="s">
        <v>299</v>
      </c>
      <c r="W326" t="s">
        <v>299</v>
      </c>
      <c r="X326" t="s">
        <v>299</v>
      </c>
      <c r="Y326" s="66" t="s">
        <v>299</v>
      </c>
    </row>
    <row r="327" spans="1:25" x14ac:dyDescent="0.25">
      <c r="A327" t="s">
        <v>295</v>
      </c>
      <c r="B327" t="s">
        <v>296</v>
      </c>
      <c r="C327">
        <f t="shared" si="5"/>
        <v>6</v>
      </c>
      <c r="D327" s="78" t="s">
        <v>1</v>
      </c>
      <c r="E327">
        <v>325412</v>
      </c>
      <c r="F327">
        <v>325</v>
      </c>
      <c r="G327">
        <v>3254</v>
      </c>
      <c r="H327">
        <v>6</v>
      </c>
      <c r="I327" t="s">
        <v>296</v>
      </c>
      <c r="J327">
        <v>31</v>
      </c>
      <c r="K327" t="s">
        <v>567</v>
      </c>
      <c r="L327">
        <v>0</v>
      </c>
      <c r="M327" t="s">
        <v>298</v>
      </c>
      <c r="N327">
        <v>0</v>
      </c>
      <c r="O327" t="s">
        <v>298</v>
      </c>
      <c r="P327">
        <v>2012</v>
      </c>
      <c r="Q327">
        <v>193</v>
      </c>
      <c r="R327">
        <v>32100519</v>
      </c>
      <c r="S327">
        <v>2328778</v>
      </c>
      <c r="T327" t="s">
        <v>299</v>
      </c>
      <c r="U327" s="70">
        <v>23124</v>
      </c>
      <c r="V327" t="s">
        <v>299</v>
      </c>
      <c r="W327" t="s">
        <v>299</v>
      </c>
      <c r="X327" t="s">
        <v>299</v>
      </c>
      <c r="Y327" s="66" t="s">
        <v>299</v>
      </c>
    </row>
    <row r="328" spans="1:25" x14ac:dyDescent="0.25">
      <c r="A328" t="s">
        <v>295</v>
      </c>
      <c r="B328" t="s">
        <v>296</v>
      </c>
      <c r="C328">
        <f t="shared" si="5"/>
        <v>6</v>
      </c>
      <c r="D328" s="78" t="s">
        <v>1</v>
      </c>
      <c r="E328">
        <v>325413</v>
      </c>
      <c r="F328">
        <v>325</v>
      </c>
      <c r="G328">
        <v>3254</v>
      </c>
      <c r="H328">
        <v>6</v>
      </c>
      <c r="I328" t="s">
        <v>296</v>
      </c>
      <c r="J328">
        <v>31</v>
      </c>
      <c r="K328" t="s">
        <v>568</v>
      </c>
      <c r="L328">
        <v>0</v>
      </c>
      <c r="M328" t="s">
        <v>298</v>
      </c>
      <c r="N328">
        <v>0</v>
      </c>
      <c r="O328" t="s">
        <v>298</v>
      </c>
      <c r="P328">
        <v>2012</v>
      </c>
      <c r="Q328">
        <v>70</v>
      </c>
      <c r="R328">
        <v>3679976</v>
      </c>
      <c r="S328">
        <v>678761</v>
      </c>
      <c r="T328" t="s">
        <v>299</v>
      </c>
      <c r="U328" s="70">
        <v>7548</v>
      </c>
      <c r="V328" t="s">
        <v>299</v>
      </c>
      <c r="W328" t="s">
        <v>299</v>
      </c>
      <c r="X328" t="s">
        <v>299</v>
      </c>
      <c r="Y328" s="66" t="s">
        <v>299</v>
      </c>
    </row>
    <row r="329" spans="1:25" x14ac:dyDescent="0.25">
      <c r="A329" t="s">
        <v>295</v>
      </c>
      <c r="B329" t="s">
        <v>296</v>
      </c>
      <c r="C329">
        <f t="shared" si="5"/>
        <v>6</v>
      </c>
      <c r="D329" s="78" t="s">
        <v>1</v>
      </c>
      <c r="E329">
        <v>325414</v>
      </c>
      <c r="F329">
        <v>325</v>
      </c>
      <c r="G329">
        <v>3254</v>
      </c>
      <c r="H329">
        <v>6</v>
      </c>
      <c r="I329" t="s">
        <v>296</v>
      </c>
      <c r="J329">
        <v>31</v>
      </c>
      <c r="K329" t="s">
        <v>569</v>
      </c>
      <c r="L329">
        <v>0</v>
      </c>
      <c r="M329" t="s">
        <v>298</v>
      </c>
      <c r="N329">
        <v>0</v>
      </c>
      <c r="O329" t="s">
        <v>298</v>
      </c>
      <c r="P329">
        <v>2012</v>
      </c>
      <c r="Q329">
        <v>43</v>
      </c>
      <c r="R329">
        <v>6135157</v>
      </c>
      <c r="S329">
        <v>749779</v>
      </c>
      <c r="T329" t="s">
        <v>299</v>
      </c>
      <c r="U329" s="70">
        <v>7860</v>
      </c>
      <c r="V329" t="s">
        <v>299</v>
      </c>
      <c r="W329" t="s">
        <v>299</v>
      </c>
      <c r="X329" t="s">
        <v>299</v>
      </c>
      <c r="Y329" s="66" t="s">
        <v>299</v>
      </c>
    </row>
    <row r="330" spans="1:25" x14ac:dyDescent="0.25">
      <c r="A330" t="s">
        <v>295</v>
      </c>
      <c r="B330" t="s">
        <v>296</v>
      </c>
      <c r="C330">
        <f t="shared" si="5"/>
        <v>4</v>
      </c>
      <c r="D330" s="78" t="s">
        <v>1</v>
      </c>
      <c r="E330">
        <v>3255</v>
      </c>
      <c r="F330">
        <v>325</v>
      </c>
      <c r="G330">
        <v>3255</v>
      </c>
      <c r="H330">
        <v>4</v>
      </c>
      <c r="I330" t="s">
        <v>296</v>
      </c>
      <c r="J330">
        <v>31</v>
      </c>
      <c r="K330" t="s">
        <v>570</v>
      </c>
      <c r="L330">
        <v>0</v>
      </c>
      <c r="M330" t="s">
        <v>298</v>
      </c>
      <c r="N330">
        <v>0</v>
      </c>
      <c r="O330" t="s">
        <v>298</v>
      </c>
      <c r="P330">
        <v>2012</v>
      </c>
      <c r="Q330">
        <v>196</v>
      </c>
      <c r="R330" t="s">
        <v>305</v>
      </c>
      <c r="S330">
        <v>224944</v>
      </c>
      <c r="T330" t="s">
        <v>299</v>
      </c>
      <c r="U330" s="70">
        <v>3678</v>
      </c>
      <c r="V330" t="s">
        <v>299</v>
      </c>
      <c r="W330" t="s">
        <v>299</v>
      </c>
      <c r="X330" t="s">
        <v>299</v>
      </c>
      <c r="Y330" s="66" t="s">
        <v>299</v>
      </c>
    </row>
    <row r="331" spans="1:25" x14ac:dyDescent="0.25">
      <c r="A331" t="s">
        <v>295</v>
      </c>
      <c r="B331" t="s">
        <v>296</v>
      </c>
      <c r="C331">
        <f t="shared" si="5"/>
        <v>5</v>
      </c>
      <c r="D331" s="78" t="s">
        <v>1</v>
      </c>
      <c r="E331">
        <v>32551</v>
      </c>
      <c r="F331">
        <v>325</v>
      </c>
      <c r="G331">
        <v>3255</v>
      </c>
      <c r="H331">
        <v>5</v>
      </c>
      <c r="I331" t="s">
        <v>296</v>
      </c>
      <c r="J331">
        <v>31</v>
      </c>
      <c r="K331" t="s">
        <v>571</v>
      </c>
      <c r="L331">
        <v>0</v>
      </c>
      <c r="M331" t="s">
        <v>298</v>
      </c>
      <c r="N331">
        <v>0</v>
      </c>
      <c r="O331" t="s">
        <v>298</v>
      </c>
      <c r="P331">
        <v>2012</v>
      </c>
      <c r="Q331">
        <v>138</v>
      </c>
      <c r="R331">
        <v>1302783</v>
      </c>
      <c r="S331">
        <v>112835</v>
      </c>
      <c r="T331" t="s">
        <v>299</v>
      </c>
      <c r="U331" s="70">
        <v>1920</v>
      </c>
      <c r="V331" t="s">
        <v>299</v>
      </c>
      <c r="W331" t="s">
        <v>299</v>
      </c>
      <c r="X331" t="s">
        <v>299</v>
      </c>
      <c r="Y331" s="66" t="s">
        <v>299</v>
      </c>
    </row>
    <row r="332" spans="1:25" x14ac:dyDescent="0.25">
      <c r="A332" t="s">
        <v>295</v>
      </c>
      <c r="B332" t="s">
        <v>296</v>
      </c>
      <c r="C332">
        <f t="shared" si="5"/>
        <v>6</v>
      </c>
      <c r="D332" s="78" t="s">
        <v>1</v>
      </c>
      <c r="E332">
        <v>325510</v>
      </c>
      <c r="F332">
        <v>325</v>
      </c>
      <c r="G332">
        <v>3255</v>
      </c>
      <c r="H332">
        <v>6</v>
      </c>
      <c r="I332" t="s">
        <v>296</v>
      </c>
      <c r="J332">
        <v>31</v>
      </c>
      <c r="K332" t="s">
        <v>571</v>
      </c>
      <c r="L332">
        <v>0</v>
      </c>
      <c r="M332" t="s">
        <v>298</v>
      </c>
      <c r="N332">
        <v>0</v>
      </c>
      <c r="O332" t="s">
        <v>298</v>
      </c>
      <c r="P332">
        <v>2012</v>
      </c>
      <c r="Q332">
        <v>138</v>
      </c>
      <c r="R332">
        <v>1302783</v>
      </c>
      <c r="S332">
        <v>112835</v>
      </c>
      <c r="T332" t="s">
        <v>299</v>
      </c>
      <c r="U332" s="70">
        <v>1920</v>
      </c>
      <c r="V332" t="s">
        <v>299</v>
      </c>
      <c r="W332" t="s">
        <v>299</v>
      </c>
      <c r="X332" t="s">
        <v>299</v>
      </c>
      <c r="Y332" s="66" t="s">
        <v>299</v>
      </c>
    </row>
    <row r="333" spans="1:25" x14ac:dyDescent="0.25">
      <c r="A333" t="s">
        <v>295</v>
      </c>
      <c r="B333" t="s">
        <v>296</v>
      </c>
      <c r="C333">
        <f t="shared" si="5"/>
        <v>5</v>
      </c>
      <c r="D333" s="78" t="s">
        <v>1</v>
      </c>
      <c r="E333">
        <v>32552</v>
      </c>
      <c r="F333">
        <v>325</v>
      </c>
      <c r="G333">
        <v>3255</v>
      </c>
      <c r="H333">
        <v>5</v>
      </c>
      <c r="I333" t="s">
        <v>296</v>
      </c>
      <c r="J333">
        <v>31</v>
      </c>
      <c r="K333" t="s">
        <v>572</v>
      </c>
      <c r="L333">
        <v>0</v>
      </c>
      <c r="M333" t="s">
        <v>298</v>
      </c>
      <c r="N333">
        <v>0</v>
      </c>
      <c r="O333" t="s">
        <v>298</v>
      </c>
      <c r="P333">
        <v>2012</v>
      </c>
      <c r="Q333">
        <v>58</v>
      </c>
      <c r="R333" t="s">
        <v>305</v>
      </c>
      <c r="S333">
        <v>112109</v>
      </c>
      <c r="T333" t="s">
        <v>299</v>
      </c>
      <c r="U333" s="70">
        <v>1758</v>
      </c>
      <c r="V333" t="s">
        <v>299</v>
      </c>
      <c r="W333" t="s">
        <v>299</v>
      </c>
      <c r="X333" t="s">
        <v>299</v>
      </c>
      <c r="Y333" s="66" t="s">
        <v>299</v>
      </c>
    </row>
    <row r="334" spans="1:25" x14ac:dyDescent="0.25">
      <c r="A334" t="s">
        <v>295</v>
      </c>
      <c r="B334" t="s">
        <v>296</v>
      </c>
      <c r="C334">
        <f t="shared" si="5"/>
        <v>6</v>
      </c>
      <c r="D334" s="78" t="s">
        <v>1</v>
      </c>
      <c r="E334">
        <v>325520</v>
      </c>
      <c r="F334">
        <v>325</v>
      </c>
      <c r="G334">
        <v>3255</v>
      </c>
      <c r="H334">
        <v>6</v>
      </c>
      <c r="I334" t="s">
        <v>296</v>
      </c>
      <c r="J334">
        <v>31</v>
      </c>
      <c r="K334" t="s">
        <v>572</v>
      </c>
      <c r="L334">
        <v>0</v>
      </c>
      <c r="M334" t="s">
        <v>298</v>
      </c>
      <c r="N334">
        <v>0</v>
      </c>
      <c r="O334" t="s">
        <v>298</v>
      </c>
      <c r="P334">
        <v>2012</v>
      </c>
      <c r="Q334">
        <v>58</v>
      </c>
      <c r="R334" t="s">
        <v>305</v>
      </c>
      <c r="S334">
        <v>112109</v>
      </c>
      <c r="T334" t="s">
        <v>299</v>
      </c>
      <c r="U334" s="70">
        <v>1758</v>
      </c>
      <c r="V334" t="s">
        <v>299</v>
      </c>
      <c r="W334" t="s">
        <v>299</v>
      </c>
      <c r="X334" t="s">
        <v>299</v>
      </c>
      <c r="Y334" s="66" t="s">
        <v>299</v>
      </c>
    </row>
    <row r="335" spans="1:25" x14ac:dyDescent="0.25">
      <c r="A335" t="s">
        <v>295</v>
      </c>
      <c r="B335" t="s">
        <v>296</v>
      </c>
      <c r="C335">
        <f t="shared" si="5"/>
        <v>4</v>
      </c>
      <c r="D335" s="78" t="s">
        <v>1</v>
      </c>
      <c r="E335">
        <v>3256</v>
      </c>
      <c r="F335">
        <v>325</v>
      </c>
      <c r="G335">
        <v>3256</v>
      </c>
      <c r="H335">
        <v>4</v>
      </c>
      <c r="I335" t="s">
        <v>296</v>
      </c>
      <c r="J335">
        <v>31</v>
      </c>
      <c r="K335" t="s">
        <v>573</v>
      </c>
      <c r="L335">
        <v>0</v>
      </c>
      <c r="M335" t="s">
        <v>298</v>
      </c>
      <c r="N335">
        <v>0</v>
      </c>
      <c r="O335" t="s">
        <v>298</v>
      </c>
      <c r="P335">
        <v>2012</v>
      </c>
      <c r="Q335">
        <v>357</v>
      </c>
      <c r="R335">
        <v>4261733</v>
      </c>
      <c r="S335">
        <v>451219</v>
      </c>
      <c r="T335" t="s">
        <v>299</v>
      </c>
      <c r="U335" s="70">
        <v>8795</v>
      </c>
      <c r="V335" t="s">
        <v>299</v>
      </c>
      <c r="W335" t="s">
        <v>299</v>
      </c>
      <c r="X335" t="s">
        <v>299</v>
      </c>
      <c r="Y335" s="66" t="s">
        <v>299</v>
      </c>
    </row>
    <row r="336" spans="1:25" x14ac:dyDescent="0.25">
      <c r="A336" t="s">
        <v>295</v>
      </c>
      <c r="B336" t="s">
        <v>296</v>
      </c>
      <c r="C336">
        <f t="shared" si="5"/>
        <v>5</v>
      </c>
      <c r="D336" s="78" t="s">
        <v>1</v>
      </c>
      <c r="E336">
        <v>32561</v>
      </c>
      <c r="F336">
        <v>325</v>
      </c>
      <c r="G336">
        <v>3256</v>
      </c>
      <c r="H336">
        <v>5</v>
      </c>
      <c r="I336" t="s">
        <v>296</v>
      </c>
      <c r="J336">
        <v>31</v>
      </c>
      <c r="K336" t="s">
        <v>574</v>
      </c>
      <c r="L336">
        <v>0</v>
      </c>
      <c r="M336" t="s">
        <v>298</v>
      </c>
      <c r="N336">
        <v>0</v>
      </c>
      <c r="O336" t="s">
        <v>298</v>
      </c>
      <c r="P336">
        <v>2012</v>
      </c>
      <c r="Q336">
        <v>140</v>
      </c>
      <c r="R336">
        <v>1390190</v>
      </c>
      <c r="S336">
        <v>108437</v>
      </c>
      <c r="T336" t="s">
        <v>299</v>
      </c>
      <c r="U336" s="70">
        <v>2226</v>
      </c>
      <c r="V336" t="s">
        <v>299</v>
      </c>
      <c r="W336" t="s">
        <v>299</v>
      </c>
      <c r="X336" t="s">
        <v>299</v>
      </c>
      <c r="Y336" s="66" t="s">
        <v>299</v>
      </c>
    </row>
    <row r="337" spans="1:25" x14ac:dyDescent="0.25">
      <c r="A337" t="s">
        <v>295</v>
      </c>
      <c r="B337" t="s">
        <v>296</v>
      </c>
      <c r="C337">
        <f t="shared" si="5"/>
        <v>6</v>
      </c>
      <c r="D337" s="78" t="s">
        <v>1</v>
      </c>
      <c r="E337">
        <v>325611</v>
      </c>
      <c r="F337">
        <v>325</v>
      </c>
      <c r="G337">
        <v>3256</v>
      </c>
      <c r="H337">
        <v>6</v>
      </c>
      <c r="I337" t="s">
        <v>296</v>
      </c>
      <c r="J337">
        <v>31</v>
      </c>
      <c r="K337" t="s">
        <v>575</v>
      </c>
      <c r="L337">
        <v>0</v>
      </c>
      <c r="M337" t="s">
        <v>298</v>
      </c>
      <c r="N337">
        <v>0</v>
      </c>
      <c r="O337" t="s">
        <v>298</v>
      </c>
      <c r="P337">
        <v>2012</v>
      </c>
      <c r="Q337">
        <v>58</v>
      </c>
      <c r="R337" t="s">
        <v>305</v>
      </c>
      <c r="S337" t="s">
        <v>305</v>
      </c>
      <c r="T337" t="s">
        <v>299</v>
      </c>
      <c r="U337" s="70">
        <v>899</v>
      </c>
      <c r="V337" t="s">
        <v>299</v>
      </c>
      <c r="W337" t="s">
        <v>299</v>
      </c>
      <c r="X337" t="s">
        <v>299</v>
      </c>
      <c r="Y337" s="66" t="s">
        <v>299</v>
      </c>
    </row>
    <row r="338" spans="1:25" x14ac:dyDescent="0.25">
      <c r="A338" t="s">
        <v>295</v>
      </c>
      <c r="B338" t="s">
        <v>296</v>
      </c>
      <c r="C338">
        <f t="shared" si="5"/>
        <v>6</v>
      </c>
      <c r="D338" s="78" t="s">
        <v>1</v>
      </c>
      <c r="E338">
        <v>325612</v>
      </c>
      <c r="F338">
        <v>325</v>
      </c>
      <c r="G338">
        <v>3256</v>
      </c>
      <c r="H338">
        <v>6</v>
      </c>
      <c r="I338" t="s">
        <v>296</v>
      </c>
      <c r="J338">
        <v>31</v>
      </c>
      <c r="K338" t="s">
        <v>576</v>
      </c>
      <c r="L338">
        <v>0</v>
      </c>
      <c r="M338" t="s">
        <v>298</v>
      </c>
      <c r="N338">
        <v>0</v>
      </c>
      <c r="O338" t="s">
        <v>298</v>
      </c>
      <c r="P338">
        <v>2012</v>
      </c>
      <c r="Q338">
        <v>70</v>
      </c>
      <c r="R338" t="s">
        <v>305</v>
      </c>
      <c r="S338">
        <v>54182</v>
      </c>
      <c r="T338" t="s">
        <v>299</v>
      </c>
      <c r="U338" s="70">
        <v>1143</v>
      </c>
      <c r="V338" t="s">
        <v>299</v>
      </c>
      <c r="W338" t="s">
        <v>299</v>
      </c>
      <c r="X338" t="s">
        <v>299</v>
      </c>
      <c r="Y338" s="66" t="s">
        <v>299</v>
      </c>
    </row>
    <row r="339" spans="1:25" x14ac:dyDescent="0.25">
      <c r="A339" t="s">
        <v>295</v>
      </c>
      <c r="B339" t="s">
        <v>296</v>
      </c>
      <c r="C339">
        <f t="shared" si="5"/>
        <v>6</v>
      </c>
      <c r="D339" s="78" t="s">
        <v>1</v>
      </c>
      <c r="E339">
        <v>325613</v>
      </c>
      <c r="F339">
        <v>325</v>
      </c>
      <c r="G339">
        <v>3256</v>
      </c>
      <c r="H339">
        <v>6</v>
      </c>
      <c r="I339" t="s">
        <v>296</v>
      </c>
      <c r="J339">
        <v>31</v>
      </c>
      <c r="K339" t="s">
        <v>577</v>
      </c>
      <c r="L339">
        <v>0</v>
      </c>
      <c r="M339" t="s">
        <v>298</v>
      </c>
      <c r="N339">
        <v>0</v>
      </c>
      <c r="O339" t="s">
        <v>298</v>
      </c>
      <c r="P339">
        <v>2012</v>
      </c>
      <c r="Q339">
        <v>12</v>
      </c>
      <c r="R339" t="s">
        <v>305</v>
      </c>
      <c r="S339" t="s">
        <v>305</v>
      </c>
      <c r="T339" t="s">
        <v>299</v>
      </c>
      <c r="U339" s="70">
        <v>185</v>
      </c>
      <c r="V339" t="s">
        <v>299</v>
      </c>
      <c r="W339" t="s">
        <v>299</v>
      </c>
      <c r="X339" t="s">
        <v>299</v>
      </c>
      <c r="Y339" s="66" t="s">
        <v>299</v>
      </c>
    </row>
    <row r="340" spans="1:25" x14ac:dyDescent="0.25">
      <c r="A340" t="s">
        <v>295</v>
      </c>
      <c r="B340" t="s">
        <v>296</v>
      </c>
      <c r="C340">
        <f t="shared" si="5"/>
        <v>5</v>
      </c>
      <c r="D340" s="78" t="s">
        <v>1</v>
      </c>
      <c r="E340">
        <v>32562</v>
      </c>
      <c r="F340">
        <v>325</v>
      </c>
      <c r="G340">
        <v>3256</v>
      </c>
      <c r="H340">
        <v>5</v>
      </c>
      <c r="I340" t="s">
        <v>296</v>
      </c>
      <c r="J340">
        <v>31</v>
      </c>
      <c r="K340" t="s">
        <v>578</v>
      </c>
      <c r="L340">
        <v>0</v>
      </c>
      <c r="M340" t="s">
        <v>298</v>
      </c>
      <c r="N340">
        <v>0</v>
      </c>
      <c r="O340" t="s">
        <v>298</v>
      </c>
      <c r="P340">
        <v>2012</v>
      </c>
      <c r="Q340">
        <v>217</v>
      </c>
      <c r="R340">
        <v>2871543</v>
      </c>
      <c r="S340">
        <v>342782</v>
      </c>
      <c r="T340" t="s">
        <v>299</v>
      </c>
      <c r="U340" s="70">
        <v>6569</v>
      </c>
      <c r="V340" t="s">
        <v>299</v>
      </c>
      <c r="W340" t="s">
        <v>299</v>
      </c>
      <c r="X340" t="s">
        <v>299</v>
      </c>
      <c r="Y340" s="66" t="s">
        <v>299</v>
      </c>
    </row>
    <row r="341" spans="1:25" x14ac:dyDescent="0.25">
      <c r="A341" t="s">
        <v>295</v>
      </c>
      <c r="B341" t="s">
        <v>296</v>
      </c>
      <c r="C341">
        <f t="shared" si="5"/>
        <v>6</v>
      </c>
      <c r="D341" s="78" t="s">
        <v>1</v>
      </c>
      <c r="E341">
        <v>325620</v>
      </c>
      <c r="F341">
        <v>325</v>
      </c>
      <c r="G341">
        <v>3256</v>
      </c>
      <c r="H341">
        <v>6</v>
      </c>
      <c r="I341" t="s">
        <v>296</v>
      </c>
      <c r="J341">
        <v>31</v>
      </c>
      <c r="K341" t="s">
        <v>578</v>
      </c>
      <c r="L341">
        <v>0</v>
      </c>
      <c r="M341" t="s">
        <v>298</v>
      </c>
      <c r="N341">
        <v>0</v>
      </c>
      <c r="O341" t="s">
        <v>298</v>
      </c>
      <c r="P341">
        <v>2012</v>
      </c>
      <c r="Q341">
        <v>217</v>
      </c>
      <c r="R341">
        <v>2871543</v>
      </c>
      <c r="S341">
        <v>342782</v>
      </c>
      <c r="T341" t="s">
        <v>299</v>
      </c>
      <c r="U341" s="70">
        <v>6569</v>
      </c>
      <c r="V341" t="s">
        <v>299</v>
      </c>
      <c r="W341" t="s">
        <v>299</v>
      </c>
      <c r="X341" t="s">
        <v>299</v>
      </c>
      <c r="Y341" s="66" t="s">
        <v>299</v>
      </c>
    </row>
    <row r="342" spans="1:25" x14ac:dyDescent="0.25">
      <c r="A342" t="s">
        <v>295</v>
      </c>
      <c r="B342" t="s">
        <v>296</v>
      </c>
      <c r="C342">
        <f t="shared" si="5"/>
        <v>4</v>
      </c>
      <c r="D342" s="78" t="s">
        <v>1</v>
      </c>
      <c r="E342">
        <v>3259</v>
      </c>
      <c r="F342">
        <v>325</v>
      </c>
      <c r="G342">
        <v>3259</v>
      </c>
      <c r="H342">
        <v>4</v>
      </c>
      <c r="I342" t="s">
        <v>296</v>
      </c>
      <c r="J342">
        <v>31</v>
      </c>
      <c r="K342" t="s">
        <v>579</v>
      </c>
      <c r="L342">
        <v>0</v>
      </c>
      <c r="M342" t="s">
        <v>298</v>
      </c>
      <c r="N342">
        <v>0</v>
      </c>
      <c r="O342" t="s">
        <v>298</v>
      </c>
      <c r="P342">
        <v>2012</v>
      </c>
      <c r="Q342">
        <v>241</v>
      </c>
      <c r="R342">
        <v>2334675</v>
      </c>
      <c r="S342">
        <v>311466</v>
      </c>
      <c r="T342" t="s">
        <v>299</v>
      </c>
      <c r="U342" s="70">
        <v>5597</v>
      </c>
      <c r="V342" t="s">
        <v>299</v>
      </c>
      <c r="W342" t="s">
        <v>299</v>
      </c>
      <c r="X342" t="s">
        <v>299</v>
      </c>
      <c r="Y342" s="66" t="s">
        <v>299</v>
      </c>
    </row>
    <row r="343" spans="1:25" x14ac:dyDescent="0.25">
      <c r="A343" t="s">
        <v>295</v>
      </c>
      <c r="B343" t="s">
        <v>296</v>
      </c>
      <c r="C343">
        <f t="shared" si="5"/>
        <v>5</v>
      </c>
      <c r="D343" s="78" t="s">
        <v>1</v>
      </c>
      <c r="E343">
        <v>32591</v>
      </c>
      <c r="F343">
        <v>325</v>
      </c>
      <c r="G343">
        <v>3259</v>
      </c>
      <c r="H343">
        <v>5</v>
      </c>
      <c r="I343" t="s">
        <v>296</v>
      </c>
      <c r="J343">
        <v>31</v>
      </c>
      <c r="K343" t="s">
        <v>580</v>
      </c>
      <c r="L343">
        <v>0</v>
      </c>
      <c r="M343" t="s">
        <v>298</v>
      </c>
      <c r="N343">
        <v>0</v>
      </c>
      <c r="O343" t="s">
        <v>298</v>
      </c>
      <c r="P343">
        <v>2012</v>
      </c>
      <c r="Q343">
        <v>40</v>
      </c>
      <c r="R343" t="s">
        <v>305</v>
      </c>
      <c r="S343" t="s">
        <v>305</v>
      </c>
      <c r="T343" t="s">
        <v>299</v>
      </c>
      <c r="U343" s="70">
        <v>1619</v>
      </c>
      <c r="V343" t="s">
        <v>299</v>
      </c>
      <c r="W343" t="s">
        <v>299</v>
      </c>
      <c r="X343" t="s">
        <v>299</v>
      </c>
      <c r="Y343" s="66" t="s">
        <v>299</v>
      </c>
    </row>
    <row r="344" spans="1:25" x14ac:dyDescent="0.25">
      <c r="A344" t="s">
        <v>295</v>
      </c>
      <c r="B344" t="s">
        <v>296</v>
      </c>
      <c r="C344">
        <f t="shared" si="5"/>
        <v>6</v>
      </c>
      <c r="D344" s="78" t="s">
        <v>1</v>
      </c>
      <c r="E344">
        <v>325910</v>
      </c>
      <c r="F344">
        <v>325</v>
      </c>
      <c r="G344">
        <v>3259</v>
      </c>
      <c r="H344">
        <v>6</v>
      </c>
      <c r="I344" t="s">
        <v>296</v>
      </c>
      <c r="J344">
        <v>31</v>
      </c>
      <c r="K344" t="s">
        <v>580</v>
      </c>
      <c r="L344">
        <v>0</v>
      </c>
      <c r="M344" t="s">
        <v>298</v>
      </c>
      <c r="N344">
        <v>0</v>
      </c>
      <c r="O344" t="s">
        <v>298</v>
      </c>
      <c r="P344">
        <v>2012</v>
      </c>
      <c r="Q344">
        <v>40</v>
      </c>
      <c r="R344" t="s">
        <v>305</v>
      </c>
      <c r="S344" t="s">
        <v>305</v>
      </c>
      <c r="T344" t="s">
        <v>299</v>
      </c>
      <c r="U344" s="70">
        <v>1619</v>
      </c>
      <c r="V344" t="s">
        <v>299</v>
      </c>
      <c r="W344" t="s">
        <v>299</v>
      </c>
      <c r="X344" t="s">
        <v>299</v>
      </c>
      <c r="Y344" s="66" t="s">
        <v>299</v>
      </c>
    </row>
    <row r="345" spans="1:25" x14ac:dyDescent="0.25">
      <c r="A345" t="s">
        <v>295</v>
      </c>
      <c r="B345" t="s">
        <v>296</v>
      </c>
      <c r="C345">
        <f t="shared" si="5"/>
        <v>5</v>
      </c>
      <c r="D345" s="78" t="s">
        <v>1</v>
      </c>
      <c r="E345">
        <v>32592</v>
      </c>
      <c r="F345">
        <v>325</v>
      </c>
      <c r="G345">
        <v>3259</v>
      </c>
      <c r="H345">
        <v>5</v>
      </c>
      <c r="I345" t="s">
        <v>296</v>
      </c>
      <c r="J345">
        <v>31</v>
      </c>
      <c r="K345" t="s">
        <v>581</v>
      </c>
      <c r="L345">
        <v>0</v>
      </c>
      <c r="M345" t="s">
        <v>298</v>
      </c>
      <c r="N345">
        <v>0</v>
      </c>
      <c r="O345" t="s">
        <v>298</v>
      </c>
      <c r="P345">
        <v>2012</v>
      </c>
      <c r="Q345">
        <v>5</v>
      </c>
      <c r="R345" t="s">
        <v>305</v>
      </c>
      <c r="S345" t="s">
        <v>305</v>
      </c>
      <c r="T345" t="s">
        <v>299</v>
      </c>
      <c r="U345" s="70">
        <v>379</v>
      </c>
      <c r="V345" t="s">
        <v>299</v>
      </c>
      <c r="W345" t="s">
        <v>299</v>
      </c>
      <c r="X345" t="s">
        <v>299</v>
      </c>
      <c r="Y345" s="66" t="s">
        <v>299</v>
      </c>
    </row>
    <row r="346" spans="1:25" x14ac:dyDescent="0.25">
      <c r="A346" t="s">
        <v>295</v>
      </c>
      <c r="B346" t="s">
        <v>296</v>
      </c>
      <c r="C346">
        <f t="shared" si="5"/>
        <v>6</v>
      </c>
      <c r="D346" s="78" t="s">
        <v>1</v>
      </c>
      <c r="E346">
        <v>325920</v>
      </c>
      <c r="F346">
        <v>325</v>
      </c>
      <c r="G346">
        <v>3259</v>
      </c>
      <c r="H346">
        <v>6</v>
      </c>
      <c r="I346" t="s">
        <v>296</v>
      </c>
      <c r="J346">
        <v>31</v>
      </c>
      <c r="K346" t="s">
        <v>581</v>
      </c>
      <c r="L346">
        <v>0</v>
      </c>
      <c r="M346" t="s">
        <v>298</v>
      </c>
      <c r="N346">
        <v>0</v>
      </c>
      <c r="O346" t="s">
        <v>298</v>
      </c>
      <c r="P346">
        <v>2012</v>
      </c>
      <c r="Q346">
        <v>5</v>
      </c>
      <c r="R346" t="s">
        <v>305</v>
      </c>
      <c r="S346" t="s">
        <v>305</v>
      </c>
      <c r="T346" t="s">
        <v>299</v>
      </c>
      <c r="U346" s="70">
        <v>379</v>
      </c>
      <c r="V346" t="s">
        <v>299</v>
      </c>
      <c r="W346" t="s">
        <v>299</v>
      </c>
      <c r="X346" t="s">
        <v>299</v>
      </c>
      <c r="Y346" s="66" t="s">
        <v>299</v>
      </c>
    </row>
    <row r="347" spans="1:25" x14ac:dyDescent="0.25">
      <c r="A347" t="s">
        <v>295</v>
      </c>
      <c r="B347" t="s">
        <v>296</v>
      </c>
      <c r="C347">
        <f t="shared" si="5"/>
        <v>5</v>
      </c>
      <c r="D347" s="78" t="s">
        <v>1</v>
      </c>
      <c r="E347">
        <v>32599</v>
      </c>
      <c r="F347">
        <v>325</v>
      </c>
      <c r="G347">
        <v>3259</v>
      </c>
      <c r="H347">
        <v>5</v>
      </c>
      <c r="I347" t="s">
        <v>296</v>
      </c>
      <c r="J347">
        <v>31</v>
      </c>
      <c r="K347" t="s">
        <v>582</v>
      </c>
      <c r="L347">
        <v>0</v>
      </c>
      <c r="M347" t="s">
        <v>298</v>
      </c>
      <c r="N347">
        <v>0</v>
      </c>
      <c r="O347" t="s">
        <v>298</v>
      </c>
      <c r="P347">
        <v>2012</v>
      </c>
      <c r="Q347">
        <v>196</v>
      </c>
      <c r="R347" t="s">
        <v>305</v>
      </c>
      <c r="S347">
        <v>203000</v>
      </c>
      <c r="T347" t="s">
        <v>299</v>
      </c>
      <c r="U347" s="70">
        <v>3599</v>
      </c>
      <c r="V347" t="s">
        <v>299</v>
      </c>
      <c r="W347" t="s">
        <v>299</v>
      </c>
      <c r="X347" t="s">
        <v>299</v>
      </c>
      <c r="Y347" s="66" t="s">
        <v>299</v>
      </c>
    </row>
    <row r="348" spans="1:25" x14ac:dyDescent="0.25">
      <c r="A348" t="s">
        <v>295</v>
      </c>
      <c r="B348" t="s">
        <v>296</v>
      </c>
      <c r="C348">
        <f t="shared" si="5"/>
        <v>6</v>
      </c>
      <c r="D348" s="78" t="s">
        <v>1</v>
      </c>
      <c r="E348">
        <v>325991</v>
      </c>
      <c r="F348">
        <v>325</v>
      </c>
      <c r="G348">
        <v>3259</v>
      </c>
      <c r="H348">
        <v>6</v>
      </c>
      <c r="I348" t="s">
        <v>296</v>
      </c>
      <c r="J348">
        <v>31</v>
      </c>
      <c r="K348" t="s">
        <v>583</v>
      </c>
      <c r="L348">
        <v>0</v>
      </c>
      <c r="M348" t="s">
        <v>298</v>
      </c>
      <c r="N348">
        <v>0</v>
      </c>
      <c r="O348" t="s">
        <v>298</v>
      </c>
      <c r="P348">
        <v>2012</v>
      </c>
      <c r="Q348">
        <v>37</v>
      </c>
      <c r="R348" t="s">
        <v>305</v>
      </c>
      <c r="S348">
        <v>45431</v>
      </c>
      <c r="T348" t="s">
        <v>299</v>
      </c>
      <c r="U348" s="70">
        <v>932</v>
      </c>
      <c r="V348" t="s">
        <v>299</v>
      </c>
      <c r="W348" t="s">
        <v>299</v>
      </c>
      <c r="X348" t="s">
        <v>299</v>
      </c>
      <c r="Y348" s="66" t="s">
        <v>299</v>
      </c>
    </row>
    <row r="349" spans="1:25" x14ac:dyDescent="0.25">
      <c r="A349" t="s">
        <v>295</v>
      </c>
      <c r="B349" t="s">
        <v>296</v>
      </c>
      <c r="C349">
        <f t="shared" si="5"/>
        <v>6</v>
      </c>
      <c r="D349" s="78" t="s">
        <v>1</v>
      </c>
      <c r="E349">
        <v>325992</v>
      </c>
      <c r="F349">
        <v>325</v>
      </c>
      <c r="G349">
        <v>3259</v>
      </c>
      <c r="H349">
        <v>6</v>
      </c>
      <c r="I349" t="s">
        <v>296</v>
      </c>
      <c r="J349">
        <v>31</v>
      </c>
      <c r="K349" t="s">
        <v>584</v>
      </c>
      <c r="L349">
        <v>0</v>
      </c>
      <c r="M349" t="s">
        <v>298</v>
      </c>
      <c r="N349">
        <v>0</v>
      </c>
      <c r="O349" t="s">
        <v>298</v>
      </c>
      <c r="P349">
        <v>2012</v>
      </c>
      <c r="Q349">
        <v>36</v>
      </c>
      <c r="R349" t="s">
        <v>305</v>
      </c>
      <c r="S349">
        <v>36261</v>
      </c>
      <c r="T349" t="s">
        <v>299</v>
      </c>
      <c r="U349" s="70">
        <v>608</v>
      </c>
      <c r="V349" t="s">
        <v>299</v>
      </c>
      <c r="W349" t="s">
        <v>299</v>
      </c>
      <c r="X349" t="s">
        <v>299</v>
      </c>
      <c r="Y349" s="66" t="s">
        <v>299</v>
      </c>
    </row>
    <row r="350" spans="1:25" ht="15.75" thickBot="1" x14ac:dyDescent="0.3">
      <c r="A350" t="s">
        <v>295</v>
      </c>
      <c r="B350" t="s">
        <v>296</v>
      </c>
      <c r="C350">
        <f t="shared" si="5"/>
        <v>6</v>
      </c>
      <c r="D350" s="83" t="s">
        <v>1</v>
      </c>
      <c r="E350" s="71">
        <v>325998</v>
      </c>
      <c r="F350" s="71">
        <v>325</v>
      </c>
      <c r="G350" s="71">
        <v>3259</v>
      </c>
      <c r="H350" s="71">
        <v>6</v>
      </c>
      <c r="I350" s="71" t="s">
        <v>296</v>
      </c>
      <c r="J350" s="71">
        <v>31</v>
      </c>
      <c r="K350" s="71" t="s">
        <v>585</v>
      </c>
      <c r="L350" s="71">
        <v>0</v>
      </c>
      <c r="M350" s="71" t="s">
        <v>298</v>
      </c>
      <c r="N350" s="71">
        <v>0</v>
      </c>
      <c r="O350" s="71" t="s">
        <v>298</v>
      </c>
      <c r="P350" s="71">
        <v>2012</v>
      </c>
      <c r="Q350" s="71">
        <v>123</v>
      </c>
      <c r="R350" s="71" t="s">
        <v>305</v>
      </c>
      <c r="S350" s="71">
        <v>121308</v>
      </c>
      <c r="T350" s="71" t="s">
        <v>299</v>
      </c>
      <c r="U350" s="72">
        <v>2060</v>
      </c>
      <c r="V350" s="71" t="s">
        <v>299</v>
      </c>
      <c r="W350" s="71" t="s">
        <v>299</v>
      </c>
      <c r="X350" s="71" t="s">
        <v>299</v>
      </c>
      <c r="Y350" s="73" t="s">
        <v>299</v>
      </c>
    </row>
    <row r="351" spans="1:25" x14ac:dyDescent="0.25">
      <c r="A351" t="s">
        <v>295</v>
      </c>
      <c r="B351" t="s">
        <v>296</v>
      </c>
      <c r="C351" s="61">
        <f t="shared" si="5"/>
        <v>3</v>
      </c>
      <c r="D351" t="s">
        <v>1</v>
      </c>
      <c r="E351">
        <v>326</v>
      </c>
      <c r="F351">
        <v>326</v>
      </c>
      <c r="G351" t="s">
        <v>296</v>
      </c>
      <c r="H351">
        <v>3</v>
      </c>
      <c r="I351" t="s">
        <v>296</v>
      </c>
      <c r="J351">
        <v>31</v>
      </c>
      <c r="K351" t="s">
        <v>586</v>
      </c>
      <c r="L351">
        <v>0</v>
      </c>
      <c r="M351" t="s">
        <v>298</v>
      </c>
      <c r="N351">
        <v>0</v>
      </c>
      <c r="O351" t="s">
        <v>298</v>
      </c>
      <c r="P351">
        <v>2012</v>
      </c>
      <c r="Q351">
        <v>1399</v>
      </c>
      <c r="R351">
        <v>14297686</v>
      </c>
      <c r="S351">
        <v>2305779</v>
      </c>
      <c r="T351" t="s">
        <v>299</v>
      </c>
      <c r="U351" s="35">
        <v>52294</v>
      </c>
      <c r="V351" t="s">
        <v>299</v>
      </c>
      <c r="W351" t="s">
        <v>299</v>
      </c>
      <c r="X351" t="s">
        <v>299</v>
      </c>
      <c r="Y351" t="s">
        <v>299</v>
      </c>
    </row>
    <row r="352" spans="1:25" x14ac:dyDescent="0.25">
      <c r="A352" t="s">
        <v>295</v>
      </c>
      <c r="B352" t="s">
        <v>296</v>
      </c>
      <c r="C352" s="61">
        <f t="shared" si="5"/>
        <v>4</v>
      </c>
      <c r="D352" t="s">
        <v>1</v>
      </c>
      <c r="E352">
        <v>3261</v>
      </c>
      <c r="F352">
        <v>326</v>
      </c>
      <c r="G352">
        <v>3261</v>
      </c>
      <c r="H352">
        <v>4</v>
      </c>
      <c r="I352" t="s">
        <v>296</v>
      </c>
      <c r="J352">
        <v>31</v>
      </c>
      <c r="K352" t="s">
        <v>587</v>
      </c>
      <c r="L352">
        <v>0</v>
      </c>
      <c r="M352" t="s">
        <v>298</v>
      </c>
      <c r="N352">
        <v>0</v>
      </c>
      <c r="O352" t="s">
        <v>298</v>
      </c>
      <c r="P352">
        <v>2012</v>
      </c>
      <c r="Q352">
        <v>1207</v>
      </c>
      <c r="R352">
        <v>12946930</v>
      </c>
      <c r="S352">
        <v>2055442</v>
      </c>
      <c r="T352" t="s">
        <v>299</v>
      </c>
      <c r="U352" s="35">
        <v>46508</v>
      </c>
      <c r="V352" t="s">
        <v>299</v>
      </c>
      <c r="W352" t="s">
        <v>299</v>
      </c>
      <c r="X352" t="s">
        <v>299</v>
      </c>
      <c r="Y352" t="s">
        <v>299</v>
      </c>
    </row>
    <row r="353" spans="1:25" x14ac:dyDescent="0.25">
      <c r="A353" t="s">
        <v>295</v>
      </c>
      <c r="B353" t="s">
        <v>296</v>
      </c>
      <c r="C353" s="61">
        <f t="shared" si="5"/>
        <v>5</v>
      </c>
      <c r="D353" t="s">
        <v>1</v>
      </c>
      <c r="E353">
        <v>32611</v>
      </c>
      <c r="F353">
        <v>326</v>
      </c>
      <c r="G353">
        <v>3261</v>
      </c>
      <c r="H353">
        <v>5</v>
      </c>
      <c r="I353" t="s">
        <v>296</v>
      </c>
      <c r="J353">
        <v>31</v>
      </c>
      <c r="K353" t="s">
        <v>588</v>
      </c>
      <c r="L353">
        <v>0</v>
      </c>
      <c r="M353" t="s">
        <v>298</v>
      </c>
      <c r="N353">
        <v>0</v>
      </c>
      <c r="O353" t="s">
        <v>298</v>
      </c>
      <c r="P353">
        <v>2012</v>
      </c>
      <c r="Q353">
        <v>146</v>
      </c>
      <c r="R353">
        <v>2431931</v>
      </c>
      <c r="S353">
        <v>329587</v>
      </c>
      <c r="T353" t="s">
        <v>299</v>
      </c>
      <c r="U353" s="35">
        <v>6239</v>
      </c>
      <c r="V353" t="s">
        <v>299</v>
      </c>
      <c r="W353" t="s">
        <v>299</v>
      </c>
      <c r="X353" t="s">
        <v>299</v>
      </c>
      <c r="Y353" t="s">
        <v>299</v>
      </c>
    </row>
    <row r="354" spans="1:25" x14ac:dyDescent="0.25">
      <c r="A354" t="s">
        <v>295</v>
      </c>
      <c r="B354" t="s">
        <v>296</v>
      </c>
      <c r="C354" s="61">
        <f t="shared" si="5"/>
        <v>6</v>
      </c>
      <c r="D354" t="s">
        <v>1</v>
      </c>
      <c r="E354">
        <v>326111</v>
      </c>
      <c r="F354">
        <v>326</v>
      </c>
      <c r="G354">
        <v>3261</v>
      </c>
      <c r="H354">
        <v>6</v>
      </c>
      <c r="I354" t="s">
        <v>296</v>
      </c>
      <c r="J354">
        <v>31</v>
      </c>
      <c r="K354" t="s">
        <v>589</v>
      </c>
      <c r="L354">
        <v>0</v>
      </c>
      <c r="M354" t="s">
        <v>298</v>
      </c>
      <c r="N354">
        <v>0</v>
      </c>
      <c r="O354" t="s">
        <v>298</v>
      </c>
      <c r="P354">
        <v>2012</v>
      </c>
      <c r="Q354">
        <v>41</v>
      </c>
      <c r="R354">
        <v>530721</v>
      </c>
      <c r="S354">
        <v>77956</v>
      </c>
      <c r="T354" t="s">
        <v>299</v>
      </c>
      <c r="U354" s="35">
        <v>1799</v>
      </c>
      <c r="V354" t="s">
        <v>299</v>
      </c>
      <c r="W354" t="s">
        <v>299</v>
      </c>
      <c r="X354" t="s">
        <v>299</v>
      </c>
      <c r="Y354" t="s">
        <v>299</v>
      </c>
    </row>
    <row r="355" spans="1:25" x14ac:dyDescent="0.25">
      <c r="A355" t="s">
        <v>295</v>
      </c>
      <c r="B355" t="s">
        <v>296</v>
      </c>
      <c r="C355" s="61">
        <f t="shared" si="5"/>
        <v>6</v>
      </c>
      <c r="D355" t="s">
        <v>1</v>
      </c>
      <c r="E355">
        <v>326112</v>
      </c>
      <c r="F355">
        <v>326</v>
      </c>
      <c r="G355">
        <v>3261</v>
      </c>
      <c r="H355">
        <v>6</v>
      </c>
      <c r="I355" t="s">
        <v>296</v>
      </c>
      <c r="J355">
        <v>31</v>
      </c>
      <c r="K355" t="s">
        <v>590</v>
      </c>
      <c r="L355">
        <v>0</v>
      </c>
      <c r="M355" t="s">
        <v>298</v>
      </c>
      <c r="N355">
        <v>0</v>
      </c>
      <c r="O355" t="s">
        <v>298</v>
      </c>
      <c r="P355">
        <v>2012</v>
      </c>
      <c r="Q355">
        <v>42</v>
      </c>
      <c r="R355" t="s">
        <v>305</v>
      </c>
      <c r="S355">
        <v>85381</v>
      </c>
      <c r="T355" t="s">
        <v>299</v>
      </c>
      <c r="U355" s="35">
        <v>1675</v>
      </c>
      <c r="V355" t="s">
        <v>299</v>
      </c>
      <c r="W355" t="s">
        <v>299</v>
      </c>
      <c r="X355" t="s">
        <v>299</v>
      </c>
      <c r="Y355" t="s">
        <v>299</v>
      </c>
    </row>
    <row r="356" spans="1:25" x14ac:dyDescent="0.25">
      <c r="A356" t="s">
        <v>295</v>
      </c>
      <c r="B356" t="s">
        <v>296</v>
      </c>
      <c r="C356" s="61">
        <f t="shared" si="5"/>
        <v>6</v>
      </c>
      <c r="D356" t="s">
        <v>1</v>
      </c>
      <c r="E356">
        <v>326113</v>
      </c>
      <c r="F356">
        <v>326</v>
      </c>
      <c r="G356">
        <v>3261</v>
      </c>
      <c r="H356">
        <v>6</v>
      </c>
      <c r="I356" t="s">
        <v>296</v>
      </c>
      <c r="J356">
        <v>31</v>
      </c>
      <c r="K356" t="s">
        <v>591</v>
      </c>
      <c r="L356">
        <v>0</v>
      </c>
      <c r="M356" t="s">
        <v>298</v>
      </c>
      <c r="N356">
        <v>0</v>
      </c>
      <c r="O356" t="s">
        <v>298</v>
      </c>
      <c r="P356">
        <v>2012</v>
      </c>
      <c r="Q356">
        <v>63</v>
      </c>
      <c r="R356" t="s">
        <v>305</v>
      </c>
      <c r="S356">
        <v>166250</v>
      </c>
      <c r="T356" t="s">
        <v>299</v>
      </c>
      <c r="U356" s="35">
        <v>2766</v>
      </c>
      <c r="V356" t="s">
        <v>299</v>
      </c>
      <c r="W356" t="s">
        <v>299</v>
      </c>
      <c r="X356" t="s">
        <v>299</v>
      </c>
      <c r="Y356" t="s">
        <v>299</v>
      </c>
    </row>
    <row r="357" spans="1:25" x14ac:dyDescent="0.25">
      <c r="A357" t="s">
        <v>295</v>
      </c>
      <c r="B357" t="s">
        <v>296</v>
      </c>
      <c r="C357" s="61">
        <f t="shared" si="5"/>
        <v>5</v>
      </c>
      <c r="D357" t="s">
        <v>1</v>
      </c>
      <c r="E357">
        <v>32612</v>
      </c>
      <c r="F357">
        <v>326</v>
      </c>
      <c r="G357">
        <v>3261</v>
      </c>
      <c r="H357">
        <v>5</v>
      </c>
      <c r="I357" t="s">
        <v>296</v>
      </c>
      <c r="J357">
        <v>31</v>
      </c>
      <c r="K357" t="s">
        <v>592</v>
      </c>
      <c r="L357">
        <v>0</v>
      </c>
      <c r="M357" t="s">
        <v>298</v>
      </c>
      <c r="N357">
        <v>0</v>
      </c>
      <c r="O357" t="s">
        <v>298</v>
      </c>
      <c r="P357">
        <v>2012</v>
      </c>
      <c r="Q357">
        <v>86</v>
      </c>
      <c r="R357">
        <v>991472</v>
      </c>
      <c r="S357">
        <v>125472</v>
      </c>
      <c r="T357" t="s">
        <v>299</v>
      </c>
      <c r="U357" s="35">
        <v>2801</v>
      </c>
      <c r="V357" t="s">
        <v>299</v>
      </c>
      <c r="W357" t="s">
        <v>299</v>
      </c>
      <c r="X357" t="s">
        <v>299</v>
      </c>
      <c r="Y357" t="s">
        <v>299</v>
      </c>
    </row>
    <row r="358" spans="1:25" x14ac:dyDescent="0.25">
      <c r="A358" t="s">
        <v>295</v>
      </c>
      <c r="B358" t="s">
        <v>296</v>
      </c>
      <c r="C358" s="61">
        <f t="shared" si="5"/>
        <v>6</v>
      </c>
      <c r="D358" t="s">
        <v>1</v>
      </c>
      <c r="E358">
        <v>326121</v>
      </c>
      <c r="F358">
        <v>326</v>
      </c>
      <c r="G358">
        <v>3261</v>
      </c>
      <c r="H358">
        <v>6</v>
      </c>
      <c r="I358" t="s">
        <v>296</v>
      </c>
      <c r="J358">
        <v>31</v>
      </c>
      <c r="K358" t="s">
        <v>593</v>
      </c>
      <c r="L358">
        <v>0</v>
      </c>
      <c r="M358" t="s">
        <v>298</v>
      </c>
      <c r="N358">
        <v>0</v>
      </c>
      <c r="O358" t="s">
        <v>298</v>
      </c>
      <c r="P358">
        <v>2012</v>
      </c>
      <c r="Q358">
        <v>40</v>
      </c>
      <c r="R358">
        <v>217997</v>
      </c>
      <c r="S358">
        <v>42468</v>
      </c>
      <c r="T358" t="s">
        <v>299</v>
      </c>
      <c r="U358" s="35">
        <v>968</v>
      </c>
      <c r="V358" t="s">
        <v>299</v>
      </c>
      <c r="W358" t="s">
        <v>299</v>
      </c>
      <c r="X358" t="s">
        <v>299</v>
      </c>
      <c r="Y358" t="s">
        <v>299</v>
      </c>
    </row>
    <row r="359" spans="1:25" x14ac:dyDescent="0.25">
      <c r="A359" t="s">
        <v>295</v>
      </c>
      <c r="B359" t="s">
        <v>296</v>
      </c>
      <c r="C359" s="61">
        <f t="shared" si="5"/>
        <v>6</v>
      </c>
      <c r="D359" t="s">
        <v>1</v>
      </c>
      <c r="E359">
        <v>326122</v>
      </c>
      <c r="F359">
        <v>326</v>
      </c>
      <c r="G359">
        <v>3261</v>
      </c>
      <c r="H359">
        <v>6</v>
      </c>
      <c r="I359" t="s">
        <v>296</v>
      </c>
      <c r="J359">
        <v>31</v>
      </c>
      <c r="K359" t="s">
        <v>594</v>
      </c>
      <c r="L359">
        <v>0</v>
      </c>
      <c r="M359" t="s">
        <v>298</v>
      </c>
      <c r="N359">
        <v>0</v>
      </c>
      <c r="O359" t="s">
        <v>298</v>
      </c>
      <c r="P359">
        <v>2012</v>
      </c>
      <c r="Q359">
        <v>46</v>
      </c>
      <c r="R359">
        <v>773475</v>
      </c>
      <c r="S359">
        <v>83004</v>
      </c>
      <c r="T359" t="s">
        <v>299</v>
      </c>
      <c r="U359" s="35">
        <v>1833</v>
      </c>
      <c r="V359" t="s">
        <v>299</v>
      </c>
      <c r="W359" t="s">
        <v>299</v>
      </c>
      <c r="X359" t="s">
        <v>299</v>
      </c>
      <c r="Y359" t="s">
        <v>299</v>
      </c>
    </row>
    <row r="360" spans="1:25" x14ac:dyDescent="0.25">
      <c r="A360" t="s">
        <v>295</v>
      </c>
      <c r="B360" t="s">
        <v>296</v>
      </c>
      <c r="C360" s="61">
        <f t="shared" si="5"/>
        <v>5</v>
      </c>
      <c r="D360" t="s">
        <v>1</v>
      </c>
      <c r="E360">
        <v>32613</v>
      </c>
      <c r="F360">
        <v>326</v>
      </c>
      <c r="G360">
        <v>3261</v>
      </c>
      <c r="H360">
        <v>5</v>
      </c>
      <c r="I360" t="s">
        <v>296</v>
      </c>
      <c r="J360">
        <v>31</v>
      </c>
      <c r="K360" t="s">
        <v>595</v>
      </c>
      <c r="L360">
        <v>0</v>
      </c>
      <c r="M360" t="s">
        <v>298</v>
      </c>
      <c r="N360">
        <v>0</v>
      </c>
      <c r="O360" t="s">
        <v>298</v>
      </c>
      <c r="P360">
        <v>2012</v>
      </c>
      <c r="Q360">
        <v>19</v>
      </c>
      <c r="R360">
        <v>71170</v>
      </c>
      <c r="S360">
        <v>11507</v>
      </c>
      <c r="T360" t="s">
        <v>299</v>
      </c>
      <c r="U360" s="35">
        <v>230</v>
      </c>
      <c r="V360" t="s">
        <v>299</v>
      </c>
      <c r="W360" t="s">
        <v>299</v>
      </c>
      <c r="X360" t="s">
        <v>299</v>
      </c>
      <c r="Y360" t="s">
        <v>299</v>
      </c>
    </row>
    <row r="361" spans="1:25" x14ac:dyDescent="0.25">
      <c r="A361" t="s">
        <v>295</v>
      </c>
      <c r="B361" t="s">
        <v>296</v>
      </c>
      <c r="C361" s="61">
        <f t="shared" si="5"/>
        <v>6</v>
      </c>
      <c r="D361" t="s">
        <v>1</v>
      </c>
      <c r="E361">
        <v>326130</v>
      </c>
      <c r="F361">
        <v>326</v>
      </c>
      <c r="G361">
        <v>3261</v>
      </c>
      <c r="H361">
        <v>6</v>
      </c>
      <c r="I361" t="s">
        <v>296</v>
      </c>
      <c r="J361">
        <v>31</v>
      </c>
      <c r="K361" t="s">
        <v>595</v>
      </c>
      <c r="L361">
        <v>0</v>
      </c>
      <c r="M361" t="s">
        <v>298</v>
      </c>
      <c r="N361">
        <v>0</v>
      </c>
      <c r="O361" t="s">
        <v>298</v>
      </c>
      <c r="P361">
        <v>2012</v>
      </c>
      <c r="Q361">
        <v>19</v>
      </c>
      <c r="R361">
        <v>71170</v>
      </c>
      <c r="S361">
        <v>11507</v>
      </c>
      <c r="T361" t="s">
        <v>299</v>
      </c>
      <c r="U361" s="35">
        <v>230</v>
      </c>
      <c r="V361" t="s">
        <v>299</v>
      </c>
      <c r="W361" t="s">
        <v>299</v>
      </c>
      <c r="X361" t="s">
        <v>299</v>
      </c>
      <c r="Y361" t="s">
        <v>299</v>
      </c>
    </row>
    <row r="362" spans="1:25" x14ac:dyDescent="0.25">
      <c r="A362" t="s">
        <v>295</v>
      </c>
      <c r="B362" t="s">
        <v>296</v>
      </c>
      <c r="C362" s="61">
        <f t="shared" si="5"/>
        <v>5</v>
      </c>
      <c r="D362" t="s">
        <v>1</v>
      </c>
      <c r="E362">
        <v>32614</v>
      </c>
      <c r="F362">
        <v>326</v>
      </c>
      <c r="G362">
        <v>3261</v>
      </c>
      <c r="H362">
        <v>5</v>
      </c>
      <c r="I362" t="s">
        <v>296</v>
      </c>
      <c r="J362">
        <v>31</v>
      </c>
      <c r="K362" t="s">
        <v>596</v>
      </c>
      <c r="L362">
        <v>0</v>
      </c>
      <c r="M362" t="s">
        <v>298</v>
      </c>
      <c r="N362">
        <v>0</v>
      </c>
      <c r="O362" t="s">
        <v>298</v>
      </c>
      <c r="P362">
        <v>2012</v>
      </c>
      <c r="Q362">
        <v>63</v>
      </c>
      <c r="R362">
        <v>955407</v>
      </c>
      <c r="S362">
        <v>93776</v>
      </c>
      <c r="T362" t="s">
        <v>299</v>
      </c>
      <c r="U362" s="35">
        <v>2569</v>
      </c>
      <c r="V362" t="s">
        <v>299</v>
      </c>
      <c r="W362" t="s">
        <v>299</v>
      </c>
      <c r="X362" t="s">
        <v>299</v>
      </c>
      <c r="Y362" t="s">
        <v>299</v>
      </c>
    </row>
    <row r="363" spans="1:25" x14ac:dyDescent="0.25">
      <c r="A363" t="s">
        <v>295</v>
      </c>
      <c r="B363" t="s">
        <v>296</v>
      </c>
      <c r="C363" s="61">
        <f t="shared" si="5"/>
        <v>6</v>
      </c>
      <c r="D363" t="s">
        <v>1</v>
      </c>
      <c r="E363">
        <v>326140</v>
      </c>
      <c r="F363">
        <v>326</v>
      </c>
      <c r="G363">
        <v>3261</v>
      </c>
      <c r="H363">
        <v>6</v>
      </c>
      <c r="I363" t="s">
        <v>296</v>
      </c>
      <c r="J363">
        <v>31</v>
      </c>
      <c r="K363" t="s">
        <v>596</v>
      </c>
      <c r="L363">
        <v>0</v>
      </c>
      <c r="M363" t="s">
        <v>298</v>
      </c>
      <c r="N363">
        <v>0</v>
      </c>
      <c r="O363" t="s">
        <v>298</v>
      </c>
      <c r="P363">
        <v>2012</v>
      </c>
      <c r="Q363">
        <v>63</v>
      </c>
      <c r="R363">
        <v>955407</v>
      </c>
      <c r="S363">
        <v>93776</v>
      </c>
      <c r="T363" t="s">
        <v>299</v>
      </c>
      <c r="U363" s="35">
        <v>2569</v>
      </c>
      <c r="V363" t="s">
        <v>299</v>
      </c>
      <c r="W363" t="s">
        <v>299</v>
      </c>
      <c r="X363" t="s">
        <v>299</v>
      </c>
      <c r="Y363" t="s">
        <v>299</v>
      </c>
    </row>
    <row r="364" spans="1:25" x14ac:dyDescent="0.25">
      <c r="A364" t="s">
        <v>295</v>
      </c>
      <c r="B364" t="s">
        <v>296</v>
      </c>
      <c r="C364" s="61">
        <f t="shared" si="5"/>
        <v>5</v>
      </c>
      <c r="D364" t="s">
        <v>1</v>
      </c>
      <c r="E364">
        <v>32615</v>
      </c>
      <c r="F364">
        <v>326</v>
      </c>
      <c r="G364">
        <v>3261</v>
      </c>
      <c r="H364">
        <v>5</v>
      </c>
      <c r="I364" t="s">
        <v>296</v>
      </c>
      <c r="J364">
        <v>31</v>
      </c>
      <c r="K364" t="s">
        <v>597</v>
      </c>
      <c r="L364">
        <v>0</v>
      </c>
      <c r="M364" t="s">
        <v>298</v>
      </c>
      <c r="N364">
        <v>0</v>
      </c>
      <c r="O364" t="s">
        <v>298</v>
      </c>
      <c r="P364">
        <v>2012</v>
      </c>
      <c r="Q364">
        <v>79</v>
      </c>
      <c r="R364">
        <v>694312</v>
      </c>
      <c r="S364">
        <v>104534</v>
      </c>
      <c r="T364" t="s">
        <v>299</v>
      </c>
      <c r="U364" s="35">
        <v>2528</v>
      </c>
      <c r="V364" t="s">
        <v>299</v>
      </c>
      <c r="W364" t="s">
        <v>299</v>
      </c>
      <c r="X364" t="s">
        <v>299</v>
      </c>
      <c r="Y364" t="s">
        <v>299</v>
      </c>
    </row>
    <row r="365" spans="1:25" x14ac:dyDescent="0.25">
      <c r="A365" t="s">
        <v>295</v>
      </c>
      <c r="B365" t="s">
        <v>296</v>
      </c>
      <c r="C365" s="61">
        <f t="shared" si="5"/>
        <v>6</v>
      </c>
      <c r="D365" t="s">
        <v>1</v>
      </c>
      <c r="E365">
        <v>326150</v>
      </c>
      <c r="F365">
        <v>326</v>
      </c>
      <c r="G365">
        <v>3261</v>
      </c>
      <c r="H365">
        <v>6</v>
      </c>
      <c r="I365" t="s">
        <v>296</v>
      </c>
      <c r="J365">
        <v>31</v>
      </c>
      <c r="K365" t="s">
        <v>597</v>
      </c>
      <c r="L365">
        <v>0</v>
      </c>
      <c r="M365" t="s">
        <v>298</v>
      </c>
      <c r="N365">
        <v>0</v>
      </c>
      <c r="O365" t="s">
        <v>298</v>
      </c>
      <c r="P365">
        <v>2012</v>
      </c>
      <c r="Q365">
        <v>79</v>
      </c>
      <c r="R365">
        <v>694312</v>
      </c>
      <c r="S365">
        <v>104534</v>
      </c>
      <c r="T365" t="s">
        <v>299</v>
      </c>
      <c r="U365" s="35">
        <v>2528</v>
      </c>
      <c r="V365" t="s">
        <v>299</v>
      </c>
      <c r="W365" t="s">
        <v>299</v>
      </c>
      <c r="X365" t="s">
        <v>299</v>
      </c>
      <c r="Y365" t="s">
        <v>299</v>
      </c>
    </row>
    <row r="366" spans="1:25" x14ac:dyDescent="0.25">
      <c r="A366" t="s">
        <v>295</v>
      </c>
      <c r="B366" t="s">
        <v>296</v>
      </c>
      <c r="C366" s="61">
        <f t="shared" si="5"/>
        <v>5</v>
      </c>
      <c r="D366" t="s">
        <v>1</v>
      </c>
      <c r="E366">
        <v>32616</v>
      </c>
      <c r="F366">
        <v>326</v>
      </c>
      <c r="G366">
        <v>3261</v>
      </c>
      <c r="H366">
        <v>5</v>
      </c>
      <c r="I366" t="s">
        <v>296</v>
      </c>
      <c r="J366">
        <v>31</v>
      </c>
      <c r="K366" t="s">
        <v>598</v>
      </c>
      <c r="L366">
        <v>0</v>
      </c>
      <c r="M366" t="s">
        <v>298</v>
      </c>
      <c r="N366">
        <v>0</v>
      </c>
      <c r="O366" t="s">
        <v>298</v>
      </c>
      <c r="P366">
        <v>2012</v>
      </c>
      <c r="Q366">
        <v>51</v>
      </c>
      <c r="R366">
        <v>1133000</v>
      </c>
      <c r="S366">
        <v>121107</v>
      </c>
      <c r="T366" t="s">
        <v>299</v>
      </c>
      <c r="U366" s="35">
        <v>3125</v>
      </c>
      <c r="V366" t="s">
        <v>299</v>
      </c>
      <c r="W366" t="s">
        <v>299</v>
      </c>
      <c r="X366" t="s">
        <v>299</v>
      </c>
      <c r="Y366" t="s">
        <v>299</v>
      </c>
    </row>
    <row r="367" spans="1:25" x14ac:dyDescent="0.25">
      <c r="A367" t="s">
        <v>295</v>
      </c>
      <c r="B367" t="s">
        <v>296</v>
      </c>
      <c r="C367" s="61">
        <f t="shared" si="5"/>
        <v>6</v>
      </c>
      <c r="D367" t="s">
        <v>1</v>
      </c>
      <c r="E367">
        <v>326160</v>
      </c>
      <c r="F367">
        <v>326</v>
      </c>
      <c r="G367">
        <v>3261</v>
      </c>
      <c r="H367">
        <v>6</v>
      </c>
      <c r="I367" t="s">
        <v>296</v>
      </c>
      <c r="J367">
        <v>31</v>
      </c>
      <c r="K367" t="s">
        <v>598</v>
      </c>
      <c r="L367">
        <v>0</v>
      </c>
      <c r="M367" t="s">
        <v>298</v>
      </c>
      <c r="N367">
        <v>0</v>
      </c>
      <c r="O367" t="s">
        <v>298</v>
      </c>
      <c r="P367">
        <v>2012</v>
      </c>
      <c r="Q367">
        <v>51</v>
      </c>
      <c r="R367">
        <v>1133000</v>
      </c>
      <c r="S367">
        <v>121107</v>
      </c>
      <c r="T367" t="s">
        <v>299</v>
      </c>
      <c r="U367" s="35">
        <v>3125</v>
      </c>
      <c r="V367" t="s">
        <v>299</v>
      </c>
      <c r="W367" t="s">
        <v>299</v>
      </c>
      <c r="X367" t="s">
        <v>299</v>
      </c>
      <c r="Y367" t="s">
        <v>299</v>
      </c>
    </row>
    <row r="368" spans="1:25" x14ac:dyDescent="0.25">
      <c r="A368" t="s">
        <v>295</v>
      </c>
      <c r="B368" t="s">
        <v>296</v>
      </c>
      <c r="C368" s="61">
        <f t="shared" si="5"/>
        <v>5</v>
      </c>
      <c r="D368" t="s">
        <v>1</v>
      </c>
      <c r="E368">
        <v>32619</v>
      </c>
      <c r="F368">
        <v>326</v>
      </c>
      <c r="G368">
        <v>3261</v>
      </c>
      <c r="H368">
        <v>5</v>
      </c>
      <c r="I368" t="s">
        <v>296</v>
      </c>
      <c r="J368">
        <v>31</v>
      </c>
      <c r="K368" t="s">
        <v>599</v>
      </c>
      <c r="L368">
        <v>0</v>
      </c>
      <c r="M368" t="s">
        <v>298</v>
      </c>
      <c r="N368">
        <v>0</v>
      </c>
      <c r="O368" t="s">
        <v>298</v>
      </c>
      <c r="P368">
        <v>2012</v>
      </c>
      <c r="Q368">
        <v>763</v>
      </c>
      <c r="R368">
        <v>6669638</v>
      </c>
      <c r="S368">
        <v>1269459</v>
      </c>
      <c r="T368" t="s">
        <v>299</v>
      </c>
      <c r="U368" s="35">
        <v>29017</v>
      </c>
      <c r="V368" t="s">
        <v>299</v>
      </c>
      <c r="W368" t="s">
        <v>299</v>
      </c>
      <c r="X368" t="s">
        <v>299</v>
      </c>
      <c r="Y368" t="s">
        <v>299</v>
      </c>
    </row>
    <row r="369" spans="1:25" x14ac:dyDescent="0.25">
      <c r="A369" t="s">
        <v>295</v>
      </c>
      <c r="B369" t="s">
        <v>296</v>
      </c>
      <c r="C369" s="61">
        <f t="shared" si="5"/>
        <v>6</v>
      </c>
      <c r="D369" t="s">
        <v>1</v>
      </c>
      <c r="E369">
        <v>326191</v>
      </c>
      <c r="F369">
        <v>326</v>
      </c>
      <c r="G369">
        <v>3261</v>
      </c>
      <c r="H369">
        <v>6</v>
      </c>
      <c r="I369" t="s">
        <v>296</v>
      </c>
      <c r="J369">
        <v>31</v>
      </c>
      <c r="K369" t="s">
        <v>600</v>
      </c>
      <c r="L369">
        <v>0</v>
      </c>
      <c r="M369" t="s">
        <v>298</v>
      </c>
      <c r="N369">
        <v>0</v>
      </c>
      <c r="O369" t="s">
        <v>298</v>
      </c>
      <c r="P369">
        <v>2012</v>
      </c>
      <c r="Q369">
        <v>45</v>
      </c>
      <c r="R369" t="s">
        <v>305</v>
      </c>
      <c r="S369">
        <v>106515</v>
      </c>
      <c r="T369" t="s">
        <v>299</v>
      </c>
      <c r="U369" s="35">
        <v>2623</v>
      </c>
      <c r="V369" t="s">
        <v>299</v>
      </c>
      <c r="W369" t="s">
        <v>299</v>
      </c>
      <c r="X369" t="s">
        <v>299</v>
      </c>
      <c r="Y369" t="s">
        <v>299</v>
      </c>
    </row>
    <row r="370" spans="1:25" x14ac:dyDescent="0.25">
      <c r="A370" t="s">
        <v>295</v>
      </c>
      <c r="B370" t="s">
        <v>296</v>
      </c>
      <c r="C370" s="61">
        <f t="shared" si="5"/>
        <v>6</v>
      </c>
      <c r="D370" t="s">
        <v>1</v>
      </c>
      <c r="E370">
        <v>326199</v>
      </c>
      <c r="F370">
        <v>326</v>
      </c>
      <c r="G370">
        <v>3261</v>
      </c>
      <c r="H370">
        <v>6</v>
      </c>
      <c r="I370" t="s">
        <v>296</v>
      </c>
      <c r="J370">
        <v>31</v>
      </c>
      <c r="K370" t="s">
        <v>601</v>
      </c>
      <c r="L370">
        <v>0</v>
      </c>
      <c r="M370" t="s">
        <v>298</v>
      </c>
      <c r="N370">
        <v>0</v>
      </c>
      <c r="O370" t="s">
        <v>298</v>
      </c>
      <c r="P370">
        <v>2012</v>
      </c>
      <c r="Q370">
        <v>718</v>
      </c>
      <c r="R370" t="s">
        <v>305</v>
      </c>
      <c r="S370">
        <v>1162944</v>
      </c>
      <c r="T370" t="s">
        <v>299</v>
      </c>
      <c r="U370" s="35">
        <v>26394</v>
      </c>
      <c r="V370" t="s">
        <v>299</v>
      </c>
      <c r="W370" t="s">
        <v>299</v>
      </c>
      <c r="X370" t="s">
        <v>299</v>
      </c>
      <c r="Y370" t="s">
        <v>299</v>
      </c>
    </row>
    <row r="371" spans="1:25" x14ac:dyDescent="0.25">
      <c r="A371" t="s">
        <v>295</v>
      </c>
      <c r="B371" t="s">
        <v>296</v>
      </c>
      <c r="C371" s="61">
        <f t="shared" si="5"/>
        <v>4</v>
      </c>
      <c r="D371" t="s">
        <v>1</v>
      </c>
      <c r="E371">
        <v>3262</v>
      </c>
      <c r="F371">
        <v>326</v>
      </c>
      <c r="G371">
        <v>3262</v>
      </c>
      <c r="H371">
        <v>4</v>
      </c>
      <c r="I371" t="s">
        <v>296</v>
      </c>
      <c r="J371">
        <v>31</v>
      </c>
      <c r="K371" t="s">
        <v>602</v>
      </c>
      <c r="L371">
        <v>0</v>
      </c>
      <c r="M371" t="s">
        <v>298</v>
      </c>
      <c r="N371">
        <v>0</v>
      </c>
      <c r="O371" t="s">
        <v>298</v>
      </c>
      <c r="P371">
        <v>2012</v>
      </c>
      <c r="Q371">
        <v>192</v>
      </c>
      <c r="R371">
        <v>1350756</v>
      </c>
      <c r="S371">
        <v>250337</v>
      </c>
      <c r="T371" t="s">
        <v>299</v>
      </c>
      <c r="U371" s="35">
        <v>5786</v>
      </c>
      <c r="V371" t="s">
        <v>299</v>
      </c>
      <c r="W371" t="s">
        <v>299</v>
      </c>
      <c r="X371" t="s">
        <v>299</v>
      </c>
      <c r="Y371" t="s">
        <v>299</v>
      </c>
    </row>
    <row r="372" spans="1:25" x14ac:dyDescent="0.25">
      <c r="A372" t="s">
        <v>295</v>
      </c>
      <c r="B372" t="s">
        <v>296</v>
      </c>
      <c r="C372" s="61">
        <f t="shared" si="5"/>
        <v>5</v>
      </c>
      <c r="D372" t="s">
        <v>1</v>
      </c>
      <c r="E372">
        <v>32621</v>
      </c>
      <c r="F372">
        <v>326</v>
      </c>
      <c r="G372">
        <v>3262</v>
      </c>
      <c r="H372">
        <v>5</v>
      </c>
      <c r="I372" t="s">
        <v>296</v>
      </c>
      <c r="J372">
        <v>31</v>
      </c>
      <c r="K372" t="s">
        <v>603</v>
      </c>
      <c r="L372">
        <v>0</v>
      </c>
      <c r="M372" t="s">
        <v>298</v>
      </c>
      <c r="N372">
        <v>0</v>
      </c>
      <c r="O372" t="s">
        <v>298</v>
      </c>
      <c r="P372">
        <v>2012</v>
      </c>
      <c r="Q372">
        <v>33</v>
      </c>
      <c r="R372" t="s">
        <v>305</v>
      </c>
      <c r="S372">
        <v>14732</v>
      </c>
      <c r="T372" t="s">
        <v>299</v>
      </c>
      <c r="U372" s="35">
        <v>443</v>
      </c>
      <c r="V372" t="s">
        <v>299</v>
      </c>
      <c r="W372" t="s">
        <v>299</v>
      </c>
      <c r="X372" t="s">
        <v>299</v>
      </c>
      <c r="Y372" t="s">
        <v>299</v>
      </c>
    </row>
    <row r="373" spans="1:25" x14ac:dyDescent="0.25">
      <c r="A373" t="s">
        <v>295</v>
      </c>
      <c r="B373" t="s">
        <v>296</v>
      </c>
      <c r="C373" s="61">
        <f t="shared" si="5"/>
        <v>6</v>
      </c>
      <c r="D373" t="s">
        <v>1</v>
      </c>
      <c r="E373">
        <v>326211</v>
      </c>
      <c r="F373">
        <v>326</v>
      </c>
      <c r="G373">
        <v>3262</v>
      </c>
      <c r="H373">
        <v>6</v>
      </c>
      <c r="I373" t="s">
        <v>296</v>
      </c>
      <c r="J373">
        <v>31</v>
      </c>
      <c r="K373" t="s">
        <v>604</v>
      </c>
      <c r="L373">
        <v>0</v>
      </c>
      <c r="M373" t="s">
        <v>298</v>
      </c>
      <c r="N373">
        <v>0</v>
      </c>
      <c r="O373" t="s">
        <v>298</v>
      </c>
      <c r="P373">
        <v>2012</v>
      </c>
      <c r="Q373">
        <v>4</v>
      </c>
      <c r="R373" t="s">
        <v>305</v>
      </c>
      <c r="S373">
        <v>3044</v>
      </c>
      <c r="T373" t="s">
        <v>299</v>
      </c>
      <c r="U373" s="35">
        <v>86</v>
      </c>
      <c r="V373" t="s">
        <v>299</v>
      </c>
      <c r="W373" t="s">
        <v>299</v>
      </c>
      <c r="X373" t="s">
        <v>299</v>
      </c>
      <c r="Y373" t="s">
        <v>299</v>
      </c>
    </row>
    <row r="374" spans="1:25" x14ac:dyDescent="0.25">
      <c r="A374" t="s">
        <v>295</v>
      </c>
      <c r="B374" t="s">
        <v>296</v>
      </c>
      <c r="C374" s="61">
        <f t="shared" si="5"/>
        <v>6</v>
      </c>
      <c r="D374" t="s">
        <v>1</v>
      </c>
      <c r="E374">
        <v>326212</v>
      </c>
      <c r="F374">
        <v>326</v>
      </c>
      <c r="G374">
        <v>3262</v>
      </c>
      <c r="H374">
        <v>6</v>
      </c>
      <c r="I374" t="s">
        <v>296</v>
      </c>
      <c r="J374">
        <v>31</v>
      </c>
      <c r="K374" t="s">
        <v>605</v>
      </c>
      <c r="L374">
        <v>0</v>
      </c>
      <c r="M374" t="s">
        <v>298</v>
      </c>
      <c r="N374">
        <v>0</v>
      </c>
      <c r="O374" t="s">
        <v>298</v>
      </c>
      <c r="P374">
        <v>2012</v>
      </c>
      <c r="Q374">
        <v>29</v>
      </c>
      <c r="R374" t="s">
        <v>305</v>
      </c>
      <c r="S374">
        <v>11688</v>
      </c>
      <c r="T374" t="s">
        <v>299</v>
      </c>
      <c r="U374" s="35">
        <v>358</v>
      </c>
      <c r="V374" t="s">
        <v>299</v>
      </c>
      <c r="W374" t="s">
        <v>299</v>
      </c>
      <c r="X374" t="s">
        <v>299</v>
      </c>
      <c r="Y374" t="s">
        <v>299</v>
      </c>
    </row>
    <row r="375" spans="1:25" x14ac:dyDescent="0.25">
      <c r="A375" t="s">
        <v>295</v>
      </c>
      <c r="B375" t="s">
        <v>296</v>
      </c>
      <c r="C375" s="61">
        <f t="shared" si="5"/>
        <v>5</v>
      </c>
      <c r="D375" t="s">
        <v>1</v>
      </c>
      <c r="E375">
        <v>32622</v>
      </c>
      <c r="F375">
        <v>326</v>
      </c>
      <c r="G375">
        <v>3262</v>
      </c>
      <c r="H375">
        <v>5</v>
      </c>
      <c r="I375" t="s">
        <v>296</v>
      </c>
      <c r="J375">
        <v>31</v>
      </c>
      <c r="K375" t="s">
        <v>606</v>
      </c>
      <c r="L375">
        <v>0</v>
      </c>
      <c r="M375" t="s">
        <v>298</v>
      </c>
      <c r="N375">
        <v>0</v>
      </c>
      <c r="O375" t="s">
        <v>298</v>
      </c>
      <c r="P375">
        <v>2012</v>
      </c>
      <c r="Q375">
        <v>20</v>
      </c>
      <c r="R375" t="s">
        <v>305</v>
      </c>
      <c r="S375">
        <v>18598</v>
      </c>
      <c r="T375" t="s">
        <v>299</v>
      </c>
      <c r="U375" s="35">
        <v>497</v>
      </c>
      <c r="V375" t="s">
        <v>299</v>
      </c>
      <c r="W375" t="s">
        <v>299</v>
      </c>
      <c r="X375" t="s">
        <v>299</v>
      </c>
      <c r="Y375" t="s">
        <v>299</v>
      </c>
    </row>
    <row r="376" spans="1:25" x14ac:dyDescent="0.25">
      <c r="A376" t="s">
        <v>295</v>
      </c>
      <c r="B376" t="s">
        <v>296</v>
      </c>
      <c r="C376" s="61">
        <f t="shared" si="5"/>
        <v>6</v>
      </c>
      <c r="D376" t="s">
        <v>1</v>
      </c>
      <c r="E376">
        <v>326220</v>
      </c>
      <c r="F376">
        <v>326</v>
      </c>
      <c r="G376">
        <v>3262</v>
      </c>
      <c r="H376">
        <v>6</v>
      </c>
      <c r="I376" t="s">
        <v>296</v>
      </c>
      <c r="J376">
        <v>31</v>
      </c>
      <c r="K376" t="s">
        <v>606</v>
      </c>
      <c r="L376">
        <v>0</v>
      </c>
      <c r="M376" t="s">
        <v>298</v>
      </c>
      <c r="N376">
        <v>0</v>
      </c>
      <c r="O376" t="s">
        <v>298</v>
      </c>
      <c r="P376">
        <v>2012</v>
      </c>
      <c r="Q376">
        <v>20</v>
      </c>
      <c r="R376" t="s">
        <v>305</v>
      </c>
      <c r="S376">
        <v>18598</v>
      </c>
      <c r="T376" t="s">
        <v>299</v>
      </c>
      <c r="U376" s="35">
        <v>497</v>
      </c>
      <c r="V376" t="s">
        <v>299</v>
      </c>
      <c r="W376" t="s">
        <v>299</v>
      </c>
      <c r="X376" t="s">
        <v>299</v>
      </c>
      <c r="Y376" t="s">
        <v>299</v>
      </c>
    </row>
    <row r="377" spans="1:25" x14ac:dyDescent="0.25">
      <c r="A377" t="s">
        <v>295</v>
      </c>
      <c r="B377" t="s">
        <v>296</v>
      </c>
      <c r="C377" s="61">
        <f t="shared" si="5"/>
        <v>5</v>
      </c>
      <c r="D377" t="s">
        <v>1</v>
      </c>
      <c r="E377">
        <v>32629</v>
      </c>
      <c r="F377">
        <v>326</v>
      </c>
      <c r="G377">
        <v>3262</v>
      </c>
      <c r="H377">
        <v>5</v>
      </c>
      <c r="I377" t="s">
        <v>296</v>
      </c>
      <c r="J377">
        <v>31</v>
      </c>
      <c r="K377" t="s">
        <v>607</v>
      </c>
      <c r="L377">
        <v>0</v>
      </c>
      <c r="M377" t="s">
        <v>298</v>
      </c>
      <c r="N377">
        <v>0</v>
      </c>
      <c r="O377" t="s">
        <v>298</v>
      </c>
      <c r="P377">
        <v>2012</v>
      </c>
      <c r="Q377">
        <v>139</v>
      </c>
      <c r="R377">
        <v>1083481</v>
      </c>
      <c r="S377">
        <v>217007</v>
      </c>
      <c r="T377" t="s">
        <v>299</v>
      </c>
      <c r="U377" s="35">
        <v>4846</v>
      </c>
      <c r="V377" t="s">
        <v>299</v>
      </c>
      <c r="W377" t="s">
        <v>299</v>
      </c>
      <c r="X377" t="s">
        <v>299</v>
      </c>
      <c r="Y377" t="s">
        <v>299</v>
      </c>
    </row>
    <row r="378" spans="1:25" x14ac:dyDescent="0.25">
      <c r="A378" t="s">
        <v>295</v>
      </c>
      <c r="B378" t="s">
        <v>296</v>
      </c>
      <c r="C378" s="61">
        <f t="shared" si="5"/>
        <v>6</v>
      </c>
      <c r="D378" t="s">
        <v>1</v>
      </c>
      <c r="E378">
        <v>326291</v>
      </c>
      <c r="F378">
        <v>326</v>
      </c>
      <c r="G378">
        <v>3262</v>
      </c>
      <c r="H378">
        <v>6</v>
      </c>
      <c r="I378" t="s">
        <v>296</v>
      </c>
      <c r="J378">
        <v>31</v>
      </c>
      <c r="K378" t="s">
        <v>608</v>
      </c>
      <c r="L378">
        <v>0</v>
      </c>
      <c r="M378" t="s">
        <v>298</v>
      </c>
      <c r="N378">
        <v>0</v>
      </c>
      <c r="O378" t="s">
        <v>298</v>
      </c>
      <c r="P378">
        <v>2012</v>
      </c>
      <c r="Q378">
        <v>53</v>
      </c>
      <c r="R378">
        <v>416837</v>
      </c>
      <c r="S378">
        <v>90058</v>
      </c>
      <c r="T378" t="s">
        <v>299</v>
      </c>
      <c r="U378" s="35">
        <v>2146</v>
      </c>
      <c r="V378" t="s">
        <v>299</v>
      </c>
      <c r="W378" t="s">
        <v>299</v>
      </c>
      <c r="X378" t="s">
        <v>299</v>
      </c>
      <c r="Y378" t="s">
        <v>299</v>
      </c>
    </row>
    <row r="379" spans="1:25" ht="15.75" thickBot="1" x14ac:dyDescent="0.3">
      <c r="A379" t="s">
        <v>295</v>
      </c>
      <c r="B379" t="s">
        <v>296</v>
      </c>
      <c r="C379" s="61">
        <f t="shared" si="5"/>
        <v>6</v>
      </c>
      <c r="D379" t="s">
        <v>1</v>
      </c>
      <c r="E379">
        <v>326299</v>
      </c>
      <c r="F379">
        <v>326</v>
      </c>
      <c r="G379">
        <v>3262</v>
      </c>
      <c r="H379">
        <v>6</v>
      </c>
      <c r="I379" t="s">
        <v>296</v>
      </c>
      <c r="J379">
        <v>31</v>
      </c>
      <c r="K379" t="s">
        <v>609</v>
      </c>
      <c r="L379">
        <v>0</v>
      </c>
      <c r="M379" t="s">
        <v>298</v>
      </c>
      <c r="N379">
        <v>0</v>
      </c>
      <c r="O379" t="s">
        <v>298</v>
      </c>
      <c r="P379">
        <v>2012</v>
      </c>
      <c r="Q379">
        <v>86</v>
      </c>
      <c r="R379">
        <v>666644</v>
      </c>
      <c r="S379">
        <v>126949</v>
      </c>
      <c r="T379" t="s">
        <v>299</v>
      </c>
      <c r="U379" s="35">
        <v>2701</v>
      </c>
      <c r="V379" t="s">
        <v>299</v>
      </c>
      <c r="W379" t="s">
        <v>299</v>
      </c>
      <c r="X379" t="s">
        <v>299</v>
      </c>
      <c r="Y379" t="s">
        <v>299</v>
      </c>
    </row>
    <row r="380" spans="1:25" x14ac:dyDescent="0.25">
      <c r="A380" t="s">
        <v>295</v>
      </c>
      <c r="B380" t="s">
        <v>296</v>
      </c>
      <c r="C380">
        <f t="shared" si="5"/>
        <v>3</v>
      </c>
      <c r="D380" s="84" t="s">
        <v>1</v>
      </c>
      <c r="E380" s="85">
        <v>327</v>
      </c>
      <c r="F380" s="85">
        <v>327</v>
      </c>
      <c r="G380" s="85" t="s">
        <v>296</v>
      </c>
      <c r="H380" s="85">
        <v>3</v>
      </c>
      <c r="I380" s="85" t="s">
        <v>296</v>
      </c>
      <c r="J380" s="85">
        <v>31</v>
      </c>
      <c r="K380" s="85" t="s">
        <v>610</v>
      </c>
      <c r="L380" s="85">
        <v>0</v>
      </c>
      <c r="M380" s="85" t="s">
        <v>298</v>
      </c>
      <c r="N380" s="85">
        <v>0</v>
      </c>
      <c r="O380" s="85" t="s">
        <v>298</v>
      </c>
      <c r="P380" s="85">
        <v>2012</v>
      </c>
      <c r="Q380" s="85">
        <v>1241</v>
      </c>
      <c r="R380" s="85">
        <v>7807275</v>
      </c>
      <c r="S380" s="85">
        <v>1432554</v>
      </c>
      <c r="T380" s="85" t="s">
        <v>299</v>
      </c>
      <c r="U380" s="86">
        <v>29769</v>
      </c>
      <c r="V380" s="85" t="s">
        <v>299</v>
      </c>
      <c r="W380" s="85" t="s">
        <v>299</v>
      </c>
      <c r="X380" s="85" t="s">
        <v>299</v>
      </c>
      <c r="Y380" s="87" t="s">
        <v>299</v>
      </c>
    </row>
    <row r="381" spans="1:25" x14ac:dyDescent="0.25">
      <c r="A381" t="s">
        <v>295</v>
      </c>
      <c r="B381" t="s">
        <v>296</v>
      </c>
      <c r="C381">
        <f t="shared" si="5"/>
        <v>4</v>
      </c>
      <c r="D381" s="78" t="s">
        <v>1</v>
      </c>
      <c r="E381">
        <v>3271</v>
      </c>
      <c r="F381">
        <v>327</v>
      </c>
      <c r="G381">
        <v>3271</v>
      </c>
      <c r="H381">
        <v>4</v>
      </c>
      <c r="I381" t="s">
        <v>296</v>
      </c>
      <c r="J381">
        <v>31</v>
      </c>
      <c r="K381" t="s">
        <v>611</v>
      </c>
      <c r="L381">
        <v>0</v>
      </c>
      <c r="M381" t="s">
        <v>298</v>
      </c>
      <c r="N381">
        <v>0</v>
      </c>
      <c r="O381" t="s">
        <v>298</v>
      </c>
      <c r="P381">
        <v>2012</v>
      </c>
      <c r="Q381">
        <v>118</v>
      </c>
      <c r="R381">
        <v>283069</v>
      </c>
      <c r="S381">
        <v>84098</v>
      </c>
      <c r="T381" t="s">
        <v>299</v>
      </c>
      <c r="U381" s="70">
        <v>1974</v>
      </c>
      <c r="V381" t="s">
        <v>299</v>
      </c>
      <c r="W381" t="s">
        <v>299</v>
      </c>
      <c r="X381" t="s">
        <v>299</v>
      </c>
      <c r="Y381" s="66" t="s">
        <v>299</v>
      </c>
    </row>
    <row r="382" spans="1:25" x14ac:dyDescent="0.25">
      <c r="A382" t="s">
        <v>295</v>
      </c>
      <c r="B382" t="s">
        <v>296</v>
      </c>
      <c r="C382">
        <f t="shared" si="5"/>
        <v>5</v>
      </c>
      <c r="D382" s="78" t="s">
        <v>1</v>
      </c>
      <c r="E382">
        <v>32711</v>
      </c>
      <c r="F382">
        <v>327</v>
      </c>
      <c r="G382">
        <v>3271</v>
      </c>
      <c r="H382">
        <v>5</v>
      </c>
      <c r="I382" t="s">
        <v>296</v>
      </c>
      <c r="J382">
        <v>31</v>
      </c>
      <c r="K382" t="s">
        <v>612</v>
      </c>
      <c r="L382">
        <v>0</v>
      </c>
      <c r="M382" t="s">
        <v>298</v>
      </c>
      <c r="N382">
        <v>0</v>
      </c>
      <c r="O382" t="s">
        <v>298</v>
      </c>
      <c r="P382">
        <v>2012</v>
      </c>
      <c r="Q382">
        <v>76</v>
      </c>
      <c r="R382">
        <v>142071</v>
      </c>
      <c r="S382">
        <v>43356</v>
      </c>
      <c r="T382" t="s">
        <v>299</v>
      </c>
      <c r="U382" s="70">
        <v>976</v>
      </c>
      <c r="V382" t="s">
        <v>299</v>
      </c>
      <c r="W382" t="s">
        <v>299</v>
      </c>
      <c r="X382" t="s">
        <v>299</v>
      </c>
      <c r="Y382" s="66" t="s">
        <v>299</v>
      </c>
    </row>
    <row r="383" spans="1:25" x14ac:dyDescent="0.25">
      <c r="A383" t="s">
        <v>295</v>
      </c>
      <c r="B383" t="s">
        <v>296</v>
      </c>
      <c r="C383">
        <f t="shared" si="5"/>
        <v>6</v>
      </c>
      <c r="D383" s="78" t="s">
        <v>1</v>
      </c>
      <c r="E383">
        <v>327110</v>
      </c>
      <c r="F383">
        <v>327</v>
      </c>
      <c r="G383">
        <v>3271</v>
      </c>
      <c r="H383">
        <v>6</v>
      </c>
      <c r="I383" t="s">
        <v>296</v>
      </c>
      <c r="J383">
        <v>31</v>
      </c>
      <c r="K383" t="s">
        <v>612</v>
      </c>
      <c r="L383">
        <v>0</v>
      </c>
      <c r="M383" t="s">
        <v>298</v>
      </c>
      <c r="N383">
        <v>0</v>
      </c>
      <c r="O383" t="s">
        <v>298</v>
      </c>
      <c r="P383">
        <v>2012</v>
      </c>
      <c r="Q383">
        <v>76</v>
      </c>
      <c r="R383">
        <v>142071</v>
      </c>
      <c r="S383">
        <v>43356</v>
      </c>
      <c r="T383" t="s">
        <v>299</v>
      </c>
      <c r="U383" s="70">
        <v>976</v>
      </c>
      <c r="V383" t="s">
        <v>299</v>
      </c>
      <c r="W383" t="s">
        <v>299</v>
      </c>
      <c r="X383" t="s">
        <v>299</v>
      </c>
      <c r="Y383" s="66" t="s">
        <v>299</v>
      </c>
    </row>
    <row r="384" spans="1:25" x14ac:dyDescent="0.25">
      <c r="A384" t="s">
        <v>295</v>
      </c>
      <c r="B384" t="s">
        <v>296</v>
      </c>
      <c r="C384">
        <f t="shared" si="5"/>
        <v>5</v>
      </c>
      <c r="D384" s="78" t="s">
        <v>1</v>
      </c>
      <c r="E384">
        <v>32712</v>
      </c>
      <c r="F384">
        <v>327</v>
      </c>
      <c r="G384">
        <v>3271</v>
      </c>
      <c r="H384">
        <v>5</v>
      </c>
      <c r="I384" t="s">
        <v>296</v>
      </c>
      <c r="J384">
        <v>31</v>
      </c>
      <c r="K384" t="s">
        <v>613</v>
      </c>
      <c r="L384">
        <v>0</v>
      </c>
      <c r="M384" t="s">
        <v>298</v>
      </c>
      <c r="N384">
        <v>0</v>
      </c>
      <c r="O384" t="s">
        <v>298</v>
      </c>
      <c r="P384">
        <v>2012</v>
      </c>
      <c r="Q384">
        <v>42</v>
      </c>
      <c r="R384">
        <v>140998</v>
      </c>
      <c r="S384">
        <v>40742</v>
      </c>
      <c r="T384" t="s">
        <v>299</v>
      </c>
      <c r="U384" s="70">
        <v>998</v>
      </c>
      <c r="V384" t="s">
        <v>299</v>
      </c>
      <c r="W384" t="s">
        <v>299</v>
      </c>
      <c r="X384" t="s">
        <v>299</v>
      </c>
      <c r="Y384" s="66" t="s">
        <v>299</v>
      </c>
    </row>
    <row r="385" spans="1:25" x14ac:dyDescent="0.25">
      <c r="A385" t="s">
        <v>295</v>
      </c>
      <c r="B385" t="s">
        <v>296</v>
      </c>
      <c r="C385">
        <f t="shared" si="5"/>
        <v>6</v>
      </c>
      <c r="D385" s="78" t="s">
        <v>1</v>
      </c>
      <c r="E385">
        <v>327120</v>
      </c>
      <c r="F385">
        <v>327</v>
      </c>
      <c r="G385">
        <v>3271</v>
      </c>
      <c r="H385">
        <v>6</v>
      </c>
      <c r="I385" t="s">
        <v>296</v>
      </c>
      <c r="J385">
        <v>31</v>
      </c>
      <c r="K385" t="s">
        <v>613</v>
      </c>
      <c r="L385">
        <v>0</v>
      </c>
      <c r="M385" t="s">
        <v>298</v>
      </c>
      <c r="N385">
        <v>0</v>
      </c>
      <c r="O385" t="s">
        <v>298</v>
      </c>
      <c r="P385">
        <v>2012</v>
      </c>
      <c r="Q385">
        <v>42</v>
      </c>
      <c r="R385">
        <v>140998</v>
      </c>
      <c r="S385">
        <v>40742</v>
      </c>
      <c r="T385" t="s">
        <v>299</v>
      </c>
      <c r="U385" s="70">
        <v>998</v>
      </c>
      <c r="V385" t="s">
        <v>299</v>
      </c>
      <c r="W385" t="s">
        <v>299</v>
      </c>
      <c r="X385" t="s">
        <v>299</v>
      </c>
      <c r="Y385" s="66" t="s">
        <v>299</v>
      </c>
    </row>
    <row r="386" spans="1:25" x14ac:dyDescent="0.25">
      <c r="A386" t="s">
        <v>295</v>
      </c>
      <c r="B386" t="s">
        <v>296</v>
      </c>
      <c r="C386">
        <f t="shared" si="5"/>
        <v>4</v>
      </c>
      <c r="D386" s="88" t="s">
        <v>1</v>
      </c>
      <c r="E386" s="89">
        <v>3272</v>
      </c>
      <c r="F386" s="89">
        <v>327</v>
      </c>
      <c r="G386" s="89">
        <v>3272</v>
      </c>
      <c r="H386" s="89">
        <v>4</v>
      </c>
      <c r="I386" s="89" t="s">
        <v>296</v>
      </c>
      <c r="J386" s="89">
        <v>31</v>
      </c>
      <c r="K386" s="89" t="s">
        <v>614</v>
      </c>
      <c r="L386" s="89">
        <v>0</v>
      </c>
      <c r="M386" s="89" t="s">
        <v>298</v>
      </c>
      <c r="N386" s="89">
        <v>0</v>
      </c>
      <c r="O386" s="89" t="s">
        <v>298</v>
      </c>
      <c r="P386" s="89">
        <v>2012</v>
      </c>
      <c r="Q386" s="89">
        <v>252</v>
      </c>
      <c r="R386" s="89">
        <v>1982538</v>
      </c>
      <c r="S386" s="89">
        <v>380655</v>
      </c>
      <c r="T386" s="89" t="s">
        <v>299</v>
      </c>
      <c r="U386" s="90">
        <v>7556</v>
      </c>
      <c r="V386" s="89" t="s">
        <v>299</v>
      </c>
      <c r="W386" s="89" t="s">
        <v>299</v>
      </c>
      <c r="X386" s="89" t="s">
        <v>299</v>
      </c>
      <c r="Y386" s="91" t="s">
        <v>299</v>
      </c>
    </row>
    <row r="387" spans="1:25" x14ac:dyDescent="0.25">
      <c r="A387" t="s">
        <v>295</v>
      </c>
      <c r="B387" t="s">
        <v>296</v>
      </c>
      <c r="C387">
        <f t="shared" si="5"/>
        <v>5</v>
      </c>
      <c r="D387" s="78" t="s">
        <v>1</v>
      </c>
      <c r="E387">
        <v>32721</v>
      </c>
      <c r="F387">
        <v>327</v>
      </c>
      <c r="G387">
        <v>3272</v>
      </c>
      <c r="H387">
        <v>5</v>
      </c>
      <c r="I387" t="s">
        <v>296</v>
      </c>
      <c r="J387">
        <v>31</v>
      </c>
      <c r="K387" t="s">
        <v>614</v>
      </c>
      <c r="L387">
        <v>0</v>
      </c>
      <c r="M387" t="s">
        <v>298</v>
      </c>
      <c r="N387">
        <v>0</v>
      </c>
      <c r="O387" t="s">
        <v>298</v>
      </c>
      <c r="P387">
        <v>2012</v>
      </c>
      <c r="Q387">
        <v>252</v>
      </c>
      <c r="R387">
        <v>1982538</v>
      </c>
      <c r="S387">
        <v>380655</v>
      </c>
      <c r="T387" t="s">
        <v>299</v>
      </c>
      <c r="U387" s="70">
        <v>7556</v>
      </c>
      <c r="V387" t="s">
        <v>299</v>
      </c>
      <c r="W387" t="s">
        <v>299</v>
      </c>
      <c r="X387" t="s">
        <v>299</v>
      </c>
      <c r="Y387" s="66" t="s">
        <v>299</v>
      </c>
    </row>
    <row r="388" spans="1:25" x14ac:dyDescent="0.25">
      <c r="A388" t="s">
        <v>295</v>
      </c>
      <c r="B388" t="s">
        <v>296</v>
      </c>
      <c r="C388">
        <f t="shared" si="5"/>
        <v>6</v>
      </c>
      <c r="D388" s="78" t="s">
        <v>1</v>
      </c>
      <c r="E388">
        <v>327211</v>
      </c>
      <c r="F388">
        <v>327</v>
      </c>
      <c r="G388">
        <v>3272</v>
      </c>
      <c r="H388">
        <v>6</v>
      </c>
      <c r="I388" t="s">
        <v>296</v>
      </c>
      <c r="J388">
        <v>31</v>
      </c>
      <c r="K388" t="s">
        <v>615</v>
      </c>
      <c r="L388">
        <v>0</v>
      </c>
      <c r="M388" t="s">
        <v>298</v>
      </c>
      <c r="N388">
        <v>0</v>
      </c>
      <c r="O388" t="s">
        <v>298</v>
      </c>
      <c r="P388">
        <v>2012</v>
      </c>
      <c r="Q388">
        <v>5</v>
      </c>
      <c r="R388" t="s">
        <v>305</v>
      </c>
      <c r="S388">
        <v>35613</v>
      </c>
      <c r="T388" t="s">
        <v>299</v>
      </c>
      <c r="U388" s="70">
        <v>643</v>
      </c>
      <c r="V388" t="s">
        <v>299</v>
      </c>
      <c r="W388" t="s">
        <v>299</v>
      </c>
      <c r="X388" t="s">
        <v>299</v>
      </c>
      <c r="Y388" s="66" t="s">
        <v>299</v>
      </c>
    </row>
    <row r="389" spans="1:25" x14ac:dyDescent="0.25">
      <c r="A389" t="s">
        <v>295</v>
      </c>
      <c r="B389" t="s">
        <v>296</v>
      </c>
      <c r="C389">
        <f t="shared" ref="C389:C452" si="6">LEN(E389)</f>
        <v>6</v>
      </c>
      <c r="D389" s="78" t="s">
        <v>1</v>
      </c>
      <c r="E389">
        <v>327212</v>
      </c>
      <c r="F389">
        <v>327</v>
      </c>
      <c r="G389">
        <v>3272</v>
      </c>
      <c r="H389">
        <v>6</v>
      </c>
      <c r="I389" t="s">
        <v>296</v>
      </c>
      <c r="J389">
        <v>31</v>
      </c>
      <c r="K389" t="s">
        <v>616</v>
      </c>
      <c r="L389">
        <v>0</v>
      </c>
      <c r="M389" t="s">
        <v>298</v>
      </c>
      <c r="N389">
        <v>0</v>
      </c>
      <c r="O389" t="s">
        <v>298</v>
      </c>
      <c r="P389">
        <v>2012</v>
      </c>
      <c r="Q389">
        <v>72</v>
      </c>
      <c r="R389" t="s">
        <v>305</v>
      </c>
      <c r="S389">
        <v>23730</v>
      </c>
      <c r="T389" t="s">
        <v>299</v>
      </c>
      <c r="U389" s="70">
        <v>523</v>
      </c>
      <c r="V389" t="s">
        <v>299</v>
      </c>
      <c r="W389" t="s">
        <v>299</v>
      </c>
      <c r="X389" t="s">
        <v>299</v>
      </c>
      <c r="Y389" s="66" t="s">
        <v>299</v>
      </c>
    </row>
    <row r="390" spans="1:25" x14ac:dyDescent="0.25">
      <c r="A390" t="s">
        <v>295</v>
      </c>
      <c r="B390" t="s">
        <v>296</v>
      </c>
      <c r="C390">
        <f t="shared" si="6"/>
        <v>6</v>
      </c>
      <c r="D390" s="78" t="s">
        <v>1</v>
      </c>
      <c r="E390">
        <v>327213</v>
      </c>
      <c r="F390">
        <v>327</v>
      </c>
      <c r="G390">
        <v>3272</v>
      </c>
      <c r="H390">
        <v>6</v>
      </c>
      <c r="I390" t="s">
        <v>296</v>
      </c>
      <c r="J390">
        <v>31</v>
      </c>
      <c r="K390" t="s">
        <v>617</v>
      </c>
      <c r="L390">
        <v>0</v>
      </c>
      <c r="M390" t="s">
        <v>298</v>
      </c>
      <c r="N390">
        <v>0</v>
      </c>
      <c r="O390" t="s">
        <v>298</v>
      </c>
      <c r="P390">
        <v>2012</v>
      </c>
      <c r="Q390">
        <v>5</v>
      </c>
      <c r="R390" t="s">
        <v>305</v>
      </c>
      <c r="S390">
        <v>117855</v>
      </c>
      <c r="T390" t="s">
        <v>299</v>
      </c>
      <c r="U390" s="70">
        <v>2015</v>
      </c>
      <c r="V390" t="s">
        <v>299</v>
      </c>
      <c r="W390" t="s">
        <v>299</v>
      </c>
      <c r="X390" t="s">
        <v>299</v>
      </c>
      <c r="Y390" s="66" t="s">
        <v>299</v>
      </c>
    </row>
    <row r="391" spans="1:25" x14ac:dyDescent="0.25">
      <c r="A391" t="s">
        <v>295</v>
      </c>
      <c r="B391" t="s">
        <v>296</v>
      </c>
      <c r="C391">
        <f t="shared" si="6"/>
        <v>6</v>
      </c>
      <c r="D391" s="78" t="s">
        <v>1</v>
      </c>
      <c r="E391">
        <v>327215</v>
      </c>
      <c r="F391">
        <v>327</v>
      </c>
      <c r="G391">
        <v>3272</v>
      </c>
      <c r="H391">
        <v>6</v>
      </c>
      <c r="I391" t="s">
        <v>296</v>
      </c>
      <c r="J391">
        <v>31</v>
      </c>
      <c r="K391" t="s">
        <v>618</v>
      </c>
      <c r="L391">
        <v>0</v>
      </c>
      <c r="M391" t="s">
        <v>298</v>
      </c>
      <c r="N391">
        <v>0</v>
      </c>
      <c r="O391" t="s">
        <v>298</v>
      </c>
      <c r="P391">
        <v>2012</v>
      </c>
      <c r="Q391">
        <v>170</v>
      </c>
      <c r="R391">
        <v>870226</v>
      </c>
      <c r="S391">
        <v>203457</v>
      </c>
      <c r="T391" t="s">
        <v>299</v>
      </c>
      <c r="U391" s="70">
        <v>4375</v>
      </c>
      <c r="V391" t="s">
        <v>299</v>
      </c>
      <c r="W391" t="s">
        <v>299</v>
      </c>
      <c r="X391" t="s">
        <v>299</v>
      </c>
      <c r="Y391" s="66" t="s">
        <v>299</v>
      </c>
    </row>
    <row r="392" spans="1:25" x14ac:dyDescent="0.25">
      <c r="A392" t="s">
        <v>295</v>
      </c>
      <c r="B392" t="s">
        <v>296</v>
      </c>
      <c r="C392">
        <f t="shared" si="6"/>
        <v>4</v>
      </c>
      <c r="D392" s="78" t="s">
        <v>1</v>
      </c>
      <c r="E392">
        <v>3273</v>
      </c>
      <c r="F392">
        <v>327</v>
      </c>
      <c r="G392">
        <v>3273</v>
      </c>
      <c r="H392">
        <v>4</v>
      </c>
      <c r="I392" t="s">
        <v>296</v>
      </c>
      <c r="J392">
        <v>31</v>
      </c>
      <c r="K392" t="s">
        <v>619</v>
      </c>
      <c r="L392">
        <v>0</v>
      </c>
      <c r="M392" t="s">
        <v>298</v>
      </c>
      <c r="N392">
        <v>0</v>
      </c>
      <c r="O392" t="s">
        <v>298</v>
      </c>
      <c r="P392">
        <v>2012</v>
      </c>
      <c r="Q392">
        <v>602</v>
      </c>
      <c r="R392">
        <v>3913946</v>
      </c>
      <c r="S392">
        <v>689438</v>
      </c>
      <c r="T392" t="s">
        <v>299</v>
      </c>
      <c r="U392" s="70">
        <v>14500</v>
      </c>
      <c r="V392" t="s">
        <v>299</v>
      </c>
      <c r="W392" t="s">
        <v>299</v>
      </c>
      <c r="X392" t="s">
        <v>299</v>
      </c>
      <c r="Y392" s="66" t="s">
        <v>299</v>
      </c>
    </row>
    <row r="393" spans="1:25" x14ac:dyDescent="0.25">
      <c r="A393" t="s">
        <v>295</v>
      </c>
      <c r="B393" t="s">
        <v>296</v>
      </c>
      <c r="C393">
        <f t="shared" si="6"/>
        <v>5</v>
      </c>
      <c r="D393" s="78" t="s">
        <v>1</v>
      </c>
      <c r="E393">
        <v>32731</v>
      </c>
      <c r="F393">
        <v>327</v>
      </c>
      <c r="G393">
        <v>3273</v>
      </c>
      <c r="H393">
        <v>5</v>
      </c>
      <c r="I393" t="s">
        <v>296</v>
      </c>
      <c r="J393">
        <v>31</v>
      </c>
      <c r="K393" t="s">
        <v>620</v>
      </c>
      <c r="L393">
        <v>0</v>
      </c>
      <c r="M393" t="s">
        <v>298</v>
      </c>
      <c r="N393">
        <v>0</v>
      </c>
      <c r="O393" t="s">
        <v>298</v>
      </c>
      <c r="P393">
        <v>2012</v>
      </c>
      <c r="Q393">
        <v>19</v>
      </c>
      <c r="R393">
        <v>567124</v>
      </c>
      <c r="S393">
        <v>72585</v>
      </c>
      <c r="T393" t="s">
        <v>299</v>
      </c>
      <c r="U393" s="70">
        <v>1167</v>
      </c>
      <c r="V393" t="s">
        <v>299</v>
      </c>
      <c r="W393" t="s">
        <v>299</v>
      </c>
      <c r="X393" t="s">
        <v>299</v>
      </c>
      <c r="Y393" s="66" t="s">
        <v>299</v>
      </c>
    </row>
    <row r="394" spans="1:25" x14ac:dyDescent="0.25">
      <c r="A394" t="s">
        <v>295</v>
      </c>
      <c r="B394" t="s">
        <v>296</v>
      </c>
      <c r="C394">
        <f t="shared" si="6"/>
        <v>6</v>
      </c>
      <c r="D394" s="78" t="s">
        <v>1</v>
      </c>
      <c r="E394">
        <v>327310</v>
      </c>
      <c r="F394">
        <v>327</v>
      </c>
      <c r="G394">
        <v>3273</v>
      </c>
      <c r="H394">
        <v>6</v>
      </c>
      <c r="I394" t="s">
        <v>296</v>
      </c>
      <c r="J394">
        <v>31</v>
      </c>
      <c r="K394" t="s">
        <v>620</v>
      </c>
      <c r="L394">
        <v>0</v>
      </c>
      <c r="M394" t="s">
        <v>298</v>
      </c>
      <c r="N394">
        <v>0</v>
      </c>
      <c r="O394" t="s">
        <v>298</v>
      </c>
      <c r="P394">
        <v>2012</v>
      </c>
      <c r="Q394">
        <v>19</v>
      </c>
      <c r="R394">
        <v>567124</v>
      </c>
      <c r="S394">
        <v>72585</v>
      </c>
      <c r="T394" t="s">
        <v>299</v>
      </c>
      <c r="U394" s="70">
        <v>1167</v>
      </c>
      <c r="V394" t="s">
        <v>299</v>
      </c>
      <c r="W394" t="s">
        <v>299</v>
      </c>
      <c r="X394" t="s">
        <v>299</v>
      </c>
      <c r="Y394" s="66" t="s">
        <v>299</v>
      </c>
    </row>
    <row r="395" spans="1:25" x14ac:dyDescent="0.25">
      <c r="A395" t="s">
        <v>295</v>
      </c>
      <c r="B395" t="s">
        <v>296</v>
      </c>
      <c r="C395">
        <f t="shared" si="6"/>
        <v>5</v>
      </c>
      <c r="D395" s="78" t="s">
        <v>1</v>
      </c>
      <c r="E395">
        <v>32732</v>
      </c>
      <c r="F395">
        <v>327</v>
      </c>
      <c r="G395">
        <v>3273</v>
      </c>
      <c r="H395">
        <v>5</v>
      </c>
      <c r="I395" t="s">
        <v>296</v>
      </c>
      <c r="J395">
        <v>31</v>
      </c>
      <c r="K395" t="s">
        <v>621</v>
      </c>
      <c r="L395">
        <v>0</v>
      </c>
      <c r="M395" t="s">
        <v>298</v>
      </c>
      <c r="N395">
        <v>0</v>
      </c>
      <c r="O395" t="s">
        <v>298</v>
      </c>
      <c r="P395">
        <v>2012</v>
      </c>
      <c r="Q395">
        <v>371</v>
      </c>
      <c r="R395">
        <v>2098730</v>
      </c>
      <c r="S395">
        <v>323870</v>
      </c>
      <c r="T395" t="s">
        <v>299</v>
      </c>
      <c r="U395" s="70">
        <v>6822</v>
      </c>
      <c r="V395" t="s">
        <v>299</v>
      </c>
      <c r="W395" t="s">
        <v>299</v>
      </c>
      <c r="X395" t="s">
        <v>299</v>
      </c>
      <c r="Y395" s="66" t="s">
        <v>299</v>
      </c>
    </row>
    <row r="396" spans="1:25" x14ac:dyDescent="0.25">
      <c r="A396" t="s">
        <v>295</v>
      </c>
      <c r="B396" t="s">
        <v>296</v>
      </c>
      <c r="C396">
        <f t="shared" si="6"/>
        <v>6</v>
      </c>
      <c r="D396" s="78" t="s">
        <v>1</v>
      </c>
      <c r="E396">
        <v>327320</v>
      </c>
      <c r="F396">
        <v>327</v>
      </c>
      <c r="G396">
        <v>3273</v>
      </c>
      <c r="H396">
        <v>6</v>
      </c>
      <c r="I396" t="s">
        <v>296</v>
      </c>
      <c r="J396">
        <v>31</v>
      </c>
      <c r="K396" t="s">
        <v>621</v>
      </c>
      <c r="L396">
        <v>0</v>
      </c>
      <c r="M396" t="s">
        <v>298</v>
      </c>
      <c r="N396">
        <v>0</v>
      </c>
      <c r="O396" t="s">
        <v>298</v>
      </c>
      <c r="P396">
        <v>2012</v>
      </c>
      <c r="Q396">
        <v>371</v>
      </c>
      <c r="R396">
        <v>2098730</v>
      </c>
      <c r="S396">
        <v>323870</v>
      </c>
      <c r="T396" t="s">
        <v>299</v>
      </c>
      <c r="U396" s="70">
        <v>6822</v>
      </c>
      <c r="V396" t="s">
        <v>299</v>
      </c>
      <c r="W396" t="s">
        <v>299</v>
      </c>
      <c r="X396" t="s">
        <v>299</v>
      </c>
      <c r="Y396" s="66" t="s">
        <v>299</v>
      </c>
    </row>
    <row r="397" spans="1:25" x14ac:dyDescent="0.25">
      <c r="A397" t="s">
        <v>295</v>
      </c>
      <c r="B397" t="s">
        <v>296</v>
      </c>
      <c r="C397">
        <f t="shared" si="6"/>
        <v>5</v>
      </c>
      <c r="D397" s="78" t="s">
        <v>1</v>
      </c>
      <c r="E397">
        <v>32733</v>
      </c>
      <c r="F397">
        <v>327</v>
      </c>
      <c r="G397">
        <v>3273</v>
      </c>
      <c r="H397">
        <v>5</v>
      </c>
      <c r="I397" t="s">
        <v>296</v>
      </c>
      <c r="J397">
        <v>31</v>
      </c>
      <c r="K397" t="s">
        <v>622</v>
      </c>
      <c r="L397">
        <v>0</v>
      </c>
      <c r="M397" t="s">
        <v>298</v>
      </c>
      <c r="N397">
        <v>0</v>
      </c>
      <c r="O397" t="s">
        <v>298</v>
      </c>
      <c r="P397">
        <v>2012</v>
      </c>
      <c r="Q397">
        <v>71</v>
      </c>
      <c r="R397">
        <v>460826</v>
      </c>
      <c r="S397">
        <v>98889</v>
      </c>
      <c r="T397" t="s">
        <v>299</v>
      </c>
      <c r="U397" s="70">
        <v>2054</v>
      </c>
      <c r="V397" t="s">
        <v>299</v>
      </c>
      <c r="W397" t="s">
        <v>299</v>
      </c>
      <c r="X397" t="s">
        <v>299</v>
      </c>
      <c r="Y397" s="66" t="s">
        <v>299</v>
      </c>
    </row>
    <row r="398" spans="1:25" x14ac:dyDescent="0.25">
      <c r="A398" t="s">
        <v>295</v>
      </c>
      <c r="B398" t="s">
        <v>296</v>
      </c>
      <c r="C398">
        <f t="shared" si="6"/>
        <v>6</v>
      </c>
      <c r="D398" s="78" t="s">
        <v>1</v>
      </c>
      <c r="E398">
        <v>327331</v>
      </c>
      <c r="F398">
        <v>327</v>
      </c>
      <c r="G398">
        <v>3273</v>
      </c>
      <c r="H398">
        <v>6</v>
      </c>
      <c r="I398" t="s">
        <v>296</v>
      </c>
      <c r="J398">
        <v>31</v>
      </c>
      <c r="K398" t="s">
        <v>623</v>
      </c>
      <c r="L398">
        <v>0</v>
      </c>
      <c r="M398" t="s">
        <v>298</v>
      </c>
      <c r="N398">
        <v>0</v>
      </c>
      <c r="O398" t="s">
        <v>298</v>
      </c>
      <c r="P398">
        <v>2012</v>
      </c>
      <c r="Q398">
        <v>45</v>
      </c>
      <c r="R398" t="s">
        <v>305</v>
      </c>
      <c r="S398">
        <v>59987</v>
      </c>
      <c r="T398" t="s">
        <v>299</v>
      </c>
      <c r="U398" s="70">
        <v>1257</v>
      </c>
      <c r="V398" t="s">
        <v>299</v>
      </c>
      <c r="W398" t="s">
        <v>299</v>
      </c>
      <c r="X398" t="s">
        <v>299</v>
      </c>
      <c r="Y398" s="66" t="s">
        <v>299</v>
      </c>
    </row>
    <row r="399" spans="1:25" x14ac:dyDescent="0.25">
      <c r="A399" t="s">
        <v>295</v>
      </c>
      <c r="B399" t="s">
        <v>296</v>
      </c>
      <c r="C399">
        <f t="shared" si="6"/>
        <v>6</v>
      </c>
      <c r="D399" s="78" t="s">
        <v>1</v>
      </c>
      <c r="E399">
        <v>327332</v>
      </c>
      <c r="F399">
        <v>327</v>
      </c>
      <c r="G399">
        <v>3273</v>
      </c>
      <c r="H399">
        <v>6</v>
      </c>
      <c r="I399" t="s">
        <v>296</v>
      </c>
      <c r="J399">
        <v>31</v>
      </c>
      <c r="K399" t="s">
        <v>624</v>
      </c>
      <c r="L399">
        <v>0</v>
      </c>
      <c r="M399" t="s">
        <v>298</v>
      </c>
      <c r="N399">
        <v>0</v>
      </c>
      <c r="O399" t="s">
        <v>298</v>
      </c>
      <c r="P399">
        <v>2012</v>
      </c>
      <c r="Q399">
        <v>26</v>
      </c>
      <c r="R399" t="s">
        <v>305</v>
      </c>
      <c r="S399">
        <v>38902</v>
      </c>
      <c r="T399" t="s">
        <v>299</v>
      </c>
      <c r="U399" s="70">
        <v>796</v>
      </c>
      <c r="V399" t="s">
        <v>299</v>
      </c>
      <c r="W399" t="s">
        <v>299</v>
      </c>
      <c r="X399" t="s">
        <v>299</v>
      </c>
      <c r="Y399" s="66" t="s">
        <v>299</v>
      </c>
    </row>
    <row r="400" spans="1:25" x14ac:dyDescent="0.25">
      <c r="A400" t="s">
        <v>295</v>
      </c>
      <c r="B400" t="s">
        <v>296</v>
      </c>
      <c r="C400">
        <f t="shared" si="6"/>
        <v>5</v>
      </c>
      <c r="D400" s="78" t="s">
        <v>1</v>
      </c>
      <c r="E400">
        <v>32739</v>
      </c>
      <c r="F400">
        <v>327</v>
      </c>
      <c r="G400">
        <v>3273</v>
      </c>
      <c r="H400">
        <v>5</v>
      </c>
      <c r="I400" t="s">
        <v>296</v>
      </c>
      <c r="J400">
        <v>31</v>
      </c>
      <c r="K400" t="s">
        <v>625</v>
      </c>
      <c r="L400">
        <v>0</v>
      </c>
      <c r="M400" t="s">
        <v>298</v>
      </c>
      <c r="N400">
        <v>0</v>
      </c>
      <c r="O400" t="s">
        <v>298</v>
      </c>
      <c r="P400">
        <v>2012</v>
      </c>
      <c r="Q400">
        <v>141</v>
      </c>
      <c r="R400">
        <v>787266</v>
      </c>
      <c r="S400">
        <v>194094</v>
      </c>
      <c r="T400" t="s">
        <v>299</v>
      </c>
      <c r="U400" s="70">
        <v>4457</v>
      </c>
      <c r="V400" t="s">
        <v>299</v>
      </c>
      <c r="W400" t="s">
        <v>299</v>
      </c>
      <c r="X400" t="s">
        <v>299</v>
      </c>
      <c r="Y400" s="66" t="s">
        <v>299</v>
      </c>
    </row>
    <row r="401" spans="1:29" x14ac:dyDescent="0.25">
      <c r="A401" t="s">
        <v>295</v>
      </c>
      <c r="B401" t="s">
        <v>296</v>
      </c>
      <c r="C401">
        <f t="shared" si="6"/>
        <v>6</v>
      </c>
      <c r="D401" s="78" t="s">
        <v>1</v>
      </c>
      <c r="E401">
        <v>327390</v>
      </c>
      <c r="F401">
        <v>327</v>
      </c>
      <c r="G401">
        <v>3273</v>
      </c>
      <c r="H401">
        <v>6</v>
      </c>
      <c r="I401" t="s">
        <v>296</v>
      </c>
      <c r="J401">
        <v>31</v>
      </c>
      <c r="K401" t="s">
        <v>625</v>
      </c>
      <c r="L401">
        <v>0</v>
      </c>
      <c r="M401" t="s">
        <v>298</v>
      </c>
      <c r="N401">
        <v>0</v>
      </c>
      <c r="O401" t="s">
        <v>298</v>
      </c>
      <c r="P401">
        <v>2012</v>
      </c>
      <c r="Q401">
        <v>141</v>
      </c>
      <c r="R401">
        <v>787266</v>
      </c>
      <c r="S401">
        <v>194094</v>
      </c>
      <c r="T401" t="s">
        <v>299</v>
      </c>
      <c r="U401" s="70">
        <v>4457</v>
      </c>
      <c r="V401" t="s">
        <v>299</v>
      </c>
      <c r="W401" t="s">
        <v>299</v>
      </c>
      <c r="X401" t="s">
        <v>299</v>
      </c>
      <c r="Y401" s="66" t="s">
        <v>299</v>
      </c>
    </row>
    <row r="402" spans="1:29" x14ac:dyDescent="0.25">
      <c r="A402" t="s">
        <v>295</v>
      </c>
      <c r="B402" t="s">
        <v>296</v>
      </c>
      <c r="C402">
        <f t="shared" si="6"/>
        <v>4</v>
      </c>
      <c r="D402" s="78" t="s">
        <v>1</v>
      </c>
      <c r="E402">
        <v>3274</v>
      </c>
      <c r="F402">
        <v>327</v>
      </c>
      <c r="G402">
        <v>3274</v>
      </c>
      <c r="H402">
        <v>4</v>
      </c>
      <c r="I402" t="s">
        <v>296</v>
      </c>
      <c r="J402">
        <v>31</v>
      </c>
      <c r="K402" t="s">
        <v>626</v>
      </c>
      <c r="L402">
        <v>0</v>
      </c>
      <c r="M402" t="s">
        <v>298</v>
      </c>
      <c r="N402">
        <v>0</v>
      </c>
      <c r="O402" t="s">
        <v>298</v>
      </c>
      <c r="P402">
        <v>2012</v>
      </c>
      <c r="Q402">
        <v>36</v>
      </c>
      <c r="R402">
        <v>240430</v>
      </c>
      <c r="S402">
        <v>32702</v>
      </c>
      <c r="T402" t="s">
        <v>299</v>
      </c>
      <c r="U402" s="70">
        <v>584</v>
      </c>
      <c r="V402" t="s">
        <v>299</v>
      </c>
      <c r="W402" t="s">
        <v>299</v>
      </c>
      <c r="X402" t="s">
        <v>299</v>
      </c>
      <c r="Y402" s="66" t="s">
        <v>299</v>
      </c>
    </row>
    <row r="403" spans="1:29" x14ac:dyDescent="0.25">
      <c r="A403" t="s">
        <v>295</v>
      </c>
      <c r="B403" t="s">
        <v>296</v>
      </c>
      <c r="C403">
        <f t="shared" si="6"/>
        <v>5</v>
      </c>
      <c r="D403" s="78" t="s">
        <v>1</v>
      </c>
      <c r="E403">
        <v>32741</v>
      </c>
      <c r="F403">
        <v>327</v>
      </c>
      <c r="G403">
        <v>3274</v>
      </c>
      <c r="H403">
        <v>5</v>
      </c>
      <c r="I403" t="s">
        <v>296</v>
      </c>
      <c r="J403">
        <v>31</v>
      </c>
      <c r="K403" t="s">
        <v>627</v>
      </c>
      <c r="L403">
        <v>0</v>
      </c>
      <c r="M403" t="s">
        <v>298</v>
      </c>
      <c r="N403">
        <v>0</v>
      </c>
      <c r="O403" t="s">
        <v>298</v>
      </c>
      <c r="P403">
        <v>2012</v>
      </c>
      <c r="Q403">
        <v>5</v>
      </c>
      <c r="R403" t="s">
        <v>305</v>
      </c>
      <c r="S403">
        <v>767</v>
      </c>
      <c r="T403" t="s">
        <v>299</v>
      </c>
      <c r="U403" s="70">
        <v>16</v>
      </c>
      <c r="V403" t="s">
        <v>299</v>
      </c>
      <c r="W403" t="s">
        <v>299</v>
      </c>
      <c r="X403" t="s">
        <v>299</v>
      </c>
      <c r="Y403" s="66" t="s">
        <v>299</v>
      </c>
    </row>
    <row r="404" spans="1:29" x14ac:dyDescent="0.25">
      <c r="A404" t="s">
        <v>295</v>
      </c>
      <c r="B404" t="s">
        <v>296</v>
      </c>
      <c r="C404">
        <f t="shared" si="6"/>
        <v>6</v>
      </c>
      <c r="D404" s="78" t="s">
        <v>1</v>
      </c>
      <c r="E404">
        <v>327410</v>
      </c>
      <c r="F404">
        <v>327</v>
      </c>
      <c r="G404">
        <v>3274</v>
      </c>
      <c r="H404">
        <v>6</v>
      </c>
      <c r="I404" t="s">
        <v>296</v>
      </c>
      <c r="J404">
        <v>31</v>
      </c>
      <c r="K404" t="s">
        <v>627</v>
      </c>
      <c r="L404">
        <v>0</v>
      </c>
      <c r="M404" t="s">
        <v>298</v>
      </c>
      <c r="N404">
        <v>0</v>
      </c>
      <c r="O404" t="s">
        <v>298</v>
      </c>
      <c r="P404">
        <v>2012</v>
      </c>
      <c r="Q404">
        <v>5</v>
      </c>
      <c r="R404" t="s">
        <v>305</v>
      </c>
      <c r="S404">
        <v>767</v>
      </c>
      <c r="T404" t="s">
        <v>299</v>
      </c>
      <c r="U404" s="70">
        <v>16</v>
      </c>
      <c r="V404" t="s">
        <v>299</v>
      </c>
      <c r="W404" t="s">
        <v>299</v>
      </c>
      <c r="X404" t="s">
        <v>299</v>
      </c>
      <c r="Y404" s="66" t="s">
        <v>299</v>
      </c>
    </row>
    <row r="405" spans="1:29" x14ac:dyDescent="0.25">
      <c r="A405" t="s">
        <v>295</v>
      </c>
      <c r="B405" t="s">
        <v>296</v>
      </c>
      <c r="C405">
        <f t="shared" si="6"/>
        <v>5</v>
      </c>
      <c r="D405" s="78" t="s">
        <v>1</v>
      </c>
      <c r="E405">
        <v>32742</v>
      </c>
      <c r="F405">
        <v>327</v>
      </c>
      <c r="G405">
        <v>3274</v>
      </c>
      <c r="H405">
        <v>5</v>
      </c>
      <c r="I405" t="s">
        <v>296</v>
      </c>
      <c r="J405">
        <v>31</v>
      </c>
      <c r="K405" t="s">
        <v>628</v>
      </c>
      <c r="L405">
        <v>0</v>
      </c>
      <c r="M405" t="s">
        <v>298</v>
      </c>
      <c r="N405">
        <v>0</v>
      </c>
      <c r="O405" t="s">
        <v>298</v>
      </c>
      <c r="P405">
        <v>2012</v>
      </c>
      <c r="Q405">
        <v>31</v>
      </c>
      <c r="R405" t="s">
        <v>305</v>
      </c>
      <c r="S405">
        <v>31935</v>
      </c>
      <c r="T405" t="s">
        <v>299</v>
      </c>
      <c r="U405" s="70">
        <v>568</v>
      </c>
      <c r="V405" t="s">
        <v>299</v>
      </c>
      <c r="W405" t="s">
        <v>299</v>
      </c>
      <c r="X405" t="s">
        <v>299</v>
      </c>
      <c r="Y405" s="66" t="s">
        <v>299</v>
      </c>
    </row>
    <row r="406" spans="1:29" x14ac:dyDescent="0.25">
      <c r="A406" t="s">
        <v>295</v>
      </c>
      <c r="B406" t="s">
        <v>296</v>
      </c>
      <c r="C406">
        <f t="shared" si="6"/>
        <v>6</v>
      </c>
      <c r="D406" s="78" t="s">
        <v>1</v>
      </c>
      <c r="E406">
        <v>327420</v>
      </c>
      <c r="F406">
        <v>327</v>
      </c>
      <c r="G406">
        <v>3274</v>
      </c>
      <c r="H406">
        <v>6</v>
      </c>
      <c r="I406" t="s">
        <v>296</v>
      </c>
      <c r="J406">
        <v>31</v>
      </c>
      <c r="K406" t="s">
        <v>628</v>
      </c>
      <c r="L406">
        <v>0</v>
      </c>
      <c r="M406" t="s">
        <v>298</v>
      </c>
      <c r="N406">
        <v>0</v>
      </c>
      <c r="O406" t="s">
        <v>298</v>
      </c>
      <c r="P406">
        <v>2012</v>
      </c>
      <c r="Q406">
        <v>31</v>
      </c>
      <c r="R406" t="s">
        <v>305</v>
      </c>
      <c r="S406">
        <v>31935</v>
      </c>
      <c r="T406" t="s">
        <v>299</v>
      </c>
      <c r="U406" s="70">
        <v>568</v>
      </c>
      <c r="V406" t="s">
        <v>299</v>
      </c>
      <c r="W406" t="s">
        <v>299</v>
      </c>
      <c r="X406" t="s">
        <v>299</v>
      </c>
      <c r="Y406" s="66" t="s">
        <v>299</v>
      </c>
    </row>
    <row r="407" spans="1:29" x14ac:dyDescent="0.25">
      <c r="A407" t="s">
        <v>295</v>
      </c>
      <c r="B407" t="s">
        <v>296</v>
      </c>
      <c r="C407">
        <f t="shared" si="6"/>
        <v>4</v>
      </c>
      <c r="D407" s="78" t="s">
        <v>1</v>
      </c>
      <c r="E407">
        <v>3279</v>
      </c>
      <c r="F407">
        <v>327</v>
      </c>
      <c r="G407">
        <v>3279</v>
      </c>
      <c r="H407">
        <v>4</v>
      </c>
      <c r="I407" t="s">
        <v>296</v>
      </c>
      <c r="J407">
        <v>31</v>
      </c>
      <c r="K407" t="s">
        <v>629</v>
      </c>
      <c r="L407">
        <v>0</v>
      </c>
      <c r="M407" t="s">
        <v>298</v>
      </c>
      <c r="N407">
        <v>0</v>
      </c>
      <c r="O407" t="s">
        <v>298</v>
      </c>
      <c r="P407">
        <v>2012</v>
      </c>
      <c r="Q407">
        <v>233</v>
      </c>
      <c r="R407">
        <v>1387292</v>
      </c>
      <c r="S407">
        <v>245661</v>
      </c>
      <c r="T407" t="s">
        <v>299</v>
      </c>
      <c r="U407" s="70">
        <v>5155</v>
      </c>
      <c r="V407" t="s">
        <v>299</v>
      </c>
      <c r="W407" t="s">
        <v>299</v>
      </c>
      <c r="X407" t="s">
        <v>299</v>
      </c>
      <c r="Y407" s="66" t="s">
        <v>299</v>
      </c>
    </row>
    <row r="408" spans="1:29" x14ac:dyDescent="0.25">
      <c r="A408" t="s">
        <v>295</v>
      </c>
      <c r="B408" t="s">
        <v>296</v>
      </c>
      <c r="C408">
        <f t="shared" si="6"/>
        <v>5</v>
      </c>
      <c r="D408" s="78" t="s">
        <v>1</v>
      </c>
      <c r="E408">
        <v>32791</v>
      </c>
      <c r="F408">
        <v>327</v>
      </c>
      <c r="G408">
        <v>3279</v>
      </c>
      <c r="H408">
        <v>5</v>
      </c>
      <c r="I408" t="s">
        <v>296</v>
      </c>
      <c r="J408">
        <v>31</v>
      </c>
      <c r="K408" t="s">
        <v>630</v>
      </c>
      <c r="L408">
        <v>0</v>
      </c>
      <c r="M408" t="s">
        <v>298</v>
      </c>
      <c r="N408">
        <v>0</v>
      </c>
      <c r="O408" t="s">
        <v>298</v>
      </c>
      <c r="P408">
        <v>2012</v>
      </c>
      <c r="Q408">
        <v>23</v>
      </c>
      <c r="R408">
        <v>77898</v>
      </c>
      <c r="S408">
        <v>15247</v>
      </c>
      <c r="T408" t="s">
        <v>299</v>
      </c>
      <c r="U408" s="70">
        <v>352</v>
      </c>
      <c r="V408" t="s">
        <v>299</v>
      </c>
      <c r="W408" t="s">
        <v>299</v>
      </c>
      <c r="X408" t="s">
        <v>299</v>
      </c>
      <c r="Y408" s="66" t="s">
        <v>299</v>
      </c>
    </row>
    <row r="409" spans="1:29" x14ac:dyDescent="0.25">
      <c r="A409" t="s">
        <v>295</v>
      </c>
      <c r="B409" t="s">
        <v>296</v>
      </c>
      <c r="C409">
        <f t="shared" si="6"/>
        <v>6</v>
      </c>
      <c r="D409" s="78" t="s">
        <v>1</v>
      </c>
      <c r="E409">
        <v>327910</v>
      </c>
      <c r="F409">
        <v>327</v>
      </c>
      <c r="G409">
        <v>3279</v>
      </c>
      <c r="H409">
        <v>6</v>
      </c>
      <c r="I409" t="s">
        <v>296</v>
      </c>
      <c r="J409">
        <v>31</v>
      </c>
      <c r="K409" t="s">
        <v>630</v>
      </c>
      <c r="L409">
        <v>0</v>
      </c>
      <c r="M409" t="s">
        <v>298</v>
      </c>
      <c r="N409">
        <v>0</v>
      </c>
      <c r="O409" t="s">
        <v>298</v>
      </c>
      <c r="P409">
        <v>2012</v>
      </c>
      <c r="Q409">
        <v>23</v>
      </c>
      <c r="R409">
        <v>77898</v>
      </c>
      <c r="S409">
        <v>15247</v>
      </c>
      <c r="T409" t="s">
        <v>299</v>
      </c>
      <c r="U409" s="70">
        <v>352</v>
      </c>
      <c r="V409" t="s">
        <v>299</v>
      </c>
      <c r="W409" t="s">
        <v>299</v>
      </c>
      <c r="X409" t="s">
        <v>299</v>
      </c>
      <c r="Y409" s="66" t="s">
        <v>299</v>
      </c>
    </row>
    <row r="410" spans="1:29" x14ac:dyDescent="0.25">
      <c r="A410" t="s">
        <v>295</v>
      </c>
      <c r="B410" t="s">
        <v>296</v>
      </c>
      <c r="C410">
        <f t="shared" si="6"/>
        <v>5</v>
      </c>
      <c r="D410" s="78" t="s">
        <v>1</v>
      </c>
      <c r="E410">
        <v>32799</v>
      </c>
      <c r="F410">
        <v>327</v>
      </c>
      <c r="G410">
        <v>3279</v>
      </c>
      <c r="H410">
        <v>5</v>
      </c>
      <c r="I410" t="s">
        <v>296</v>
      </c>
      <c r="J410">
        <v>31</v>
      </c>
      <c r="K410" t="s">
        <v>631</v>
      </c>
      <c r="L410">
        <v>0</v>
      </c>
      <c r="M410" t="s">
        <v>298</v>
      </c>
      <c r="N410">
        <v>0</v>
      </c>
      <c r="O410" t="s">
        <v>298</v>
      </c>
      <c r="P410">
        <v>2012</v>
      </c>
      <c r="Q410">
        <v>210</v>
      </c>
      <c r="R410">
        <v>1309394</v>
      </c>
      <c r="S410">
        <v>230414</v>
      </c>
      <c r="T410" t="s">
        <v>299</v>
      </c>
      <c r="U410" s="70">
        <v>4803</v>
      </c>
      <c r="V410" t="s">
        <v>299</v>
      </c>
      <c r="W410" t="s">
        <v>299</v>
      </c>
      <c r="X410" t="s">
        <v>299</v>
      </c>
      <c r="Y410" s="66" t="s">
        <v>299</v>
      </c>
    </row>
    <row r="411" spans="1:29" x14ac:dyDescent="0.25">
      <c r="A411" t="s">
        <v>295</v>
      </c>
      <c r="B411" t="s">
        <v>296</v>
      </c>
      <c r="C411">
        <f t="shared" si="6"/>
        <v>6</v>
      </c>
      <c r="D411" s="78" t="s">
        <v>1</v>
      </c>
      <c r="E411">
        <v>327991</v>
      </c>
      <c r="F411">
        <v>327</v>
      </c>
      <c r="G411">
        <v>3279</v>
      </c>
      <c r="H411">
        <v>6</v>
      </c>
      <c r="I411" t="s">
        <v>296</v>
      </c>
      <c r="J411">
        <v>31</v>
      </c>
      <c r="K411" t="s">
        <v>632</v>
      </c>
      <c r="L411">
        <v>0</v>
      </c>
      <c r="M411" t="s">
        <v>298</v>
      </c>
      <c r="N411">
        <v>0</v>
      </c>
      <c r="O411" t="s">
        <v>298</v>
      </c>
      <c r="P411">
        <v>2012</v>
      </c>
      <c r="Q411">
        <v>120</v>
      </c>
      <c r="R411">
        <v>144215</v>
      </c>
      <c r="S411">
        <v>46867</v>
      </c>
      <c r="T411" t="s">
        <v>299</v>
      </c>
      <c r="U411" s="70">
        <v>1266</v>
      </c>
      <c r="V411" t="s">
        <v>299</v>
      </c>
      <c r="W411" t="s">
        <v>299</v>
      </c>
      <c r="X411" t="s">
        <v>299</v>
      </c>
      <c r="Y411" s="66" t="s">
        <v>299</v>
      </c>
    </row>
    <row r="412" spans="1:29" x14ac:dyDescent="0.25">
      <c r="A412" t="s">
        <v>295</v>
      </c>
      <c r="B412" t="s">
        <v>296</v>
      </c>
      <c r="C412">
        <f t="shared" si="6"/>
        <v>6</v>
      </c>
      <c r="D412" s="78" t="s">
        <v>1</v>
      </c>
      <c r="E412">
        <v>327992</v>
      </c>
      <c r="F412">
        <v>327</v>
      </c>
      <c r="G412">
        <v>3279</v>
      </c>
      <c r="H412">
        <v>6</v>
      </c>
      <c r="I412" t="s">
        <v>296</v>
      </c>
      <c r="J412">
        <v>31</v>
      </c>
      <c r="K412" t="s">
        <v>633</v>
      </c>
      <c r="L412">
        <v>0</v>
      </c>
      <c r="M412" t="s">
        <v>298</v>
      </c>
      <c r="N412">
        <v>0</v>
      </c>
      <c r="O412" t="s">
        <v>298</v>
      </c>
      <c r="P412">
        <v>2012</v>
      </c>
      <c r="Q412">
        <v>18</v>
      </c>
      <c r="R412">
        <v>198315</v>
      </c>
      <c r="S412">
        <v>28884</v>
      </c>
      <c r="T412" t="s">
        <v>299</v>
      </c>
      <c r="U412" s="70">
        <v>519</v>
      </c>
      <c r="V412" t="s">
        <v>299</v>
      </c>
      <c r="W412" t="s">
        <v>299</v>
      </c>
      <c r="X412" t="s">
        <v>299</v>
      </c>
      <c r="Y412" s="66" t="s">
        <v>299</v>
      </c>
    </row>
    <row r="413" spans="1:29" x14ac:dyDescent="0.25">
      <c r="A413" t="s">
        <v>295</v>
      </c>
      <c r="B413" t="s">
        <v>296</v>
      </c>
      <c r="C413">
        <f t="shared" si="6"/>
        <v>6</v>
      </c>
      <c r="D413" s="78" t="s">
        <v>1</v>
      </c>
      <c r="E413">
        <v>327993</v>
      </c>
      <c r="F413">
        <v>327</v>
      </c>
      <c r="G413">
        <v>3279</v>
      </c>
      <c r="H413">
        <v>6</v>
      </c>
      <c r="I413" t="s">
        <v>296</v>
      </c>
      <c r="J413">
        <v>31</v>
      </c>
      <c r="K413" t="s">
        <v>634</v>
      </c>
      <c r="L413">
        <v>0</v>
      </c>
      <c r="M413" t="s">
        <v>298</v>
      </c>
      <c r="N413">
        <v>0</v>
      </c>
      <c r="O413" t="s">
        <v>298</v>
      </c>
      <c r="P413">
        <v>2012</v>
      </c>
      <c r="Q413">
        <v>24</v>
      </c>
      <c r="R413">
        <v>473491</v>
      </c>
      <c r="S413">
        <v>98232</v>
      </c>
      <c r="T413" t="s">
        <v>299</v>
      </c>
      <c r="U413" s="70">
        <v>1837</v>
      </c>
      <c r="V413" t="s">
        <v>299</v>
      </c>
      <c r="W413" t="s">
        <v>299</v>
      </c>
      <c r="X413" t="s">
        <v>299</v>
      </c>
      <c r="Y413" s="66" t="s">
        <v>299</v>
      </c>
    </row>
    <row r="414" spans="1:29" ht="15.75" thickBot="1" x14ac:dyDescent="0.3">
      <c r="A414" t="s">
        <v>295</v>
      </c>
      <c r="B414" t="s">
        <v>296</v>
      </c>
      <c r="C414">
        <f t="shared" si="6"/>
        <v>6</v>
      </c>
      <c r="D414" s="83" t="s">
        <v>1</v>
      </c>
      <c r="E414" s="71">
        <v>327999</v>
      </c>
      <c r="F414" s="71">
        <v>327</v>
      </c>
      <c r="G414" s="71">
        <v>3279</v>
      </c>
      <c r="H414" s="71">
        <v>6</v>
      </c>
      <c r="I414" s="71" t="s">
        <v>296</v>
      </c>
      <c r="J414" s="71">
        <v>31</v>
      </c>
      <c r="K414" s="71" t="s">
        <v>635</v>
      </c>
      <c r="L414" s="71">
        <v>0</v>
      </c>
      <c r="M414" s="71" t="s">
        <v>298</v>
      </c>
      <c r="N414" s="71">
        <v>0</v>
      </c>
      <c r="O414" s="71" t="s">
        <v>298</v>
      </c>
      <c r="P414" s="71">
        <v>2012</v>
      </c>
      <c r="Q414" s="71">
        <v>48</v>
      </c>
      <c r="R414" s="71">
        <v>493373</v>
      </c>
      <c r="S414" s="71">
        <v>56431</v>
      </c>
      <c r="T414" s="71" t="s">
        <v>299</v>
      </c>
      <c r="U414" s="72">
        <v>1181</v>
      </c>
      <c r="V414" s="71" t="s">
        <v>299</v>
      </c>
      <c r="W414" s="71" t="s">
        <v>299</v>
      </c>
      <c r="X414" s="71" t="s">
        <v>299</v>
      </c>
      <c r="Y414" s="73" t="s">
        <v>299</v>
      </c>
    </row>
    <row r="415" spans="1:29" x14ac:dyDescent="0.25">
      <c r="A415" t="s">
        <v>295</v>
      </c>
      <c r="B415" t="s">
        <v>296</v>
      </c>
      <c r="C415">
        <f t="shared" si="6"/>
        <v>3</v>
      </c>
      <c r="D415" s="92" t="s">
        <v>1</v>
      </c>
      <c r="E415" s="93">
        <v>331</v>
      </c>
      <c r="F415" s="93">
        <v>331</v>
      </c>
      <c r="G415" s="93" t="s">
        <v>296</v>
      </c>
      <c r="H415" s="93">
        <v>3</v>
      </c>
      <c r="I415" s="93" t="s">
        <v>296</v>
      </c>
      <c r="J415" s="93">
        <v>31</v>
      </c>
      <c r="K415" s="93" t="s">
        <v>636</v>
      </c>
      <c r="L415" s="93">
        <v>0</v>
      </c>
      <c r="M415" s="93" t="s">
        <v>298</v>
      </c>
      <c r="N415" s="93">
        <v>0</v>
      </c>
      <c r="O415" s="93" t="s">
        <v>298</v>
      </c>
      <c r="P415" s="93">
        <v>2012</v>
      </c>
      <c r="Q415" s="93">
        <v>431</v>
      </c>
      <c r="R415" s="93">
        <v>7798445</v>
      </c>
      <c r="S415" s="93">
        <v>876608</v>
      </c>
      <c r="T415" s="93" t="s">
        <v>299</v>
      </c>
      <c r="U415" s="94">
        <v>16364</v>
      </c>
      <c r="V415" s="93" t="s">
        <v>299</v>
      </c>
      <c r="W415" s="93" t="s">
        <v>299</v>
      </c>
      <c r="X415" s="93" t="s">
        <v>299</v>
      </c>
      <c r="Y415" s="95" t="s">
        <v>299</v>
      </c>
      <c r="AA415" s="96"/>
      <c r="AB415" s="96"/>
      <c r="AC415" s="96"/>
    </row>
    <row r="416" spans="1:29" x14ac:dyDescent="0.25">
      <c r="A416" t="s">
        <v>295</v>
      </c>
      <c r="B416" t="s">
        <v>296</v>
      </c>
      <c r="C416">
        <f t="shared" si="6"/>
        <v>4</v>
      </c>
      <c r="D416" s="97" t="s">
        <v>1</v>
      </c>
      <c r="E416" s="98">
        <v>3311</v>
      </c>
      <c r="F416" s="98">
        <v>331</v>
      </c>
      <c r="G416" s="98">
        <v>3311</v>
      </c>
      <c r="H416" s="98">
        <v>4</v>
      </c>
      <c r="I416" s="98" t="s">
        <v>296</v>
      </c>
      <c r="J416" s="98">
        <v>31</v>
      </c>
      <c r="K416" s="98" t="s">
        <v>637</v>
      </c>
      <c r="L416" s="98">
        <v>0</v>
      </c>
      <c r="M416" s="98" t="s">
        <v>298</v>
      </c>
      <c r="N416" s="98">
        <v>0</v>
      </c>
      <c r="O416" s="98" t="s">
        <v>298</v>
      </c>
      <c r="P416" s="98">
        <v>2012</v>
      </c>
      <c r="Q416" s="98">
        <v>17</v>
      </c>
      <c r="R416" s="98" t="s">
        <v>305</v>
      </c>
      <c r="S416" s="98" t="s">
        <v>305</v>
      </c>
      <c r="T416" s="98" t="s">
        <v>299</v>
      </c>
      <c r="U416" s="99" t="s">
        <v>323</v>
      </c>
      <c r="V416" s="98" t="s">
        <v>299</v>
      </c>
      <c r="W416" s="98" t="s">
        <v>299</v>
      </c>
      <c r="X416" s="98" t="s">
        <v>299</v>
      </c>
      <c r="Y416" s="100" t="s">
        <v>299</v>
      </c>
      <c r="Z416">
        <f>AVERAGE(1000,2499)</f>
        <v>1749.5</v>
      </c>
      <c r="AA416" s="101"/>
      <c r="AB416" s="101"/>
    </row>
    <row r="417" spans="1:26" x14ac:dyDescent="0.25">
      <c r="A417" t="s">
        <v>295</v>
      </c>
      <c r="B417" t="s">
        <v>296</v>
      </c>
      <c r="C417">
        <f t="shared" si="6"/>
        <v>5</v>
      </c>
      <c r="D417" s="78" t="s">
        <v>1</v>
      </c>
      <c r="E417">
        <v>33111</v>
      </c>
      <c r="F417">
        <v>331</v>
      </c>
      <c r="G417">
        <v>3311</v>
      </c>
      <c r="H417">
        <v>5</v>
      </c>
      <c r="I417" t="s">
        <v>296</v>
      </c>
      <c r="J417">
        <v>31</v>
      </c>
      <c r="K417" t="s">
        <v>637</v>
      </c>
      <c r="L417">
        <v>0</v>
      </c>
      <c r="M417" t="s">
        <v>298</v>
      </c>
      <c r="N417">
        <v>0</v>
      </c>
      <c r="O417" t="s">
        <v>298</v>
      </c>
      <c r="P417">
        <v>2012</v>
      </c>
      <c r="Q417">
        <v>17</v>
      </c>
      <c r="R417" t="s">
        <v>305</v>
      </c>
      <c r="S417" t="s">
        <v>305</v>
      </c>
      <c r="T417" t="s">
        <v>299</v>
      </c>
      <c r="U417" s="65" t="s">
        <v>323</v>
      </c>
      <c r="V417" t="s">
        <v>299</v>
      </c>
      <c r="W417" t="s">
        <v>299</v>
      </c>
      <c r="X417" t="s">
        <v>299</v>
      </c>
      <c r="Y417" s="66" t="s">
        <v>299</v>
      </c>
    </row>
    <row r="418" spans="1:26" x14ac:dyDescent="0.25">
      <c r="A418" t="s">
        <v>295</v>
      </c>
      <c r="B418" t="s">
        <v>296</v>
      </c>
      <c r="C418">
        <f t="shared" si="6"/>
        <v>6</v>
      </c>
      <c r="D418" s="78" t="s">
        <v>1</v>
      </c>
      <c r="E418">
        <v>331110</v>
      </c>
      <c r="F418">
        <v>331</v>
      </c>
      <c r="G418">
        <v>3311</v>
      </c>
      <c r="H418">
        <v>6</v>
      </c>
      <c r="I418" t="s">
        <v>296</v>
      </c>
      <c r="J418">
        <v>31</v>
      </c>
      <c r="K418" t="s">
        <v>637</v>
      </c>
      <c r="L418">
        <v>0</v>
      </c>
      <c r="M418" t="s">
        <v>298</v>
      </c>
      <c r="N418">
        <v>0</v>
      </c>
      <c r="O418" t="s">
        <v>298</v>
      </c>
      <c r="P418">
        <v>2012</v>
      </c>
      <c r="Q418">
        <v>17</v>
      </c>
      <c r="R418" t="s">
        <v>305</v>
      </c>
      <c r="S418" t="s">
        <v>305</v>
      </c>
      <c r="T418" t="s">
        <v>299</v>
      </c>
      <c r="U418" s="65" t="s">
        <v>323</v>
      </c>
      <c r="V418" t="s">
        <v>299</v>
      </c>
      <c r="W418" t="s">
        <v>299</v>
      </c>
      <c r="X418" t="s">
        <v>299</v>
      </c>
      <c r="Y418" s="66" t="s">
        <v>299</v>
      </c>
    </row>
    <row r="419" spans="1:26" x14ac:dyDescent="0.25">
      <c r="A419" t="s">
        <v>295</v>
      </c>
      <c r="B419" t="s">
        <v>296</v>
      </c>
      <c r="C419">
        <f t="shared" si="6"/>
        <v>4</v>
      </c>
      <c r="D419" s="97" t="s">
        <v>1</v>
      </c>
      <c r="E419" s="98">
        <v>3312</v>
      </c>
      <c r="F419" s="98">
        <v>331</v>
      </c>
      <c r="G419" s="98">
        <v>3312</v>
      </c>
      <c r="H419" s="98">
        <v>4</v>
      </c>
      <c r="I419" s="98" t="s">
        <v>296</v>
      </c>
      <c r="J419" s="98">
        <v>31</v>
      </c>
      <c r="K419" s="98" t="s">
        <v>638</v>
      </c>
      <c r="L419" s="98">
        <v>0</v>
      </c>
      <c r="M419" s="98" t="s">
        <v>298</v>
      </c>
      <c r="N419" s="98">
        <v>0</v>
      </c>
      <c r="O419" s="98" t="s">
        <v>298</v>
      </c>
      <c r="P419" s="98">
        <v>2012</v>
      </c>
      <c r="Q419" s="98">
        <v>69</v>
      </c>
      <c r="R419" s="98" t="s">
        <v>305</v>
      </c>
      <c r="S419" s="98">
        <v>115112</v>
      </c>
      <c r="T419" s="98" t="s">
        <v>299</v>
      </c>
      <c r="U419" s="99" t="s">
        <v>323</v>
      </c>
      <c r="V419" s="98" t="s">
        <v>299</v>
      </c>
      <c r="W419" s="98" t="s">
        <v>299</v>
      </c>
      <c r="X419" s="98" t="s">
        <v>299</v>
      </c>
      <c r="Y419" s="100" t="s">
        <v>299</v>
      </c>
      <c r="Z419">
        <f>AVERAGE(1000,2499)</f>
        <v>1749.5</v>
      </c>
    </row>
    <row r="420" spans="1:26" x14ac:dyDescent="0.25">
      <c r="A420" t="s">
        <v>295</v>
      </c>
      <c r="B420" t="s">
        <v>296</v>
      </c>
      <c r="C420">
        <f t="shared" si="6"/>
        <v>5</v>
      </c>
      <c r="D420" s="78" t="s">
        <v>1</v>
      </c>
      <c r="E420">
        <v>33121</v>
      </c>
      <c r="F420">
        <v>331</v>
      </c>
      <c r="G420">
        <v>3312</v>
      </c>
      <c r="H420">
        <v>5</v>
      </c>
      <c r="I420" t="s">
        <v>296</v>
      </c>
      <c r="J420">
        <v>31</v>
      </c>
      <c r="K420" t="s">
        <v>639</v>
      </c>
      <c r="L420">
        <v>0</v>
      </c>
      <c r="M420" t="s">
        <v>298</v>
      </c>
      <c r="N420">
        <v>0</v>
      </c>
      <c r="O420" t="s">
        <v>298</v>
      </c>
      <c r="P420">
        <v>2012</v>
      </c>
      <c r="Q420">
        <v>13</v>
      </c>
      <c r="R420" t="s">
        <v>305</v>
      </c>
      <c r="S420">
        <v>57726</v>
      </c>
      <c r="T420" t="s">
        <v>299</v>
      </c>
      <c r="U420" s="65" t="s">
        <v>306</v>
      </c>
      <c r="V420" t="s">
        <v>299</v>
      </c>
      <c r="W420" t="s">
        <v>299</v>
      </c>
      <c r="X420" t="s">
        <v>299</v>
      </c>
      <c r="Y420" s="66" t="s">
        <v>299</v>
      </c>
    </row>
    <row r="421" spans="1:26" x14ac:dyDescent="0.25">
      <c r="A421" t="s">
        <v>295</v>
      </c>
      <c r="B421" t="s">
        <v>296</v>
      </c>
      <c r="C421">
        <f t="shared" si="6"/>
        <v>6</v>
      </c>
      <c r="D421" s="78" t="s">
        <v>1</v>
      </c>
      <c r="E421">
        <v>331210</v>
      </c>
      <c r="F421">
        <v>331</v>
      </c>
      <c r="G421">
        <v>3312</v>
      </c>
      <c r="H421">
        <v>6</v>
      </c>
      <c r="I421" t="s">
        <v>296</v>
      </c>
      <c r="J421">
        <v>31</v>
      </c>
      <c r="K421" t="s">
        <v>639</v>
      </c>
      <c r="L421">
        <v>0</v>
      </c>
      <c r="M421" t="s">
        <v>298</v>
      </c>
      <c r="N421">
        <v>0</v>
      </c>
      <c r="O421" t="s">
        <v>298</v>
      </c>
      <c r="P421">
        <v>2012</v>
      </c>
      <c r="Q421">
        <v>13</v>
      </c>
      <c r="R421" t="s">
        <v>305</v>
      </c>
      <c r="S421">
        <v>57726</v>
      </c>
      <c r="T421" t="s">
        <v>299</v>
      </c>
      <c r="U421" s="65" t="s">
        <v>306</v>
      </c>
      <c r="V421" t="s">
        <v>299</v>
      </c>
      <c r="W421" t="s">
        <v>299</v>
      </c>
      <c r="X421" t="s">
        <v>299</v>
      </c>
      <c r="Y421" s="66" t="s">
        <v>299</v>
      </c>
    </row>
    <row r="422" spans="1:26" x14ac:dyDescent="0.25">
      <c r="A422" t="s">
        <v>295</v>
      </c>
      <c r="B422" t="s">
        <v>296</v>
      </c>
      <c r="C422">
        <f t="shared" si="6"/>
        <v>5</v>
      </c>
      <c r="D422" s="78" t="s">
        <v>1</v>
      </c>
      <c r="E422">
        <v>33122</v>
      </c>
      <c r="F422">
        <v>331</v>
      </c>
      <c r="G422">
        <v>3312</v>
      </c>
      <c r="H422">
        <v>5</v>
      </c>
      <c r="I422" t="s">
        <v>296</v>
      </c>
      <c r="J422">
        <v>31</v>
      </c>
      <c r="K422" t="s">
        <v>640</v>
      </c>
      <c r="L422">
        <v>0</v>
      </c>
      <c r="M422" t="s">
        <v>298</v>
      </c>
      <c r="N422">
        <v>0</v>
      </c>
      <c r="O422" t="s">
        <v>298</v>
      </c>
      <c r="P422">
        <v>2012</v>
      </c>
      <c r="Q422">
        <v>56</v>
      </c>
      <c r="R422" t="s">
        <v>305</v>
      </c>
      <c r="S422">
        <v>57386</v>
      </c>
      <c r="T422" t="s">
        <v>299</v>
      </c>
      <c r="U422" s="65">
        <v>1051</v>
      </c>
      <c r="V422" t="s">
        <v>299</v>
      </c>
      <c r="W422" t="s">
        <v>299</v>
      </c>
      <c r="X422" t="s">
        <v>299</v>
      </c>
      <c r="Y422" s="66" t="s">
        <v>299</v>
      </c>
    </row>
    <row r="423" spans="1:26" x14ac:dyDescent="0.25">
      <c r="A423" t="s">
        <v>295</v>
      </c>
      <c r="B423" t="s">
        <v>296</v>
      </c>
      <c r="C423">
        <f t="shared" si="6"/>
        <v>6</v>
      </c>
      <c r="D423" s="78" t="s">
        <v>1</v>
      </c>
      <c r="E423">
        <v>331221</v>
      </c>
      <c r="F423">
        <v>331</v>
      </c>
      <c r="G423">
        <v>3312</v>
      </c>
      <c r="H423">
        <v>6</v>
      </c>
      <c r="I423" t="s">
        <v>296</v>
      </c>
      <c r="J423">
        <v>31</v>
      </c>
      <c r="K423" t="s">
        <v>641</v>
      </c>
      <c r="L423">
        <v>0</v>
      </c>
      <c r="M423" t="s">
        <v>298</v>
      </c>
      <c r="N423">
        <v>0</v>
      </c>
      <c r="O423" t="s">
        <v>298</v>
      </c>
      <c r="P423">
        <v>2012</v>
      </c>
      <c r="Q423">
        <v>20</v>
      </c>
      <c r="R423" t="s">
        <v>305</v>
      </c>
      <c r="S423" t="s">
        <v>305</v>
      </c>
      <c r="T423" t="s">
        <v>299</v>
      </c>
      <c r="U423" s="65">
        <v>392</v>
      </c>
      <c r="V423" t="s">
        <v>299</v>
      </c>
      <c r="W423" t="s">
        <v>299</v>
      </c>
      <c r="X423" t="s">
        <v>299</v>
      </c>
      <c r="Y423" s="66" t="s">
        <v>299</v>
      </c>
    </row>
    <row r="424" spans="1:26" x14ac:dyDescent="0.25">
      <c r="A424" t="s">
        <v>295</v>
      </c>
      <c r="B424" t="s">
        <v>296</v>
      </c>
      <c r="C424">
        <f t="shared" si="6"/>
        <v>6</v>
      </c>
      <c r="D424" s="78" t="s">
        <v>1</v>
      </c>
      <c r="E424">
        <v>331222</v>
      </c>
      <c r="F424">
        <v>331</v>
      </c>
      <c r="G424">
        <v>3312</v>
      </c>
      <c r="H424">
        <v>6</v>
      </c>
      <c r="I424" t="s">
        <v>296</v>
      </c>
      <c r="J424">
        <v>31</v>
      </c>
      <c r="K424" t="s">
        <v>642</v>
      </c>
      <c r="L424">
        <v>0</v>
      </c>
      <c r="M424" t="s">
        <v>298</v>
      </c>
      <c r="N424">
        <v>0</v>
      </c>
      <c r="O424" t="s">
        <v>298</v>
      </c>
      <c r="P424">
        <v>2012</v>
      </c>
      <c r="Q424">
        <v>36</v>
      </c>
      <c r="R424" t="s">
        <v>305</v>
      </c>
      <c r="S424" t="s">
        <v>305</v>
      </c>
      <c r="T424" t="s">
        <v>299</v>
      </c>
      <c r="U424" s="65">
        <v>659</v>
      </c>
      <c r="V424" t="s">
        <v>299</v>
      </c>
      <c r="W424" t="s">
        <v>299</v>
      </c>
      <c r="X424" t="s">
        <v>299</v>
      </c>
      <c r="Y424" s="66" t="s">
        <v>299</v>
      </c>
    </row>
    <row r="425" spans="1:26" x14ac:dyDescent="0.25">
      <c r="A425" t="s">
        <v>295</v>
      </c>
      <c r="B425" t="s">
        <v>296</v>
      </c>
      <c r="C425">
        <f t="shared" si="6"/>
        <v>4</v>
      </c>
      <c r="D425" s="102" t="s">
        <v>1</v>
      </c>
      <c r="E425" s="103">
        <v>3313</v>
      </c>
      <c r="F425" s="103">
        <v>331</v>
      </c>
      <c r="G425" s="103">
        <v>3313</v>
      </c>
      <c r="H425" s="103">
        <v>4</v>
      </c>
      <c r="I425" s="103" t="s">
        <v>296</v>
      </c>
      <c r="J425" s="103">
        <v>31</v>
      </c>
      <c r="K425" s="103" t="s">
        <v>643</v>
      </c>
      <c r="L425" s="103">
        <v>0</v>
      </c>
      <c r="M425" s="103" t="s">
        <v>298</v>
      </c>
      <c r="N425" s="103">
        <v>0</v>
      </c>
      <c r="O425" s="103" t="s">
        <v>298</v>
      </c>
      <c r="P425" s="103">
        <v>2012</v>
      </c>
      <c r="Q425" s="103">
        <v>52</v>
      </c>
      <c r="R425" s="103" t="s">
        <v>305</v>
      </c>
      <c r="S425" s="103" t="s">
        <v>305</v>
      </c>
      <c r="T425" s="103" t="s">
        <v>299</v>
      </c>
      <c r="U425" s="104">
        <v>2912</v>
      </c>
      <c r="V425" s="103" t="s">
        <v>299</v>
      </c>
      <c r="W425" s="103" t="s">
        <v>299</v>
      </c>
      <c r="X425" s="103" t="s">
        <v>299</v>
      </c>
      <c r="Y425" s="105" t="s">
        <v>299</v>
      </c>
      <c r="Z425" s="96"/>
    </row>
    <row r="426" spans="1:26" x14ac:dyDescent="0.25">
      <c r="A426" t="s">
        <v>295</v>
      </c>
      <c r="B426" t="s">
        <v>296</v>
      </c>
      <c r="C426">
        <f t="shared" si="6"/>
        <v>5</v>
      </c>
      <c r="D426" s="78" t="s">
        <v>1</v>
      </c>
      <c r="E426">
        <v>33131</v>
      </c>
      <c r="F426">
        <v>331</v>
      </c>
      <c r="G426">
        <v>3313</v>
      </c>
      <c r="H426">
        <v>5</v>
      </c>
      <c r="I426" t="s">
        <v>296</v>
      </c>
      <c r="J426">
        <v>31</v>
      </c>
      <c r="K426" t="s">
        <v>643</v>
      </c>
      <c r="L426">
        <v>0</v>
      </c>
      <c r="M426" t="s">
        <v>298</v>
      </c>
      <c r="N426">
        <v>0</v>
      </c>
      <c r="O426" t="s">
        <v>298</v>
      </c>
      <c r="P426">
        <v>2012</v>
      </c>
      <c r="Q426">
        <v>52</v>
      </c>
      <c r="R426" t="s">
        <v>305</v>
      </c>
      <c r="S426" t="s">
        <v>305</v>
      </c>
      <c r="T426" t="s">
        <v>299</v>
      </c>
      <c r="U426" s="70">
        <v>2912</v>
      </c>
      <c r="V426" t="s">
        <v>299</v>
      </c>
      <c r="W426" t="s">
        <v>299</v>
      </c>
      <c r="X426" t="s">
        <v>299</v>
      </c>
      <c r="Y426" s="66" t="s">
        <v>299</v>
      </c>
    </row>
    <row r="427" spans="1:26" x14ac:dyDescent="0.25">
      <c r="A427" t="s">
        <v>295</v>
      </c>
      <c r="B427" t="s">
        <v>296</v>
      </c>
      <c r="C427">
        <f t="shared" si="6"/>
        <v>6</v>
      </c>
      <c r="D427" s="78" t="s">
        <v>1</v>
      </c>
      <c r="E427">
        <v>331313</v>
      </c>
      <c r="F427">
        <v>331</v>
      </c>
      <c r="G427">
        <v>3313</v>
      </c>
      <c r="H427">
        <v>6</v>
      </c>
      <c r="I427" t="s">
        <v>296</v>
      </c>
      <c r="J427">
        <v>31</v>
      </c>
      <c r="K427" t="s">
        <v>644</v>
      </c>
      <c r="L427">
        <v>0</v>
      </c>
      <c r="M427" t="s">
        <v>298</v>
      </c>
      <c r="N427">
        <v>0</v>
      </c>
      <c r="O427" t="s">
        <v>298</v>
      </c>
      <c r="P427">
        <v>2012</v>
      </c>
      <c r="Q427">
        <v>3</v>
      </c>
      <c r="R427" t="s">
        <v>305</v>
      </c>
      <c r="S427" t="s">
        <v>305</v>
      </c>
      <c r="T427" t="s">
        <v>299</v>
      </c>
      <c r="U427" s="70" t="s">
        <v>330</v>
      </c>
      <c r="V427" t="s">
        <v>299</v>
      </c>
      <c r="W427" t="s">
        <v>299</v>
      </c>
      <c r="X427" t="s">
        <v>299</v>
      </c>
      <c r="Y427" s="66" t="s">
        <v>299</v>
      </c>
    </row>
    <row r="428" spans="1:26" x14ac:dyDescent="0.25">
      <c r="A428" t="s">
        <v>295</v>
      </c>
      <c r="B428" t="s">
        <v>296</v>
      </c>
      <c r="C428">
        <f t="shared" si="6"/>
        <v>6</v>
      </c>
      <c r="D428" s="78" t="s">
        <v>1</v>
      </c>
      <c r="E428">
        <v>331314</v>
      </c>
      <c r="F428">
        <v>331</v>
      </c>
      <c r="G428">
        <v>3313</v>
      </c>
      <c r="H428">
        <v>6</v>
      </c>
      <c r="I428" t="s">
        <v>296</v>
      </c>
      <c r="J428">
        <v>31</v>
      </c>
      <c r="K428" t="s">
        <v>645</v>
      </c>
      <c r="L428">
        <v>0</v>
      </c>
      <c r="M428" t="s">
        <v>298</v>
      </c>
      <c r="N428">
        <v>0</v>
      </c>
      <c r="O428" t="s">
        <v>298</v>
      </c>
      <c r="P428">
        <v>2012</v>
      </c>
      <c r="Q428">
        <v>11</v>
      </c>
      <c r="R428">
        <v>366339</v>
      </c>
      <c r="S428">
        <v>31060</v>
      </c>
      <c r="T428" t="s">
        <v>299</v>
      </c>
      <c r="U428" s="70">
        <v>524</v>
      </c>
      <c r="V428" t="s">
        <v>299</v>
      </c>
      <c r="W428" t="s">
        <v>299</v>
      </c>
      <c r="X428" t="s">
        <v>299</v>
      </c>
      <c r="Y428" s="66" t="s">
        <v>299</v>
      </c>
    </row>
    <row r="429" spans="1:26" x14ac:dyDescent="0.25">
      <c r="A429" t="s">
        <v>295</v>
      </c>
      <c r="B429" t="s">
        <v>296</v>
      </c>
      <c r="C429">
        <f t="shared" si="6"/>
        <v>6</v>
      </c>
      <c r="D429" s="78" t="s">
        <v>1</v>
      </c>
      <c r="E429">
        <v>331315</v>
      </c>
      <c r="F429">
        <v>331</v>
      </c>
      <c r="G429">
        <v>3313</v>
      </c>
      <c r="H429">
        <v>6</v>
      </c>
      <c r="I429" t="s">
        <v>296</v>
      </c>
      <c r="J429">
        <v>31</v>
      </c>
      <c r="K429" t="s">
        <v>646</v>
      </c>
      <c r="L429">
        <v>0</v>
      </c>
      <c r="M429" t="s">
        <v>298</v>
      </c>
      <c r="N429">
        <v>0</v>
      </c>
      <c r="O429" t="s">
        <v>298</v>
      </c>
      <c r="P429">
        <v>2012</v>
      </c>
      <c r="Q429">
        <v>10</v>
      </c>
      <c r="R429" t="s">
        <v>305</v>
      </c>
      <c r="S429">
        <v>18313</v>
      </c>
      <c r="T429" t="s">
        <v>299</v>
      </c>
      <c r="U429" s="70" t="s">
        <v>308</v>
      </c>
      <c r="V429" t="s">
        <v>299</v>
      </c>
      <c r="W429" t="s">
        <v>299</v>
      </c>
      <c r="X429" t="s">
        <v>299</v>
      </c>
      <c r="Y429" s="66" t="s">
        <v>299</v>
      </c>
    </row>
    <row r="430" spans="1:26" x14ac:dyDescent="0.25">
      <c r="A430" t="s">
        <v>295</v>
      </c>
      <c r="B430" t="s">
        <v>296</v>
      </c>
      <c r="C430">
        <f t="shared" si="6"/>
        <v>6</v>
      </c>
      <c r="D430" s="78" t="s">
        <v>1</v>
      </c>
      <c r="E430">
        <v>331318</v>
      </c>
      <c r="F430">
        <v>331</v>
      </c>
      <c r="G430">
        <v>3313</v>
      </c>
      <c r="H430">
        <v>6</v>
      </c>
      <c r="I430" t="s">
        <v>296</v>
      </c>
      <c r="J430">
        <v>31</v>
      </c>
      <c r="K430" t="s">
        <v>647</v>
      </c>
      <c r="L430">
        <v>0</v>
      </c>
      <c r="M430" t="s">
        <v>298</v>
      </c>
      <c r="N430">
        <v>0</v>
      </c>
      <c r="O430" t="s">
        <v>298</v>
      </c>
      <c r="P430">
        <v>2012</v>
      </c>
      <c r="Q430">
        <v>28</v>
      </c>
      <c r="R430" t="s">
        <v>305</v>
      </c>
      <c r="S430">
        <v>90226</v>
      </c>
      <c r="T430" t="s">
        <v>299</v>
      </c>
      <c r="U430" s="70">
        <v>1849</v>
      </c>
      <c r="V430" t="s">
        <v>299</v>
      </c>
      <c r="W430" t="s">
        <v>299</v>
      </c>
      <c r="X430" t="s">
        <v>299</v>
      </c>
      <c r="Y430" s="66" t="s">
        <v>299</v>
      </c>
    </row>
    <row r="431" spans="1:26" x14ac:dyDescent="0.25">
      <c r="A431" t="s">
        <v>295</v>
      </c>
      <c r="B431" t="s">
        <v>296</v>
      </c>
      <c r="C431">
        <f t="shared" si="6"/>
        <v>4</v>
      </c>
      <c r="D431" s="102" t="s">
        <v>1</v>
      </c>
      <c r="E431" s="103">
        <v>3314</v>
      </c>
      <c r="F431" s="103">
        <v>331</v>
      </c>
      <c r="G431" s="103">
        <v>3314</v>
      </c>
      <c r="H431" s="103">
        <v>4</v>
      </c>
      <c r="I431" s="103" t="s">
        <v>296</v>
      </c>
      <c r="J431" s="103">
        <v>31</v>
      </c>
      <c r="K431" s="103" t="s">
        <v>648</v>
      </c>
      <c r="L431" s="103">
        <v>0</v>
      </c>
      <c r="M431" s="103" t="s">
        <v>298</v>
      </c>
      <c r="N431" s="103">
        <v>0</v>
      </c>
      <c r="O431" s="103" t="s">
        <v>298</v>
      </c>
      <c r="P431" s="103">
        <v>2012</v>
      </c>
      <c r="Q431" s="103">
        <v>94</v>
      </c>
      <c r="R431" s="103">
        <v>1696589</v>
      </c>
      <c r="S431" s="103" t="s">
        <v>305</v>
      </c>
      <c r="T431" s="103" t="s">
        <v>299</v>
      </c>
      <c r="U431" s="104">
        <v>2516</v>
      </c>
      <c r="V431" s="103" t="s">
        <v>299</v>
      </c>
      <c r="W431" s="103" t="s">
        <v>299</v>
      </c>
      <c r="X431" s="103" t="s">
        <v>299</v>
      </c>
      <c r="Y431" s="105" t="s">
        <v>299</v>
      </c>
    </row>
    <row r="432" spans="1:26" x14ac:dyDescent="0.25">
      <c r="A432" t="s">
        <v>295</v>
      </c>
      <c r="B432" t="s">
        <v>296</v>
      </c>
      <c r="C432">
        <f t="shared" si="6"/>
        <v>5</v>
      </c>
      <c r="D432" s="78" t="s">
        <v>1</v>
      </c>
      <c r="E432">
        <v>33141</v>
      </c>
      <c r="F432">
        <v>331</v>
      </c>
      <c r="G432">
        <v>3314</v>
      </c>
      <c r="H432">
        <v>5</v>
      </c>
      <c r="I432" t="s">
        <v>296</v>
      </c>
      <c r="J432">
        <v>31</v>
      </c>
      <c r="K432" t="s">
        <v>649</v>
      </c>
      <c r="L432">
        <v>0</v>
      </c>
      <c r="M432" t="s">
        <v>298</v>
      </c>
      <c r="N432">
        <v>0</v>
      </c>
      <c r="O432" t="s">
        <v>298</v>
      </c>
      <c r="P432">
        <v>2012</v>
      </c>
      <c r="Q432">
        <v>18</v>
      </c>
      <c r="R432" t="s">
        <v>305</v>
      </c>
      <c r="S432">
        <v>36634</v>
      </c>
      <c r="T432" t="s">
        <v>299</v>
      </c>
      <c r="U432" s="70">
        <v>638</v>
      </c>
      <c r="V432" t="s">
        <v>299</v>
      </c>
      <c r="W432" t="s">
        <v>299</v>
      </c>
      <c r="X432" t="s">
        <v>299</v>
      </c>
      <c r="Y432" s="66" t="s">
        <v>299</v>
      </c>
    </row>
    <row r="433" spans="1:26" x14ac:dyDescent="0.25">
      <c r="A433" t="s">
        <v>295</v>
      </c>
      <c r="B433" t="s">
        <v>296</v>
      </c>
      <c r="C433">
        <f t="shared" si="6"/>
        <v>6</v>
      </c>
      <c r="D433" s="78" t="s">
        <v>1</v>
      </c>
      <c r="E433">
        <v>331410</v>
      </c>
      <c r="F433">
        <v>331</v>
      </c>
      <c r="G433">
        <v>3314</v>
      </c>
      <c r="H433">
        <v>6</v>
      </c>
      <c r="I433" t="s">
        <v>296</v>
      </c>
      <c r="J433">
        <v>31</v>
      </c>
      <c r="K433" t="s">
        <v>649</v>
      </c>
      <c r="L433">
        <v>0</v>
      </c>
      <c r="M433" t="s">
        <v>298</v>
      </c>
      <c r="N433">
        <v>0</v>
      </c>
      <c r="O433" t="s">
        <v>298</v>
      </c>
      <c r="P433">
        <v>2012</v>
      </c>
      <c r="Q433">
        <v>18</v>
      </c>
      <c r="R433" t="s">
        <v>305</v>
      </c>
      <c r="S433">
        <v>36634</v>
      </c>
      <c r="T433" t="s">
        <v>299</v>
      </c>
      <c r="U433" s="70">
        <v>638</v>
      </c>
      <c r="V433" t="s">
        <v>299</v>
      </c>
      <c r="W433" t="s">
        <v>299</v>
      </c>
      <c r="X433" t="s">
        <v>299</v>
      </c>
      <c r="Y433" s="66" t="s">
        <v>299</v>
      </c>
    </row>
    <row r="434" spans="1:26" x14ac:dyDescent="0.25">
      <c r="A434" t="s">
        <v>295</v>
      </c>
      <c r="B434" t="s">
        <v>296</v>
      </c>
      <c r="C434">
        <f t="shared" si="6"/>
        <v>5</v>
      </c>
      <c r="D434" s="78" t="s">
        <v>1</v>
      </c>
      <c r="E434">
        <v>33142</v>
      </c>
      <c r="F434">
        <v>331</v>
      </c>
      <c r="G434">
        <v>3314</v>
      </c>
      <c r="H434">
        <v>5</v>
      </c>
      <c r="I434" t="s">
        <v>296</v>
      </c>
      <c r="J434">
        <v>31</v>
      </c>
      <c r="K434" t="s">
        <v>650</v>
      </c>
      <c r="L434">
        <v>0</v>
      </c>
      <c r="M434" t="s">
        <v>298</v>
      </c>
      <c r="N434">
        <v>0</v>
      </c>
      <c r="O434" t="s">
        <v>298</v>
      </c>
      <c r="P434">
        <v>2012</v>
      </c>
      <c r="Q434">
        <v>16</v>
      </c>
      <c r="R434" t="s">
        <v>305</v>
      </c>
      <c r="S434" t="s">
        <v>305</v>
      </c>
      <c r="T434" t="s">
        <v>299</v>
      </c>
      <c r="U434" s="70">
        <v>350</v>
      </c>
      <c r="V434" t="s">
        <v>299</v>
      </c>
      <c r="W434" t="s">
        <v>299</v>
      </c>
      <c r="X434" t="s">
        <v>299</v>
      </c>
      <c r="Y434" s="66" t="s">
        <v>299</v>
      </c>
    </row>
    <row r="435" spans="1:26" x14ac:dyDescent="0.25">
      <c r="A435" t="s">
        <v>295</v>
      </c>
      <c r="B435" t="s">
        <v>296</v>
      </c>
      <c r="C435">
        <f t="shared" si="6"/>
        <v>6</v>
      </c>
      <c r="D435" s="78" t="s">
        <v>1</v>
      </c>
      <c r="E435">
        <v>331420</v>
      </c>
      <c r="F435">
        <v>331</v>
      </c>
      <c r="G435">
        <v>3314</v>
      </c>
      <c r="H435">
        <v>6</v>
      </c>
      <c r="I435" t="s">
        <v>296</v>
      </c>
      <c r="J435">
        <v>31</v>
      </c>
      <c r="K435" t="s">
        <v>650</v>
      </c>
      <c r="L435">
        <v>0</v>
      </c>
      <c r="M435" t="s">
        <v>298</v>
      </c>
      <c r="N435">
        <v>0</v>
      </c>
      <c r="O435" t="s">
        <v>298</v>
      </c>
      <c r="P435">
        <v>2012</v>
      </c>
      <c r="Q435">
        <v>16</v>
      </c>
      <c r="R435" t="s">
        <v>305</v>
      </c>
      <c r="S435" t="s">
        <v>305</v>
      </c>
      <c r="T435" t="s">
        <v>299</v>
      </c>
      <c r="U435" s="70">
        <v>350</v>
      </c>
      <c r="V435" t="s">
        <v>299</v>
      </c>
      <c r="W435" t="s">
        <v>299</v>
      </c>
      <c r="X435" t="s">
        <v>299</v>
      </c>
      <c r="Y435" s="66" t="s">
        <v>299</v>
      </c>
    </row>
    <row r="436" spans="1:26" x14ac:dyDescent="0.25">
      <c r="A436" t="s">
        <v>295</v>
      </c>
      <c r="B436" t="s">
        <v>296</v>
      </c>
      <c r="C436">
        <f t="shared" si="6"/>
        <v>5</v>
      </c>
      <c r="D436" s="78" t="s">
        <v>1</v>
      </c>
      <c r="E436">
        <v>33149</v>
      </c>
      <c r="F436">
        <v>331</v>
      </c>
      <c r="G436">
        <v>3314</v>
      </c>
      <c r="H436">
        <v>5</v>
      </c>
      <c r="I436" t="s">
        <v>296</v>
      </c>
      <c r="J436">
        <v>31</v>
      </c>
      <c r="K436" t="s">
        <v>651</v>
      </c>
      <c r="L436">
        <v>0</v>
      </c>
      <c r="M436" t="s">
        <v>298</v>
      </c>
      <c r="N436">
        <v>0</v>
      </c>
      <c r="O436" t="s">
        <v>298</v>
      </c>
      <c r="P436">
        <v>2012</v>
      </c>
      <c r="Q436">
        <v>60</v>
      </c>
      <c r="R436" t="s">
        <v>305</v>
      </c>
      <c r="S436">
        <v>93348</v>
      </c>
      <c r="T436" t="s">
        <v>299</v>
      </c>
      <c r="U436" s="70">
        <v>1527</v>
      </c>
      <c r="V436" t="s">
        <v>299</v>
      </c>
      <c r="W436" t="s">
        <v>299</v>
      </c>
      <c r="X436" t="s">
        <v>299</v>
      </c>
      <c r="Y436" s="66" t="s">
        <v>299</v>
      </c>
    </row>
    <row r="437" spans="1:26" x14ac:dyDescent="0.25">
      <c r="A437" t="s">
        <v>295</v>
      </c>
      <c r="B437" t="s">
        <v>296</v>
      </c>
      <c r="C437">
        <f t="shared" si="6"/>
        <v>6</v>
      </c>
      <c r="D437" s="78" t="s">
        <v>1</v>
      </c>
      <c r="E437">
        <v>331491</v>
      </c>
      <c r="F437">
        <v>331</v>
      </c>
      <c r="G437">
        <v>3314</v>
      </c>
      <c r="H437">
        <v>6</v>
      </c>
      <c r="I437" t="s">
        <v>296</v>
      </c>
      <c r="J437">
        <v>31</v>
      </c>
      <c r="K437" t="s">
        <v>651</v>
      </c>
      <c r="L437">
        <v>0</v>
      </c>
      <c r="M437" t="s">
        <v>298</v>
      </c>
      <c r="N437">
        <v>0</v>
      </c>
      <c r="O437" t="s">
        <v>298</v>
      </c>
      <c r="P437">
        <v>2012</v>
      </c>
      <c r="Q437">
        <v>38</v>
      </c>
      <c r="R437" t="s">
        <v>305</v>
      </c>
      <c r="S437">
        <v>44121</v>
      </c>
      <c r="T437" t="s">
        <v>299</v>
      </c>
      <c r="U437" s="70">
        <v>777</v>
      </c>
      <c r="V437" t="s">
        <v>299</v>
      </c>
      <c r="W437" t="s">
        <v>299</v>
      </c>
      <c r="X437" t="s">
        <v>299</v>
      </c>
      <c r="Y437" s="66" t="s">
        <v>299</v>
      </c>
    </row>
    <row r="438" spans="1:26" x14ac:dyDescent="0.25">
      <c r="A438" t="s">
        <v>295</v>
      </c>
      <c r="B438" t="s">
        <v>296</v>
      </c>
      <c r="C438">
        <f t="shared" si="6"/>
        <v>6</v>
      </c>
      <c r="D438" s="78" t="s">
        <v>1</v>
      </c>
      <c r="E438">
        <v>331492</v>
      </c>
      <c r="F438">
        <v>331</v>
      </c>
      <c r="G438">
        <v>3314</v>
      </c>
      <c r="H438">
        <v>6</v>
      </c>
      <c r="I438" t="s">
        <v>296</v>
      </c>
      <c r="J438">
        <v>31</v>
      </c>
      <c r="K438" t="s">
        <v>652</v>
      </c>
      <c r="L438">
        <v>0</v>
      </c>
      <c r="M438" t="s">
        <v>298</v>
      </c>
      <c r="N438">
        <v>0</v>
      </c>
      <c r="O438" t="s">
        <v>298</v>
      </c>
      <c r="P438">
        <v>2012</v>
      </c>
      <c r="Q438">
        <v>22</v>
      </c>
      <c r="R438" t="s">
        <v>305</v>
      </c>
      <c r="S438">
        <v>49227</v>
      </c>
      <c r="T438" t="s">
        <v>299</v>
      </c>
      <c r="U438" s="70">
        <v>750</v>
      </c>
      <c r="V438" t="s">
        <v>299</v>
      </c>
      <c r="W438" t="s">
        <v>299</v>
      </c>
      <c r="X438" t="s">
        <v>299</v>
      </c>
      <c r="Y438" s="66" t="s">
        <v>299</v>
      </c>
    </row>
    <row r="439" spans="1:26" x14ac:dyDescent="0.25">
      <c r="A439" t="s">
        <v>295</v>
      </c>
      <c r="B439" t="s">
        <v>296</v>
      </c>
      <c r="C439">
        <f t="shared" si="6"/>
        <v>4</v>
      </c>
      <c r="D439" s="78" t="s">
        <v>1</v>
      </c>
      <c r="E439">
        <v>3315</v>
      </c>
      <c r="F439">
        <v>331</v>
      </c>
      <c r="G439">
        <v>3315</v>
      </c>
      <c r="H439">
        <v>4</v>
      </c>
      <c r="I439" t="s">
        <v>296</v>
      </c>
      <c r="J439">
        <v>31</v>
      </c>
      <c r="K439" t="s">
        <v>653</v>
      </c>
      <c r="L439">
        <v>0</v>
      </c>
      <c r="M439" t="s">
        <v>298</v>
      </c>
      <c r="N439">
        <v>0</v>
      </c>
      <c r="O439" t="s">
        <v>298</v>
      </c>
      <c r="P439">
        <v>2012</v>
      </c>
      <c r="Q439">
        <v>199</v>
      </c>
      <c r="R439">
        <v>1278008</v>
      </c>
      <c r="S439">
        <v>310765</v>
      </c>
      <c r="T439" t="s">
        <v>299</v>
      </c>
      <c r="U439" s="70">
        <v>6845</v>
      </c>
      <c r="V439" t="s">
        <v>299</v>
      </c>
      <c r="W439" t="s">
        <v>299</v>
      </c>
      <c r="X439" t="s">
        <v>299</v>
      </c>
      <c r="Y439" s="66" t="s">
        <v>299</v>
      </c>
    </row>
    <row r="440" spans="1:26" x14ac:dyDescent="0.25">
      <c r="A440" t="s">
        <v>295</v>
      </c>
      <c r="B440" t="s">
        <v>296</v>
      </c>
      <c r="C440">
        <f t="shared" si="6"/>
        <v>5</v>
      </c>
      <c r="D440" s="78" t="s">
        <v>1</v>
      </c>
      <c r="E440" s="98">
        <v>33151</v>
      </c>
      <c r="F440" s="98">
        <v>331</v>
      </c>
      <c r="G440" s="98">
        <v>3315</v>
      </c>
      <c r="H440" s="98">
        <v>5</v>
      </c>
      <c r="I440" s="98" t="s">
        <v>296</v>
      </c>
      <c r="J440" s="98">
        <v>31</v>
      </c>
      <c r="K440" s="98" t="s">
        <v>654</v>
      </c>
      <c r="L440" s="98">
        <v>0</v>
      </c>
      <c r="M440" s="98" t="s">
        <v>298</v>
      </c>
      <c r="N440" s="98">
        <v>0</v>
      </c>
      <c r="O440" s="98" t="s">
        <v>298</v>
      </c>
      <c r="P440" s="98">
        <v>2012</v>
      </c>
      <c r="Q440" s="98">
        <v>68</v>
      </c>
      <c r="R440" s="98" t="s">
        <v>305</v>
      </c>
      <c r="S440" s="98">
        <v>166108</v>
      </c>
      <c r="T440" s="98" t="s">
        <v>299</v>
      </c>
      <c r="U440" s="99">
        <v>3419</v>
      </c>
      <c r="V440" t="s">
        <v>299</v>
      </c>
      <c r="W440" t="s">
        <v>299</v>
      </c>
      <c r="X440" t="s">
        <v>299</v>
      </c>
      <c r="Y440" s="66" t="s">
        <v>299</v>
      </c>
    </row>
    <row r="441" spans="1:26" x14ac:dyDescent="0.25">
      <c r="A441" t="s">
        <v>295</v>
      </c>
      <c r="B441" t="s">
        <v>296</v>
      </c>
      <c r="C441">
        <f t="shared" si="6"/>
        <v>6</v>
      </c>
      <c r="D441" s="78" t="s">
        <v>1</v>
      </c>
      <c r="E441">
        <v>331511</v>
      </c>
      <c r="F441">
        <v>331</v>
      </c>
      <c r="G441">
        <v>3315</v>
      </c>
      <c r="H441">
        <v>6</v>
      </c>
      <c r="I441" t="s">
        <v>296</v>
      </c>
      <c r="J441">
        <v>31</v>
      </c>
      <c r="K441" t="s">
        <v>655</v>
      </c>
      <c r="L441">
        <v>0</v>
      </c>
      <c r="M441" t="s">
        <v>298</v>
      </c>
      <c r="N441">
        <v>0</v>
      </c>
      <c r="O441" t="s">
        <v>298</v>
      </c>
      <c r="P441">
        <v>2012</v>
      </c>
      <c r="Q441">
        <v>30</v>
      </c>
      <c r="R441" t="s">
        <v>305</v>
      </c>
      <c r="S441">
        <v>46822</v>
      </c>
      <c r="T441" t="s">
        <v>299</v>
      </c>
      <c r="U441" s="65">
        <v>989</v>
      </c>
      <c r="V441" t="s">
        <v>299</v>
      </c>
      <c r="W441" t="s">
        <v>299</v>
      </c>
      <c r="X441" t="s">
        <v>299</v>
      </c>
      <c r="Y441" s="66" t="s">
        <v>299</v>
      </c>
      <c r="Z441" s="96"/>
    </row>
    <row r="442" spans="1:26" x14ac:dyDescent="0.25">
      <c r="A442" t="s">
        <v>295</v>
      </c>
      <c r="B442" t="s">
        <v>296</v>
      </c>
      <c r="C442">
        <f t="shared" si="6"/>
        <v>6</v>
      </c>
      <c r="D442" s="78" t="s">
        <v>1</v>
      </c>
      <c r="E442">
        <v>331512</v>
      </c>
      <c r="F442">
        <v>331</v>
      </c>
      <c r="G442">
        <v>3315</v>
      </c>
      <c r="H442">
        <v>6</v>
      </c>
      <c r="I442" t="s">
        <v>296</v>
      </c>
      <c r="J442">
        <v>31</v>
      </c>
      <c r="K442" t="s">
        <v>656</v>
      </c>
      <c r="L442">
        <v>0</v>
      </c>
      <c r="M442" t="s">
        <v>298</v>
      </c>
      <c r="N442">
        <v>0</v>
      </c>
      <c r="O442" t="s">
        <v>298</v>
      </c>
      <c r="P442">
        <v>2012</v>
      </c>
      <c r="Q442">
        <v>10</v>
      </c>
      <c r="R442">
        <v>171758</v>
      </c>
      <c r="S442">
        <v>34385</v>
      </c>
      <c r="T442" t="s">
        <v>299</v>
      </c>
      <c r="U442" s="65">
        <v>742</v>
      </c>
      <c r="V442" t="s">
        <v>299</v>
      </c>
      <c r="W442" t="s">
        <v>299</v>
      </c>
      <c r="X442" t="s">
        <v>299</v>
      </c>
      <c r="Y442" s="66" t="s">
        <v>299</v>
      </c>
    </row>
    <row r="443" spans="1:26" x14ac:dyDescent="0.25">
      <c r="A443" t="s">
        <v>295</v>
      </c>
      <c r="B443" t="s">
        <v>296</v>
      </c>
      <c r="C443">
        <f t="shared" si="6"/>
        <v>6</v>
      </c>
      <c r="D443" s="78" t="s">
        <v>1</v>
      </c>
      <c r="E443">
        <v>331513</v>
      </c>
      <c r="F443">
        <v>331</v>
      </c>
      <c r="G443">
        <v>3315</v>
      </c>
      <c r="H443">
        <v>6</v>
      </c>
      <c r="I443" t="s">
        <v>296</v>
      </c>
      <c r="J443">
        <v>31</v>
      </c>
      <c r="K443" t="s">
        <v>657</v>
      </c>
      <c r="L443">
        <v>0</v>
      </c>
      <c r="M443" t="s">
        <v>298</v>
      </c>
      <c r="N443">
        <v>0</v>
      </c>
      <c r="O443" t="s">
        <v>298</v>
      </c>
      <c r="P443">
        <v>2012</v>
      </c>
      <c r="Q443">
        <v>28</v>
      </c>
      <c r="R443" t="s">
        <v>305</v>
      </c>
      <c r="S443">
        <v>84901</v>
      </c>
      <c r="T443" t="s">
        <v>299</v>
      </c>
      <c r="U443" s="65">
        <v>1689</v>
      </c>
      <c r="V443" t="s">
        <v>299</v>
      </c>
      <c r="W443" t="s">
        <v>299</v>
      </c>
      <c r="X443" t="s">
        <v>299</v>
      </c>
      <c r="Y443" s="66" t="s">
        <v>299</v>
      </c>
    </row>
    <row r="444" spans="1:26" x14ac:dyDescent="0.25">
      <c r="A444" t="s">
        <v>295</v>
      </c>
      <c r="B444" t="s">
        <v>296</v>
      </c>
      <c r="C444">
        <f t="shared" si="6"/>
        <v>5</v>
      </c>
      <c r="D444" s="78" t="s">
        <v>1</v>
      </c>
      <c r="E444" s="103">
        <v>33152</v>
      </c>
      <c r="F444" s="103">
        <v>331</v>
      </c>
      <c r="G444" s="103">
        <v>3315</v>
      </c>
      <c r="H444" s="103">
        <v>5</v>
      </c>
      <c r="I444" s="103" t="s">
        <v>296</v>
      </c>
      <c r="J444" s="103">
        <v>31</v>
      </c>
      <c r="K444" s="103" t="s">
        <v>658</v>
      </c>
      <c r="L444" s="103">
        <v>0</v>
      </c>
      <c r="M444" s="103" t="s">
        <v>298</v>
      </c>
      <c r="N444" s="103">
        <v>0</v>
      </c>
      <c r="O444" s="103" t="s">
        <v>298</v>
      </c>
      <c r="P444" s="103">
        <v>2012</v>
      </c>
      <c r="Q444" s="103">
        <v>131</v>
      </c>
      <c r="R444" s="103" t="s">
        <v>305</v>
      </c>
      <c r="S444" s="103">
        <v>144657</v>
      </c>
      <c r="T444" s="103" t="s">
        <v>299</v>
      </c>
      <c r="U444" s="104">
        <v>3426</v>
      </c>
      <c r="V444" s="103" t="s">
        <v>299</v>
      </c>
      <c r="W444" s="103" t="s">
        <v>299</v>
      </c>
      <c r="X444" s="103" t="s">
        <v>299</v>
      </c>
      <c r="Y444" s="105" t="s">
        <v>299</v>
      </c>
    </row>
    <row r="445" spans="1:26" x14ac:dyDescent="0.25">
      <c r="A445" t="s">
        <v>295</v>
      </c>
      <c r="B445" t="s">
        <v>296</v>
      </c>
      <c r="C445">
        <f t="shared" si="6"/>
        <v>6</v>
      </c>
      <c r="D445" s="78" t="s">
        <v>1</v>
      </c>
      <c r="E445">
        <v>331523</v>
      </c>
      <c r="F445">
        <v>331</v>
      </c>
      <c r="G445">
        <v>3315</v>
      </c>
      <c r="H445">
        <v>6</v>
      </c>
      <c r="I445" t="s">
        <v>296</v>
      </c>
      <c r="J445">
        <v>31</v>
      </c>
      <c r="K445" t="s">
        <v>659</v>
      </c>
      <c r="L445">
        <v>0</v>
      </c>
      <c r="M445" t="s">
        <v>298</v>
      </c>
      <c r="N445">
        <v>0</v>
      </c>
      <c r="O445" t="s">
        <v>298</v>
      </c>
      <c r="P445">
        <v>2012</v>
      </c>
      <c r="Q445">
        <v>50</v>
      </c>
      <c r="R445" t="s">
        <v>305</v>
      </c>
      <c r="S445">
        <v>72542</v>
      </c>
      <c r="T445" t="s">
        <v>299</v>
      </c>
      <c r="U445" s="70">
        <v>1764</v>
      </c>
      <c r="V445" t="s">
        <v>299</v>
      </c>
      <c r="W445" t="s">
        <v>299</v>
      </c>
      <c r="X445" t="s">
        <v>299</v>
      </c>
      <c r="Y445" s="66" t="s">
        <v>299</v>
      </c>
    </row>
    <row r="446" spans="1:26" x14ac:dyDescent="0.25">
      <c r="A446" t="s">
        <v>295</v>
      </c>
      <c r="B446" t="s">
        <v>296</v>
      </c>
      <c r="C446">
        <f t="shared" si="6"/>
        <v>6</v>
      </c>
      <c r="D446" s="78" t="s">
        <v>1</v>
      </c>
      <c r="E446">
        <v>331524</v>
      </c>
      <c r="F446">
        <v>331</v>
      </c>
      <c r="G446">
        <v>3315</v>
      </c>
      <c r="H446">
        <v>6</v>
      </c>
      <c r="I446" t="s">
        <v>296</v>
      </c>
      <c r="J446">
        <v>31</v>
      </c>
      <c r="K446" t="s">
        <v>660</v>
      </c>
      <c r="L446">
        <v>0</v>
      </c>
      <c r="M446" t="s">
        <v>298</v>
      </c>
      <c r="N446">
        <v>0</v>
      </c>
      <c r="O446" t="s">
        <v>298</v>
      </c>
      <c r="P446">
        <v>2012</v>
      </c>
      <c r="Q446">
        <v>54</v>
      </c>
      <c r="R446" t="s">
        <v>305</v>
      </c>
      <c r="S446">
        <v>61446</v>
      </c>
      <c r="T446" t="s">
        <v>299</v>
      </c>
      <c r="U446" s="70">
        <v>1416</v>
      </c>
      <c r="V446" t="s">
        <v>299</v>
      </c>
      <c r="W446" t="s">
        <v>299</v>
      </c>
      <c r="X446" t="s">
        <v>299</v>
      </c>
      <c r="Y446" s="66" t="s">
        <v>299</v>
      </c>
    </row>
    <row r="447" spans="1:26" ht="15.75" thickBot="1" x14ac:dyDescent="0.3">
      <c r="A447" t="s">
        <v>295</v>
      </c>
      <c r="B447" t="s">
        <v>296</v>
      </c>
      <c r="C447">
        <f t="shared" si="6"/>
        <v>6</v>
      </c>
      <c r="D447" s="83" t="s">
        <v>1</v>
      </c>
      <c r="E447" s="71">
        <v>331529</v>
      </c>
      <c r="F447" s="71">
        <v>331</v>
      </c>
      <c r="G447" s="71">
        <v>3315</v>
      </c>
      <c r="H447" s="71">
        <v>6</v>
      </c>
      <c r="I447" s="71" t="s">
        <v>296</v>
      </c>
      <c r="J447" s="71">
        <v>31</v>
      </c>
      <c r="K447" s="71" t="s">
        <v>661</v>
      </c>
      <c r="L447" s="71">
        <v>0</v>
      </c>
      <c r="M447" s="71" t="s">
        <v>298</v>
      </c>
      <c r="N447" s="71">
        <v>0</v>
      </c>
      <c r="O447" s="71" t="s">
        <v>298</v>
      </c>
      <c r="P447" s="71">
        <v>2012</v>
      </c>
      <c r="Q447" s="71">
        <v>27</v>
      </c>
      <c r="R447" s="71">
        <v>46351</v>
      </c>
      <c r="S447" s="71">
        <v>10669</v>
      </c>
      <c r="T447" s="71" t="s">
        <v>299</v>
      </c>
      <c r="U447" s="72">
        <v>246</v>
      </c>
      <c r="V447" s="71" t="s">
        <v>299</v>
      </c>
      <c r="W447" s="71" t="s">
        <v>299</v>
      </c>
      <c r="X447" s="71" t="s">
        <v>299</v>
      </c>
      <c r="Y447" s="73" t="s">
        <v>299</v>
      </c>
    </row>
    <row r="448" spans="1:26" x14ac:dyDescent="0.25">
      <c r="A448" t="s">
        <v>295</v>
      </c>
      <c r="B448" t="s">
        <v>296</v>
      </c>
      <c r="C448" s="106">
        <f t="shared" si="6"/>
        <v>3</v>
      </c>
      <c r="D448" s="1" t="s">
        <v>1</v>
      </c>
      <c r="E448" s="1">
        <v>332</v>
      </c>
      <c r="F448" s="1">
        <v>332</v>
      </c>
      <c r="G448" s="1" t="s">
        <v>296</v>
      </c>
      <c r="H448" s="1">
        <v>3</v>
      </c>
      <c r="I448" s="1" t="s">
        <v>296</v>
      </c>
      <c r="J448" s="1">
        <v>31</v>
      </c>
      <c r="K448" s="1" t="s">
        <v>662</v>
      </c>
      <c r="L448" s="1">
        <v>0</v>
      </c>
      <c r="M448" s="1" t="s">
        <v>298</v>
      </c>
      <c r="N448" s="1">
        <v>0</v>
      </c>
      <c r="O448" s="1" t="s">
        <v>298</v>
      </c>
      <c r="P448" s="1">
        <v>2012</v>
      </c>
      <c r="Q448" s="1">
        <v>6511</v>
      </c>
      <c r="R448" s="1">
        <v>26762776</v>
      </c>
      <c r="S448" s="1">
        <v>6340818</v>
      </c>
      <c r="T448" s="1" t="s">
        <v>299</v>
      </c>
      <c r="U448" s="107">
        <v>127945</v>
      </c>
      <c r="V448" s="1" t="s">
        <v>299</v>
      </c>
      <c r="W448" s="1" t="s">
        <v>299</v>
      </c>
      <c r="X448" s="1" t="s">
        <v>299</v>
      </c>
      <c r="Y448" s="1" t="s">
        <v>299</v>
      </c>
    </row>
    <row r="449" spans="1:25" x14ac:dyDescent="0.25">
      <c r="A449" t="s">
        <v>295</v>
      </c>
      <c r="B449" t="s">
        <v>296</v>
      </c>
      <c r="C449" s="61">
        <f t="shared" si="6"/>
        <v>4</v>
      </c>
      <c r="D449" t="s">
        <v>1</v>
      </c>
      <c r="E449">
        <v>3321</v>
      </c>
      <c r="F449">
        <v>332</v>
      </c>
      <c r="G449">
        <v>3321</v>
      </c>
      <c r="H449">
        <v>4</v>
      </c>
      <c r="I449" t="s">
        <v>296</v>
      </c>
      <c r="J449">
        <v>31</v>
      </c>
      <c r="K449" t="s">
        <v>663</v>
      </c>
      <c r="L449">
        <v>0</v>
      </c>
      <c r="M449" t="s">
        <v>298</v>
      </c>
      <c r="N449">
        <v>0</v>
      </c>
      <c r="O449" t="s">
        <v>298</v>
      </c>
      <c r="P449">
        <v>2012</v>
      </c>
      <c r="Q449">
        <v>275</v>
      </c>
      <c r="R449">
        <v>2547874</v>
      </c>
      <c r="S449">
        <v>436257</v>
      </c>
      <c r="T449" t="s">
        <v>299</v>
      </c>
      <c r="U449" s="35">
        <v>8527</v>
      </c>
      <c r="V449" t="s">
        <v>299</v>
      </c>
      <c r="W449" t="s">
        <v>299</v>
      </c>
      <c r="X449" t="s">
        <v>299</v>
      </c>
      <c r="Y449" t="s">
        <v>299</v>
      </c>
    </row>
    <row r="450" spans="1:25" x14ac:dyDescent="0.25">
      <c r="A450" t="s">
        <v>295</v>
      </c>
      <c r="B450" t="s">
        <v>296</v>
      </c>
      <c r="C450" s="61">
        <f t="shared" si="6"/>
        <v>5</v>
      </c>
      <c r="D450" t="s">
        <v>1</v>
      </c>
      <c r="E450">
        <v>33211</v>
      </c>
      <c r="F450">
        <v>332</v>
      </c>
      <c r="G450">
        <v>3321</v>
      </c>
      <c r="H450">
        <v>5</v>
      </c>
      <c r="I450" t="s">
        <v>296</v>
      </c>
      <c r="J450">
        <v>31</v>
      </c>
      <c r="K450" t="s">
        <v>663</v>
      </c>
      <c r="L450">
        <v>0</v>
      </c>
      <c r="M450" t="s">
        <v>298</v>
      </c>
      <c r="N450">
        <v>0</v>
      </c>
      <c r="O450" t="s">
        <v>298</v>
      </c>
      <c r="P450">
        <v>2012</v>
      </c>
      <c r="Q450">
        <v>275</v>
      </c>
      <c r="R450">
        <v>2547874</v>
      </c>
      <c r="S450">
        <v>436257</v>
      </c>
      <c r="T450" t="s">
        <v>299</v>
      </c>
      <c r="U450" s="35">
        <v>8527</v>
      </c>
      <c r="V450" t="s">
        <v>299</v>
      </c>
      <c r="W450" t="s">
        <v>299</v>
      </c>
      <c r="X450" t="s">
        <v>299</v>
      </c>
      <c r="Y450" t="s">
        <v>299</v>
      </c>
    </row>
    <row r="451" spans="1:25" x14ac:dyDescent="0.25">
      <c r="A451" t="s">
        <v>295</v>
      </c>
      <c r="B451" t="s">
        <v>296</v>
      </c>
      <c r="C451" s="61">
        <f t="shared" si="6"/>
        <v>6</v>
      </c>
      <c r="D451" t="s">
        <v>1</v>
      </c>
      <c r="E451">
        <v>332111</v>
      </c>
      <c r="F451">
        <v>332</v>
      </c>
      <c r="G451">
        <v>3321</v>
      </c>
      <c r="H451">
        <v>6</v>
      </c>
      <c r="I451" t="s">
        <v>296</v>
      </c>
      <c r="J451">
        <v>31</v>
      </c>
      <c r="K451" t="s">
        <v>664</v>
      </c>
      <c r="L451">
        <v>0</v>
      </c>
      <c r="M451" t="s">
        <v>298</v>
      </c>
      <c r="N451">
        <v>0</v>
      </c>
      <c r="O451" t="s">
        <v>298</v>
      </c>
      <c r="P451">
        <v>2012</v>
      </c>
      <c r="Q451">
        <v>33</v>
      </c>
      <c r="R451" t="s">
        <v>305</v>
      </c>
      <c r="S451">
        <v>90481</v>
      </c>
      <c r="T451" t="s">
        <v>299</v>
      </c>
      <c r="U451" s="35">
        <v>1597</v>
      </c>
      <c r="V451" t="s">
        <v>299</v>
      </c>
      <c r="W451" t="s">
        <v>299</v>
      </c>
      <c r="X451" t="s">
        <v>299</v>
      </c>
      <c r="Y451" t="s">
        <v>299</v>
      </c>
    </row>
    <row r="452" spans="1:25" x14ac:dyDescent="0.25">
      <c r="A452" t="s">
        <v>295</v>
      </c>
      <c r="B452" t="s">
        <v>296</v>
      </c>
      <c r="C452" s="61">
        <f t="shared" si="6"/>
        <v>6</v>
      </c>
      <c r="D452" t="s">
        <v>1</v>
      </c>
      <c r="E452">
        <v>332112</v>
      </c>
      <c r="F452">
        <v>332</v>
      </c>
      <c r="G452">
        <v>3321</v>
      </c>
      <c r="H452">
        <v>6</v>
      </c>
      <c r="I452" t="s">
        <v>296</v>
      </c>
      <c r="J452">
        <v>31</v>
      </c>
      <c r="K452" t="s">
        <v>665</v>
      </c>
      <c r="L452">
        <v>0</v>
      </c>
      <c r="M452" t="s">
        <v>298</v>
      </c>
      <c r="N452">
        <v>0</v>
      </c>
      <c r="O452" t="s">
        <v>298</v>
      </c>
      <c r="P452">
        <v>2012</v>
      </c>
      <c r="Q452">
        <v>11</v>
      </c>
      <c r="R452" t="s">
        <v>305</v>
      </c>
      <c r="S452" t="s">
        <v>305</v>
      </c>
      <c r="T452" t="s">
        <v>299</v>
      </c>
      <c r="U452" s="35" t="s">
        <v>323</v>
      </c>
      <c r="V452" t="s">
        <v>299</v>
      </c>
      <c r="W452" t="s">
        <v>299</v>
      </c>
      <c r="X452" t="s">
        <v>299</v>
      </c>
      <c r="Y452" t="s">
        <v>299</v>
      </c>
    </row>
    <row r="453" spans="1:25" x14ac:dyDescent="0.25">
      <c r="A453" t="s">
        <v>295</v>
      </c>
      <c r="B453" t="s">
        <v>296</v>
      </c>
      <c r="C453" s="61">
        <f t="shared" ref="C453:C516" si="7">LEN(E453)</f>
        <v>6</v>
      </c>
      <c r="D453" t="s">
        <v>1</v>
      </c>
      <c r="E453">
        <v>332114</v>
      </c>
      <c r="F453">
        <v>332</v>
      </c>
      <c r="G453">
        <v>3321</v>
      </c>
      <c r="H453">
        <v>6</v>
      </c>
      <c r="I453" t="s">
        <v>296</v>
      </c>
      <c r="J453">
        <v>31</v>
      </c>
      <c r="K453" t="s">
        <v>666</v>
      </c>
      <c r="L453">
        <v>0</v>
      </c>
      <c r="M453" t="s">
        <v>298</v>
      </c>
      <c r="N453">
        <v>0</v>
      </c>
      <c r="O453" t="s">
        <v>298</v>
      </c>
      <c r="P453">
        <v>2012</v>
      </c>
      <c r="Q453">
        <v>45</v>
      </c>
      <c r="R453" t="s">
        <v>305</v>
      </c>
      <c r="S453">
        <v>57101</v>
      </c>
      <c r="T453" t="s">
        <v>299</v>
      </c>
      <c r="U453" s="35">
        <v>1232</v>
      </c>
      <c r="V453" t="s">
        <v>299</v>
      </c>
      <c r="W453" t="s">
        <v>299</v>
      </c>
      <c r="X453" t="s">
        <v>299</v>
      </c>
      <c r="Y453" t="s">
        <v>299</v>
      </c>
    </row>
    <row r="454" spans="1:25" x14ac:dyDescent="0.25">
      <c r="A454" t="s">
        <v>295</v>
      </c>
      <c r="B454" t="s">
        <v>296</v>
      </c>
      <c r="C454" s="61">
        <f t="shared" si="7"/>
        <v>6</v>
      </c>
      <c r="D454" t="s">
        <v>1</v>
      </c>
      <c r="E454">
        <v>332117</v>
      </c>
      <c r="F454">
        <v>332</v>
      </c>
      <c r="G454">
        <v>3321</v>
      </c>
      <c r="H454">
        <v>6</v>
      </c>
      <c r="I454" t="s">
        <v>296</v>
      </c>
      <c r="J454">
        <v>31</v>
      </c>
      <c r="K454" t="s">
        <v>667</v>
      </c>
      <c r="L454">
        <v>0</v>
      </c>
      <c r="M454" t="s">
        <v>298</v>
      </c>
      <c r="N454">
        <v>0</v>
      </c>
      <c r="O454" t="s">
        <v>298</v>
      </c>
      <c r="P454">
        <v>2012</v>
      </c>
      <c r="Q454">
        <v>9</v>
      </c>
      <c r="R454" t="s">
        <v>305</v>
      </c>
      <c r="S454" t="s">
        <v>305</v>
      </c>
      <c r="T454" t="s">
        <v>299</v>
      </c>
      <c r="U454" s="35" t="s">
        <v>308</v>
      </c>
      <c r="V454" t="s">
        <v>299</v>
      </c>
      <c r="W454" t="s">
        <v>299</v>
      </c>
      <c r="X454" t="s">
        <v>299</v>
      </c>
      <c r="Y454" t="s">
        <v>299</v>
      </c>
    </row>
    <row r="455" spans="1:25" x14ac:dyDescent="0.25">
      <c r="A455" t="s">
        <v>295</v>
      </c>
      <c r="B455" t="s">
        <v>296</v>
      </c>
      <c r="C455" s="61">
        <f t="shared" si="7"/>
        <v>6</v>
      </c>
      <c r="D455" t="s">
        <v>1</v>
      </c>
      <c r="E455">
        <v>332119</v>
      </c>
      <c r="F455">
        <v>332</v>
      </c>
      <c r="G455">
        <v>3321</v>
      </c>
      <c r="H455">
        <v>6</v>
      </c>
      <c r="I455" t="s">
        <v>296</v>
      </c>
      <c r="J455">
        <v>31</v>
      </c>
      <c r="K455" t="s">
        <v>668</v>
      </c>
      <c r="L455">
        <v>0</v>
      </c>
      <c r="M455" t="s">
        <v>298</v>
      </c>
      <c r="N455">
        <v>0</v>
      </c>
      <c r="O455" t="s">
        <v>298</v>
      </c>
      <c r="P455">
        <v>2012</v>
      </c>
      <c r="Q455">
        <v>177</v>
      </c>
      <c r="R455">
        <v>600964</v>
      </c>
      <c r="S455">
        <v>154443</v>
      </c>
      <c r="T455" t="s">
        <v>299</v>
      </c>
      <c r="U455" s="35">
        <v>3223</v>
      </c>
      <c r="V455" t="s">
        <v>299</v>
      </c>
      <c r="W455" t="s">
        <v>299</v>
      </c>
      <c r="X455" t="s">
        <v>299</v>
      </c>
      <c r="Y455" t="s">
        <v>299</v>
      </c>
    </row>
    <row r="456" spans="1:25" x14ac:dyDescent="0.25">
      <c r="A456" t="s">
        <v>295</v>
      </c>
      <c r="B456" t="s">
        <v>296</v>
      </c>
      <c r="C456" s="61">
        <f t="shared" si="7"/>
        <v>4</v>
      </c>
      <c r="D456" t="s">
        <v>1</v>
      </c>
      <c r="E456">
        <v>3322</v>
      </c>
      <c r="F456">
        <v>332</v>
      </c>
      <c r="G456">
        <v>3322</v>
      </c>
      <c r="H456">
        <v>4</v>
      </c>
      <c r="I456" t="s">
        <v>296</v>
      </c>
      <c r="J456">
        <v>31</v>
      </c>
      <c r="K456" t="s">
        <v>669</v>
      </c>
      <c r="L456">
        <v>0</v>
      </c>
      <c r="M456" t="s">
        <v>298</v>
      </c>
      <c r="N456">
        <v>0</v>
      </c>
      <c r="O456" t="s">
        <v>298</v>
      </c>
      <c r="P456">
        <v>2012</v>
      </c>
      <c r="Q456">
        <v>159</v>
      </c>
      <c r="R456">
        <v>463592</v>
      </c>
      <c r="S456">
        <v>112239</v>
      </c>
      <c r="T456" t="s">
        <v>299</v>
      </c>
      <c r="U456" s="35">
        <v>2429</v>
      </c>
      <c r="V456" t="s">
        <v>299</v>
      </c>
      <c r="W456" t="s">
        <v>299</v>
      </c>
      <c r="X456" t="s">
        <v>299</v>
      </c>
      <c r="Y456" t="s">
        <v>299</v>
      </c>
    </row>
    <row r="457" spans="1:25" x14ac:dyDescent="0.25">
      <c r="A457" t="s">
        <v>295</v>
      </c>
      <c r="B457" t="s">
        <v>296</v>
      </c>
      <c r="C457" s="61">
        <f t="shared" si="7"/>
        <v>5</v>
      </c>
      <c r="D457" t="s">
        <v>1</v>
      </c>
      <c r="E457">
        <v>33221</v>
      </c>
      <c r="F457">
        <v>332</v>
      </c>
      <c r="G457">
        <v>3322</v>
      </c>
      <c r="H457">
        <v>5</v>
      </c>
      <c r="I457" t="s">
        <v>296</v>
      </c>
      <c r="J457">
        <v>31</v>
      </c>
      <c r="K457" t="s">
        <v>669</v>
      </c>
      <c r="L457">
        <v>0</v>
      </c>
      <c r="M457" t="s">
        <v>298</v>
      </c>
      <c r="N457">
        <v>0</v>
      </c>
      <c r="O457" t="s">
        <v>298</v>
      </c>
      <c r="P457">
        <v>2012</v>
      </c>
      <c r="Q457">
        <v>159</v>
      </c>
      <c r="R457">
        <v>463592</v>
      </c>
      <c r="S457">
        <v>112239</v>
      </c>
      <c r="T457" t="s">
        <v>299</v>
      </c>
      <c r="U457" s="35">
        <v>2429</v>
      </c>
      <c r="V457" t="s">
        <v>299</v>
      </c>
      <c r="W457" t="s">
        <v>299</v>
      </c>
      <c r="X457" t="s">
        <v>299</v>
      </c>
      <c r="Y457" t="s">
        <v>299</v>
      </c>
    </row>
    <row r="458" spans="1:25" x14ac:dyDescent="0.25">
      <c r="A458" t="s">
        <v>295</v>
      </c>
      <c r="B458" t="s">
        <v>296</v>
      </c>
      <c r="C458" s="61">
        <f t="shared" si="7"/>
        <v>6</v>
      </c>
      <c r="D458" t="s">
        <v>1</v>
      </c>
      <c r="E458">
        <v>332215</v>
      </c>
      <c r="F458">
        <v>332</v>
      </c>
      <c r="G458">
        <v>3322</v>
      </c>
      <c r="H458">
        <v>6</v>
      </c>
      <c r="I458" t="s">
        <v>296</v>
      </c>
      <c r="J458">
        <v>31</v>
      </c>
      <c r="K458" t="s">
        <v>670</v>
      </c>
      <c r="L458">
        <v>0</v>
      </c>
      <c r="M458" t="s">
        <v>298</v>
      </c>
      <c r="N458">
        <v>0</v>
      </c>
      <c r="O458" t="s">
        <v>298</v>
      </c>
      <c r="P458">
        <v>2012</v>
      </c>
      <c r="Q458">
        <v>18</v>
      </c>
      <c r="R458" t="s">
        <v>305</v>
      </c>
      <c r="S458" t="s">
        <v>305</v>
      </c>
      <c r="T458" t="s">
        <v>299</v>
      </c>
      <c r="U458" s="35">
        <v>273</v>
      </c>
      <c r="V458" t="s">
        <v>299</v>
      </c>
      <c r="W458" t="s">
        <v>299</v>
      </c>
      <c r="X458" t="s">
        <v>299</v>
      </c>
      <c r="Y458" t="s">
        <v>299</v>
      </c>
    </row>
    <row r="459" spans="1:25" x14ac:dyDescent="0.25">
      <c r="A459" t="s">
        <v>295</v>
      </c>
      <c r="B459" t="s">
        <v>296</v>
      </c>
      <c r="C459" s="61">
        <f t="shared" si="7"/>
        <v>6</v>
      </c>
      <c r="D459" t="s">
        <v>1</v>
      </c>
      <c r="E459">
        <v>332216</v>
      </c>
      <c r="F459">
        <v>332</v>
      </c>
      <c r="G459">
        <v>3322</v>
      </c>
      <c r="H459">
        <v>6</v>
      </c>
      <c r="I459" t="s">
        <v>296</v>
      </c>
      <c r="J459">
        <v>31</v>
      </c>
      <c r="K459" t="s">
        <v>671</v>
      </c>
      <c r="L459">
        <v>0</v>
      </c>
      <c r="M459" t="s">
        <v>298</v>
      </c>
      <c r="N459">
        <v>0</v>
      </c>
      <c r="O459" t="s">
        <v>298</v>
      </c>
      <c r="P459">
        <v>2012</v>
      </c>
      <c r="Q459">
        <v>141</v>
      </c>
      <c r="R459" t="s">
        <v>305</v>
      </c>
      <c r="S459" t="s">
        <v>305</v>
      </c>
      <c r="T459" t="s">
        <v>299</v>
      </c>
      <c r="U459" s="35">
        <v>2157</v>
      </c>
      <c r="V459" t="s">
        <v>299</v>
      </c>
      <c r="W459" t="s">
        <v>299</v>
      </c>
      <c r="X459" t="s">
        <v>299</v>
      </c>
      <c r="Y459" t="s">
        <v>299</v>
      </c>
    </row>
    <row r="460" spans="1:25" x14ac:dyDescent="0.25">
      <c r="A460" t="s">
        <v>295</v>
      </c>
      <c r="B460" t="s">
        <v>296</v>
      </c>
      <c r="C460" s="61">
        <f t="shared" si="7"/>
        <v>4</v>
      </c>
      <c r="D460" t="s">
        <v>1</v>
      </c>
      <c r="E460">
        <v>3323</v>
      </c>
      <c r="F460">
        <v>332</v>
      </c>
      <c r="G460">
        <v>3323</v>
      </c>
      <c r="H460">
        <v>4</v>
      </c>
      <c r="I460" t="s">
        <v>296</v>
      </c>
      <c r="J460">
        <v>31</v>
      </c>
      <c r="K460" t="s">
        <v>672</v>
      </c>
      <c r="L460">
        <v>0</v>
      </c>
      <c r="M460" t="s">
        <v>298</v>
      </c>
      <c r="N460">
        <v>0</v>
      </c>
      <c r="O460" t="s">
        <v>298</v>
      </c>
      <c r="P460">
        <v>2012</v>
      </c>
      <c r="Q460">
        <v>1288</v>
      </c>
      <c r="R460">
        <v>6011599</v>
      </c>
      <c r="S460">
        <v>1287651</v>
      </c>
      <c r="T460" t="s">
        <v>299</v>
      </c>
      <c r="U460" s="35">
        <v>27707</v>
      </c>
      <c r="V460" t="s">
        <v>299</v>
      </c>
      <c r="W460" t="s">
        <v>299</v>
      </c>
      <c r="X460" t="s">
        <v>299</v>
      </c>
      <c r="Y460" t="s">
        <v>299</v>
      </c>
    </row>
    <row r="461" spans="1:25" x14ac:dyDescent="0.25">
      <c r="A461" t="s">
        <v>295</v>
      </c>
      <c r="B461" t="s">
        <v>296</v>
      </c>
      <c r="C461" s="61">
        <f t="shared" si="7"/>
        <v>5</v>
      </c>
      <c r="D461" t="s">
        <v>1</v>
      </c>
      <c r="E461">
        <v>33231</v>
      </c>
      <c r="F461">
        <v>332</v>
      </c>
      <c r="G461">
        <v>3323</v>
      </c>
      <c r="H461">
        <v>5</v>
      </c>
      <c r="I461" t="s">
        <v>296</v>
      </c>
      <c r="J461">
        <v>31</v>
      </c>
      <c r="K461" t="s">
        <v>673</v>
      </c>
      <c r="L461">
        <v>0</v>
      </c>
      <c r="M461" t="s">
        <v>298</v>
      </c>
      <c r="N461">
        <v>0</v>
      </c>
      <c r="O461" t="s">
        <v>298</v>
      </c>
      <c r="P461">
        <v>2012</v>
      </c>
      <c r="Q461">
        <v>354</v>
      </c>
      <c r="R461">
        <v>2234390</v>
      </c>
      <c r="S461">
        <v>420389</v>
      </c>
      <c r="T461" t="s">
        <v>299</v>
      </c>
      <c r="U461" s="35">
        <v>7930</v>
      </c>
      <c r="V461" t="s">
        <v>299</v>
      </c>
      <c r="W461" t="s">
        <v>299</v>
      </c>
      <c r="X461" t="s">
        <v>299</v>
      </c>
      <c r="Y461" t="s">
        <v>299</v>
      </c>
    </row>
    <row r="462" spans="1:25" x14ac:dyDescent="0.25">
      <c r="A462" t="s">
        <v>295</v>
      </c>
      <c r="B462" t="s">
        <v>296</v>
      </c>
      <c r="C462" s="61">
        <f t="shared" si="7"/>
        <v>6</v>
      </c>
      <c r="D462" t="s">
        <v>1</v>
      </c>
      <c r="E462">
        <v>332311</v>
      </c>
      <c r="F462">
        <v>332</v>
      </c>
      <c r="G462">
        <v>3323</v>
      </c>
      <c r="H462">
        <v>6</v>
      </c>
      <c r="I462" t="s">
        <v>296</v>
      </c>
      <c r="J462">
        <v>31</v>
      </c>
      <c r="K462" t="s">
        <v>674</v>
      </c>
      <c r="L462">
        <v>0</v>
      </c>
      <c r="M462" t="s">
        <v>298</v>
      </c>
      <c r="N462">
        <v>0</v>
      </c>
      <c r="O462" t="s">
        <v>298</v>
      </c>
      <c r="P462">
        <v>2012</v>
      </c>
      <c r="Q462">
        <v>45</v>
      </c>
      <c r="R462">
        <v>379053</v>
      </c>
      <c r="S462">
        <v>57993</v>
      </c>
      <c r="T462" t="s">
        <v>299</v>
      </c>
      <c r="U462" s="35">
        <v>1156</v>
      </c>
      <c r="V462" t="s">
        <v>299</v>
      </c>
      <c r="W462" t="s">
        <v>299</v>
      </c>
      <c r="X462" t="s">
        <v>299</v>
      </c>
      <c r="Y462" t="s">
        <v>299</v>
      </c>
    </row>
    <row r="463" spans="1:25" x14ac:dyDescent="0.25">
      <c r="A463" t="s">
        <v>295</v>
      </c>
      <c r="B463" t="s">
        <v>296</v>
      </c>
      <c r="C463" s="61">
        <f t="shared" si="7"/>
        <v>6</v>
      </c>
      <c r="D463" t="s">
        <v>1</v>
      </c>
      <c r="E463">
        <v>332312</v>
      </c>
      <c r="F463">
        <v>332</v>
      </c>
      <c r="G463">
        <v>3323</v>
      </c>
      <c r="H463">
        <v>6</v>
      </c>
      <c r="I463" t="s">
        <v>296</v>
      </c>
      <c r="J463">
        <v>31</v>
      </c>
      <c r="K463" t="s">
        <v>675</v>
      </c>
      <c r="L463">
        <v>0</v>
      </c>
      <c r="M463" t="s">
        <v>298</v>
      </c>
      <c r="N463">
        <v>0</v>
      </c>
      <c r="O463" t="s">
        <v>298</v>
      </c>
      <c r="P463">
        <v>2012</v>
      </c>
      <c r="Q463">
        <v>238</v>
      </c>
      <c r="R463">
        <v>1704775</v>
      </c>
      <c r="S463">
        <v>324066</v>
      </c>
      <c r="T463" t="s">
        <v>299</v>
      </c>
      <c r="U463" s="35">
        <v>5926</v>
      </c>
      <c r="V463" t="s">
        <v>299</v>
      </c>
      <c r="W463" t="s">
        <v>299</v>
      </c>
      <c r="X463" t="s">
        <v>299</v>
      </c>
      <c r="Y463" t="s">
        <v>299</v>
      </c>
    </row>
    <row r="464" spans="1:25" x14ac:dyDescent="0.25">
      <c r="A464" t="s">
        <v>295</v>
      </c>
      <c r="B464" t="s">
        <v>296</v>
      </c>
      <c r="C464" s="61">
        <f t="shared" si="7"/>
        <v>6</v>
      </c>
      <c r="D464" t="s">
        <v>1</v>
      </c>
      <c r="E464">
        <v>332313</v>
      </c>
      <c r="F464">
        <v>332</v>
      </c>
      <c r="G464">
        <v>3323</v>
      </c>
      <c r="H464">
        <v>6</v>
      </c>
      <c r="I464" t="s">
        <v>296</v>
      </c>
      <c r="J464">
        <v>31</v>
      </c>
      <c r="K464" t="s">
        <v>676</v>
      </c>
      <c r="L464">
        <v>0</v>
      </c>
      <c r="M464" t="s">
        <v>298</v>
      </c>
      <c r="N464">
        <v>0</v>
      </c>
      <c r="O464" t="s">
        <v>298</v>
      </c>
      <c r="P464">
        <v>2012</v>
      </c>
      <c r="Q464">
        <v>71</v>
      </c>
      <c r="R464">
        <v>150562</v>
      </c>
      <c r="S464">
        <v>38330</v>
      </c>
      <c r="T464" t="s">
        <v>299</v>
      </c>
      <c r="U464" s="35">
        <v>848</v>
      </c>
      <c r="V464" t="s">
        <v>299</v>
      </c>
      <c r="W464" t="s">
        <v>299</v>
      </c>
      <c r="X464" t="s">
        <v>299</v>
      </c>
      <c r="Y464" t="s">
        <v>299</v>
      </c>
    </row>
    <row r="465" spans="1:25" x14ac:dyDescent="0.25">
      <c r="A465" t="s">
        <v>295</v>
      </c>
      <c r="B465" t="s">
        <v>296</v>
      </c>
      <c r="C465" s="61">
        <f t="shared" si="7"/>
        <v>5</v>
      </c>
      <c r="D465" t="s">
        <v>1</v>
      </c>
      <c r="E465">
        <v>33232</v>
      </c>
      <c r="F465">
        <v>332</v>
      </c>
      <c r="G465">
        <v>3323</v>
      </c>
      <c r="H465">
        <v>5</v>
      </c>
      <c r="I465" t="s">
        <v>296</v>
      </c>
      <c r="J465">
        <v>31</v>
      </c>
      <c r="K465" t="s">
        <v>677</v>
      </c>
      <c r="L465">
        <v>0</v>
      </c>
      <c r="M465" t="s">
        <v>298</v>
      </c>
      <c r="N465">
        <v>0</v>
      </c>
      <c r="O465" t="s">
        <v>298</v>
      </c>
      <c r="P465">
        <v>2012</v>
      </c>
      <c r="Q465">
        <v>934</v>
      </c>
      <c r="R465">
        <v>3777209</v>
      </c>
      <c r="S465">
        <v>867262</v>
      </c>
      <c r="T465" t="s">
        <v>299</v>
      </c>
      <c r="U465" s="35">
        <v>19777</v>
      </c>
      <c r="V465" t="s">
        <v>299</v>
      </c>
      <c r="W465" t="s">
        <v>299</v>
      </c>
      <c r="X465" t="s">
        <v>299</v>
      </c>
      <c r="Y465" t="s">
        <v>299</v>
      </c>
    </row>
    <row r="466" spans="1:25" x14ac:dyDescent="0.25">
      <c r="A466" t="s">
        <v>295</v>
      </c>
      <c r="B466" t="s">
        <v>296</v>
      </c>
      <c r="C466" s="61">
        <f t="shared" si="7"/>
        <v>6</v>
      </c>
      <c r="D466" t="s">
        <v>1</v>
      </c>
      <c r="E466">
        <v>332321</v>
      </c>
      <c r="F466">
        <v>332</v>
      </c>
      <c r="G466">
        <v>3323</v>
      </c>
      <c r="H466">
        <v>6</v>
      </c>
      <c r="I466" t="s">
        <v>296</v>
      </c>
      <c r="J466">
        <v>31</v>
      </c>
      <c r="K466" t="s">
        <v>678</v>
      </c>
      <c r="L466">
        <v>0</v>
      </c>
      <c r="M466" t="s">
        <v>298</v>
      </c>
      <c r="N466">
        <v>0</v>
      </c>
      <c r="O466" t="s">
        <v>298</v>
      </c>
      <c r="P466">
        <v>2012</v>
      </c>
      <c r="Q466">
        <v>128</v>
      </c>
      <c r="R466">
        <v>854006</v>
      </c>
      <c r="S466">
        <v>177934</v>
      </c>
      <c r="T466" t="s">
        <v>299</v>
      </c>
      <c r="U466" s="35">
        <v>4233</v>
      </c>
      <c r="V466" t="s">
        <v>299</v>
      </c>
      <c r="W466" t="s">
        <v>299</v>
      </c>
      <c r="X466" t="s">
        <v>299</v>
      </c>
      <c r="Y466" t="s">
        <v>299</v>
      </c>
    </row>
    <row r="467" spans="1:25" x14ac:dyDescent="0.25">
      <c r="A467" t="s">
        <v>295</v>
      </c>
      <c r="B467" t="s">
        <v>296</v>
      </c>
      <c r="C467" s="61">
        <f t="shared" si="7"/>
        <v>6</v>
      </c>
      <c r="D467" t="s">
        <v>1</v>
      </c>
      <c r="E467">
        <v>332322</v>
      </c>
      <c r="F467">
        <v>332</v>
      </c>
      <c r="G467">
        <v>3323</v>
      </c>
      <c r="H467">
        <v>6</v>
      </c>
      <c r="I467" t="s">
        <v>296</v>
      </c>
      <c r="J467">
        <v>31</v>
      </c>
      <c r="K467" t="s">
        <v>679</v>
      </c>
      <c r="L467">
        <v>0</v>
      </c>
      <c r="M467" t="s">
        <v>298</v>
      </c>
      <c r="N467">
        <v>0</v>
      </c>
      <c r="O467" t="s">
        <v>298</v>
      </c>
      <c r="P467">
        <v>2012</v>
      </c>
      <c r="Q467">
        <v>554</v>
      </c>
      <c r="R467">
        <v>2355682</v>
      </c>
      <c r="S467">
        <v>567975</v>
      </c>
      <c r="T467" t="s">
        <v>299</v>
      </c>
      <c r="U467" s="35">
        <v>12954</v>
      </c>
      <c r="V467" t="s">
        <v>299</v>
      </c>
      <c r="W467" t="s">
        <v>299</v>
      </c>
      <c r="X467" t="s">
        <v>299</v>
      </c>
      <c r="Y467" t="s">
        <v>299</v>
      </c>
    </row>
    <row r="468" spans="1:25" x14ac:dyDescent="0.25">
      <c r="A468" t="s">
        <v>295</v>
      </c>
      <c r="B468" t="s">
        <v>296</v>
      </c>
      <c r="C468" s="61">
        <f t="shared" si="7"/>
        <v>6</v>
      </c>
      <c r="D468" t="s">
        <v>1</v>
      </c>
      <c r="E468">
        <v>332323</v>
      </c>
      <c r="F468">
        <v>332</v>
      </c>
      <c r="G468">
        <v>3323</v>
      </c>
      <c r="H468">
        <v>6</v>
      </c>
      <c r="I468" t="s">
        <v>296</v>
      </c>
      <c r="J468">
        <v>31</v>
      </c>
      <c r="K468" t="s">
        <v>680</v>
      </c>
      <c r="L468">
        <v>0</v>
      </c>
      <c r="M468" t="s">
        <v>298</v>
      </c>
      <c r="N468">
        <v>0</v>
      </c>
      <c r="O468" t="s">
        <v>298</v>
      </c>
      <c r="P468">
        <v>2012</v>
      </c>
      <c r="Q468">
        <v>252</v>
      </c>
      <c r="R468">
        <v>567521</v>
      </c>
      <c r="S468">
        <v>121353</v>
      </c>
      <c r="T468" t="s">
        <v>299</v>
      </c>
      <c r="U468" s="35">
        <v>2590</v>
      </c>
      <c r="V468" t="s">
        <v>299</v>
      </c>
      <c r="W468" t="s">
        <v>299</v>
      </c>
      <c r="X468" t="s">
        <v>299</v>
      </c>
      <c r="Y468" t="s">
        <v>299</v>
      </c>
    </row>
    <row r="469" spans="1:25" x14ac:dyDescent="0.25">
      <c r="A469" t="s">
        <v>295</v>
      </c>
      <c r="B469" t="s">
        <v>296</v>
      </c>
      <c r="C469" s="61">
        <f t="shared" si="7"/>
        <v>4</v>
      </c>
      <c r="D469" t="s">
        <v>1</v>
      </c>
      <c r="E469">
        <v>3324</v>
      </c>
      <c r="F469">
        <v>332</v>
      </c>
      <c r="G469">
        <v>3324</v>
      </c>
      <c r="H469">
        <v>4</v>
      </c>
      <c r="I469" t="s">
        <v>296</v>
      </c>
      <c r="J469">
        <v>31</v>
      </c>
      <c r="K469" t="s">
        <v>681</v>
      </c>
      <c r="L469">
        <v>0</v>
      </c>
      <c r="M469" t="s">
        <v>298</v>
      </c>
      <c r="N469">
        <v>0</v>
      </c>
      <c r="O469" t="s">
        <v>298</v>
      </c>
      <c r="P469">
        <v>2012</v>
      </c>
      <c r="Q469">
        <v>123</v>
      </c>
      <c r="R469">
        <v>2301074</v>
      </c>
      <c r="S469">
        <v>266023</v>
      </c>
      <c r="T469" t="s">
        <v>299</v>
      </c>
      <c r="U469" s="35">
        <v>4249</v>
      </c>
      <c r="V469" t="s">
        <v>299</v>
      </c>
      <c r="W469" t="s">
        <v>299</v>
      </c>
      <c r="X469" t="s">
        <v>299</v>
      </c>
      <c r="Y469" t="s">
        <v>299</v>
      </c>
    </row>
    <row r="470" spans="1:25" x14ac:dyDescent="0.25">
      <c r="A470" t="s">
        <v>295</v>
      </c>
      <c r="B470" t="s">
        <v>296</v>
      </c>
      <c r="C470" s="61">
        <f t="shared" si="7"/>
        <v>5</v>
      </c>
      <c r="D470" t="s">
        <v>1</v>
      </c>
      <c r="E470">
        <v>33241</v>
      </c>
      <c r="F470">
        <v>332</v>
      </c>
      <c r="G470">
        <v>3324</v>
      </c>
      <c r="H470">
        <v>5</v>
      </c>
      <c r="I470" t="s">
        <v>296</v>
      </c>
      <c r="J470">
        <v>31</v>
      </c>
      <c r="K470" t="s">
        <v>682</v>
      </c>
      <c r="L470">
        <v>0</v>
      </c>
      <c r="M470" t="s">
        <v>298</v>
      </c>
      <c r="N470">
        <v>0</v>
      </c>
      <c r="O470" t="s">
        <v>298</v>
      </c>
      <c r="P470">
        <v>2012</v>
      </c>
      <c r="Q470">
        <v>19</v>
      </c>
      <c r="R470">
        <v>172540</v>
      </c>
      <c r="S470">
        <v>37514</v>
      </c>
      <c r="T470" t="s">
        <v>299</v>
      </c>
      <c r="U470" s="35">
        <v>686</v>
      </c>
      <c r="V470" t="s">
        <v>299</v>
      </c>
      <c r="W470" t="s">
        <v>299</v>
      </c>
      <c r="X470" t="s">
        <v>299</v>
      </c>
      <c r="Y470" t="s">
        <v>299</v>
      </c>
    </row>
    <row r="471" spans="1:25" x14ac:dyDescent="0.25">
      <c r="A471" t="s">
        <v>295</v>
      </c>
      <c r="B471" t="s">
        <v>296</v>
      </c>
      <c r="C471" s="61">
        <f t="shared" si="7"/>
        <v>6</v>
      </c>
      <c r="D471" t="s">
        <v>1</v>
      </c>
      <c r="E471">
        <v>332410</v>
      </c>
      <c r="F471">
        <v>332</v>
      </c>
      <c r="G471">
        <v>3324</v>
      </c>
      <c r="H471">
        <v>6</v>
      </c>
      <c r="I471" t="s">
        <v>296</v>
      </c>
      <c r="J471">
        <v>31</v>
      </c>
      <c r="K471" t="s">
        <v>682</v>
      </c>
      <c r="L471">
        <v>0</v>
      </c>
      <c r="M471" t="s">
        <v>298</v>
      </c>
      <c r="N471">
        <v>0</v>
      </c>
      <c r="O471" t="s">
        <v>298</v>
      </c>
      <c r="P471">
        <v>2012</v>
      </c>
      <c r="Q471">
        <v>19</v>
      </c>
      <c r="R471">
        <v>172540</v>
      </c>
      <c r="S471">
        <v>37514</v>
      </c>
      <c r="T471" t="s">
        <v>299</v>
      </c>
      <c r="U471" s="35">
        <v>686</v>
      </c>
      <c r="V471" t="s">
        <v>299</v>
      </c>
      <c r="W471" t="s">
        <v>299</v>
      </c>
      <c r="X471" t="s">
        <v>299</v>
      </c>
      <c r="Y471" t="s">
        <v>299</v>
      </c>
    </row>
    <row r="472" spans="1:25" x14ac:dyDescent="0.25">
      <c r="A472" t="s">
        <v>295</v>
      </c>
      <c r="B472" t="s">
        <v>296</v>
      </c>
      <c r="C472" s="61">
        <f t="shared" si="7"/>
        <v>5</v>
      </c>
      <c r="D472" t="s">
        <v>1</v>
      </c>
      <c r="E472">
        <v>33242</v>
      </c>
      <c r="F472">
        <v>332</v>
      </c>
      <c r="G472">
        <v>3324</v>
      </c>
      <c r="H472">
        <v>5</v>
      </c>
      <c r="I472" t="s">
        <v>296</v>
      </c>
      <c r="J472">
        <v>31</v>
      </c>
      <c r="K472" t="s">
        <v>683</v>
      </c>
      <c r="L472">
        <v>0</v>
      </c>
      <c r="M472" t="s">
        <v>298</v>
      </c>
      <c r="N472">
        <v>0</v>
      </c>
      <c r="O472" t="s">
        <v>298</v>
      </c>
      <c r="P472">
        <v>2012</v>
      </c>
      <c r="Q472">
        <v>52</v>
      </c>
      <c r="R472">
        <v>417965</v>
      </c>
      <c r="S472">
        <v>82694</v>
      </c>
      <c r="T472" t="s">
        <v>299</v>
      </c>
      <c r="U472" s="35">
        <v>1430</v>
      </c>
      <c r="V472" t="s">
        <v>299</v>
      </c>
      <c r="W472" t="s">
        <v>299</v>
      </c>
      <c r="X472" t="s">
        <v>299</v>
      </c>
      <c r="Y472" t="s">
        <v>299</v>
      </c>
    </row>
    <row r="473" spans="1:25" x14ac:dyDescent="0.25">
      <c r="A473" t="s">
        <v>295</v>
      </c>
      <c r="B473" t="s">
        <v>296</v>
      </c>
      <c r="C473" s="61">
        <f t="shared" si="7"/>
        <v>6</v>
      </c>
      <c r="D473" t="s">
        <v>1</v>
      </c>
      <c r="E473">
        <v>332420</v>
      </c>
      <c r="F473">
        <v>332</v>
      </c>
      <c r="G473">
        <v>3324</v>
      </c>
      <c r="H473">
        <v>6</v>
      </c>
      <c r="I473" t="s">
        <v>296</v>
      </c>
      <c r="J473">
        <v>31</v>
      </c>
      <c r="K473" t="s">
        <v>683</v>
      </c>
      <c r="L473">
        <v>0</v>
      </c>
      <c r="M473" t="s">
        <v>298</v>
      </c>
      <c r="N473">
        <v>0</v>
      </c>
      <c r="O473" t="s">
        <v>298</v>
      </c>
      <c r="P473">
        <v>2012</v>
      </c>
      <c r="Q473">
        <v>52</v>
      </c>
      <c r="R473">
        <v>417965</v>
      </c>
      <c r="S473">
        <v>82694</v>
      </c>
      <c r="T473" t="s">
        <v>299</v>
      </c>
      <c r="U473" s="35">
        <v>1430</v>
      </c>
      <c r="V473" t="s">
        <v>299</v>
      </c>
      <c r="W473" t="s">
        <v>299</v>
      </c>
      <c r="X473" t="s">
        <v>299</v>
      </c>
      <c r="Y473" t="s">
        <v>299</v>
      </c>
    </row>
    <row r="474" spans="1:25" x14ac:dyDescent="0.25">
      <c r="A474" t="s">
        <v>295</v>
      </c>
      <c r="B474" t="s">
        <v>296</v>
      </c>
      <c r="C474" s="61">
        <f t="shared" si="7"/>
        <v>5</v>
      </c>
      <c r="D474" t="s">
        <v>1</v>
      </c>
      <c r="E474">
        <v>33243</v>
      </c>
      <c r="F474">
        <v>332</v>
      </c>
      <c r="G474">
        <v>3324</v>
      </c>
      <c r="H474">
        <v>5</v>
      </c>
      <c r="I474" t="s">
        <v>296</v>
      </c>
      <c r="J474">
        <v>31</v>
      </c>
      <c r="K474" t="s">
        <v>684</v>
      </c>
      <c r="L474">
        <v>0</v>
      </c>
      <c r="M474" t="s">
        <v>298</v>
      </c>
      <c r="N474">
        <v>0</v>
      </c>
      <c r="O474" t="s">
        <v>298</v>
      </c>
      <c r="P474">
        <v>2012</v>
      </c>
      <c r="Q474">
        <v>52</v>
      </c>
      <c r="R474">
        <v>1710569</v>
      </c>
      <c r="S474">
        <v>145815</v>
      </c>
      <c r="T474" t="s">
        <v>299</v>
      </c>
      <c r="U474" s="35">
        <v>2133</v>
      </c>
      <c r="V474" t="s">
        <v>299</v>
      </c>
      <c r="W474" t="s">
        <v>299</v>
      </c>
      <c r="X474" t="s">
        <v>299</v>
      </c>
      <c r="Y474" t="s">
        <v>299</v>
      </c>
    </row>
    <row r="475" spans="1:25" x14ac:dyDescent="0.25">
      <c r="A475" t="s">
        <v>295</v>
      </c>
      <c r="B475" t="s">
        <v>296</v>
      </c>
      <c r="C475" s="61">
        <f t="shared" si="7"/>
        <v>6</v>
      </c>
      <c r="D475" t="s">
        <v>1</v>
      </c>
      <c r="E475">
        <v>332431</v>
      </c>
      <c r="F475">
        <v>332</v>
      </c>
      <c r="G475">
        <v>3324</v>
      </c>
      <c r="H475">
        <v>6</v>
      </c>
      <c r="I475" t="s">
        <v>296</v>
      </c>
      <c r="J475">
        <v>31</v>
      </c>
      <c r="K475" t="s">
        <v>685</v>
      </c>
      <c r="L475">
        <v>0</v>
      </c>
      <c r="M475" t="s">
        <v>298</v>
      </c>
      <c r="N475">
        <v>0</v>
      </c>
      <c r="O475" t="s">
        <v>298</v>
      </c>
      <c r="P475">
        <v>2012</v>
      </c>
      <c r="Q475">
        <v>24</v>
      </c>
      <c r="R475">
        <v>1567749</v>
      </c>
      <c r="S475">
        <v>123205</v>
      </c>
      <c r="T475" t="s">
        <v>299</v>
      </c>
      <c r="U475" s="35">
        <v>1622</v>
      </c>
      <c r="V475" t="s">
        <v>299</v>
      </c>
      <c r="W475" t="s">
        <v>299</v>
      </c>
      <c r="X475" t="s">
        <v>299</v>
      </c>
      <c r="Y475" t="s">
        <v>299</v>
      </c>
    </row>
    <row r="476" spans="1:25" x14ac:dyDescent="0.25">
      <c r="A476" t="s">
        <v>295</v>
      </c>
      <c r="B476" t="s">
        <v>296</v>
      </c>
      <c r="C476" s="61">
        <f t="shared" si="7"/>
        <v>6</v>
      </c>
      <c r="D476" t="s">
        <v>1</v>
      </c>
      <c r="E476">
        <v>332439</v>
      </c>
      <c r="F476">
        <v>332</v>
      </c>
      <c r="G476">
        <v>3324</v>
      </c>
      <c r="H476">
        <v>6</v>
      </c>
      <c r="I476" t="s">
        <v>296</v>
      </c>
      <c r="J476">
        <v>31</v>
      </c>
      <c r="K476" t="s">
        <v>686</v>
      </c>
      <c r="L476">
        <v>0</v>
      </c>
      <c r="M476" t="s">
        <v>298</v>
      </c>
      <c r="N476">
        <v>0</v>
      </c>
      <c r="O476" t="s">
        <v>298</v>
      </c>
      <c r="P476">
        <v>2012</v>
      </c>
      <c r="Q476">
        <v>28</v>
      </c>
      <c r="R476">
        <v>142820</v>
      </c>
      <c r="S476">
        <v>22610</v>
      </c>
      <c r="T476" t="s">
        <v>299</v>
      </c>
      <c r="U476" s="35">
        <v>511</v>
      </c>
      <c r="V476" t="s">
        <v>299</v>
      </c>
      <c r="W476" t="s">
        <v>299</v>
      </c>
      <c r="X476" t="s">
        <v>299</v>
      </c>
      <c r="Y476" t="s">
        <v>299</v>
      </c>
    </row>
    <row r="477" spans="1:25" x14ac:dyDescent="0.25">
      <c r="A477" t="s">
        <v>295</v>
      </c>
      <c r="B477" t="s">
        <v>296</v>
      </c>
      <c r="C477" s="61">
        <f t="shared" si="7"/>
        <v>4</v>
      </c>
      <c r="D477" t="s">
        <v>1</v>
      </c>
      <c r="E477">
        <v>3325</v>
      </c>
      <c r="F477">
        <v>332</v>
      </c>
      <c r="G477">
        <v>3325</v>
      </c>
      <c r="H477">
        <v>4</v>
      </c>
      <c r="I477" t="s">
        <v>296</v>
      </c>
      <c r="J477">
        <v>31</v>
      </c>
      <c r="K477" t="s">
        <v>687</v>
      </c>
      <c r="L477">
        <v>0</v>
      </c>
      <c r="M477" t="s">
        <v>298</v>
      </c>
      <c r="N477">
        <v>0</v>
      </c>
      <c r="O477" t="s">
        <v>298</v>
      </c>
      <c r="P477">
        <v>2012</v>
      </c>
      <c r="Q477">
        <v>79</v>
      </c>
      <c r="R477">
        <v>487079</v>
      </c>
      <c r="S477">
        <v>106874</v>
      </c>
      <c r="T477" t="s">
        <v>299</v>
      </c>
      <c r="U477" s="35">
        <v>2401</v>
      </c>
      <c r="V477" t="s">
        <v>299</v>
      </c>
      <c r="W477" t="s">
        <v>299</v>
      </c>
      <c r="X477" t="s">
        <v>299</v>
      </c>
      <c r="Y477" t="s">
        <v>299</v>
      </c>
    </row>
    <row r="478" spans="1:25" x14ac:dyDescent="0.25">
      <c r="A478" t="s">
        <v>295</v>
      </c>
      <c r="B478" t="s">
        <v>296</v>
      </c>
      <c r="C478" s="61">
        <f t="shared" si="7"/>
        <v>5</v>
      </c>
      <c r="D478" t="s">
        <v>1</v>
      </c>
      <c r="E478">
        <v>33251</v>
      </c>
      <c r="F478">
        <v>332</v>
      </c>
      <c r="G478">
        <v>3325</v>
      </c>
      <c r="H478">
        <v>5</v>
      </c>
      <c r="I478" t="s">
        <v>296</v>
      </c>
      <c r="J478">
        <v>31</v>
      </c>
      <c r="K478" t="s">
        <v>687</v>
      </c>
      <c r="L478">
        <v>0</v>
      </c>
      <c r="M478" t="s">
        <v>298</v>
      </c>
      <c r="N478">
        <v>0</v>
      </c>
      <c r="O478" t="s">
        <v>298</v>
      </c>
      <c r="P478">
        <v>2012</v>
      </c>
      <c r="Q478">
        <v>79</v>
      </c>
      <c r="R478">
        <v>487079</v>
      </c>
      <c r="S478">
        <v>106874</v>
      </c>
      <c r="T478" t="s">
        <v>299</v>
      </c>
      <c r="U478" s="35">
        <v>2401</v>
      </c>
      <c r="V478" t="s">
        <v>299</v>
      </c>
      <c r="W478" t="s">
        <v>299</v>
      </c>
      <c r="X478" t="s">
        <v>299</v>
      </c>
      <c r="Y478" t="s">
        <v>299</v>
      </c>
    </row>
    <row r="479" spans="1:25" x14ac:dyDescent="0.25">
      <c r="A479" t="s">
        <v>295</v>
      </c>
      <c r="B479" t="s">
        <v>296</v>
      </c>
      <c r="C479" s="61">
        <f t="shared" si="7"/>
        <v>6</v>
      </c>
      <c r="D479" t="s">
        <v>1</v>
      </c>
      <c r="E479">
        <v>332510</v>
      </c>
      <c r="F479">
        <v>332</v>
      </c>
      <c r="G479">
        <v>3325</v>
      </c>
      <c r="H479">
        <v>6</v>
      </c>
      <c r="I479" t="s">
        <v>296</v>
      </c>
      <c r="J479">
        <v>31</v>
      </c>
      <c r="K479" t="s">
        <v>687</v>
      </c>
      <c r="L479">
        <v>0</v>
      </c>
      <c r="M479" t="s">
        <v>298</v>
      </c>
      <c r="N479">
        <v>0</v>
      </c>
      <c r="O479" t="s">
        <v>298</v>
      </c>
      <c r="P479">
        <v>2012</v>
      </c>
      <c r="Q479">
        <v>79</v>
      </c>
      <c r="R479">
        <v>487079</v>
      </c>
      <c r="S479">
        <v>106874</v>
      </c>
      <c r="T479" t="s">
        <v>299</v>
      </c>
      <c r="U479" s="35">
        <v>2401</v>
      </c>
      <c r="V479" t="s">
        <v>299</v>
      </c>
      <c r="W479" t="s">
        <v>299</v>
      </c>
      <c r="X479" t="s">
        <v>299</v>
      </c>
      <c r="Y479" t="s">
        <v>299</v>
      </c>
    </row>
    <row r="480" spans="1:25" x14ac:dyDescent="0.25">
      <c r="A480" t="s">
        <v>295</v>
      </c>
      <c r="B480" t="s">
        <v>296</v>
      </c>
      <c r="C480" s="61">
        <f t="shared" si="7"/>
        <v>4</v>
      </c>
      <c r="D480" t="s">
        <v>1</v>
      </c>
      <c r="E480">
        <v>3326</v>
      </c>
      <c r="F480">
        <v>332</v>
      </c>
      <c r="G480">
        <v>3326</v>
      </c>
      <c r="H480">
        <v>4</v>
      </c>
      <c r="I480" t="s">
        <v>296</v>
      </c>
      <c r="J480">
        <v>31</v>
      </c>
      <c r="K480" t="s">
        <v>688</v>
      </c>
      <c r="L480">
        <v>0</v>
      </c>
      <c r="M480" t="s">
        <v>298</v>
      </c>
      <c r="N480">
        <v>0</v>
      </c>
      <c r="O480" t="s">
        <v>298</v>
      </c>
      <c r="P480">
        <v>2012</v>
      </c>
      <c r="Q480">
        <v>130</v>
      </c>
      <c r="R480">
        <v>324099</v>
      </c>
      <c r="S480">
        <v>76604</v>
      </c>
      <c r="T480" t="s">
        <v>299</v>
      </c>
      <c r="U480" s="35">
        <v>1835</v>
      </c>
      <c r="V480" t="s">
        <v>299</v>
      </c>
      <c r="W480" t="s">
        <v>299</v>
      </c>
      <c r="X480" t="s">
        <v>299</v>
      </c>
      <c r="Y480" t="s">
        <v>299</v>
      </c>
    </row>
    <row r="481" spans="1:25" x14ac:dyDescent="0.25">
      <c r="A481" t="s">
        <v>295</v>
      </c>
      <c r="B481" t="s">
        <v>296</v>
      </c>
      <c r="C481" s="61">
        <f t="shared" si="7"/>
        <v>5</v>
      </c>
      <c r="D481" t="s">
        <v>1</v>
      </c>
      <c r="E481">
        <v>33261</v>
      </c>
      <c r="F481">
        <v>332</v>
      </c>
      <c r="G481">
        <v>3326</v>
      </c>
      <c r="H481">
        <v>5</v>
      </c>
      <c r="I481" t="s">
        <v>296</v>
      </c>
      <c r="J481">
        <v>31</v>
      </c>
      <c r="K481" t="s">
        <v>688</v>
      </c>
      <c r="L481">
        <v>0</v>
      </c>
      <c r="M481" t="s">
        <v>298</v>
      </c>
      <c r="N481">
        <v>0</v>
      </c>
      <c r="O481" t="s">
        <v>298</v>
      </c>
      <c r="P481">
        <v>2012</v>
      </c>
      <c r="Q481">
        <v>130</v>
      </c>
      <c r="R481">
        <v>324099</v>
      </c>
      <c r="S481">
        <v>76604</v>
      </c>
      <c r="T481" t="s">
        <v>299</v>
      </c>
      <c r="U481" s="35">
        <v>1835</v>
      </c>
      <c r="V481" t="s">
        <v>299</v>
      </c>
      <c r="W481" t="s">
        <v>299</v>
      </c>
      <c r="X481" t="s">
        <v>299</v>
      </c>
      <c r="Y481" t="s">
        <v>299</v>
      </c>
    </row>
    <row r="482" spans="1:25" x14ac:dyDescent="0.25">
      <c r="A482" t="s">
        <v>295</v>
      </c>
      <c r="B482" t="s">
        <v>296</v>
      </c>
      <c r="C482" s="61">
        <f t="shared" si="7"/>
        <v>6</v>
      </c>
      <c r="D482" t="s">
        <v>1</v>
      </c>
      <c r="E482">
        <v>332613</v>
      </c>
      <c r="F482">
        <v>332</v>
      </c>
      <c r="G482">
        <v>3326</v>
      </c>
      <c r="H482">
        <v>6</v>
      </c>
      <c r="I482" t="s">
        <v>296</v>
      </c>
      <c r="J482">
        <v>31</v>
      </c>
      <c r="K482" t="s">
        <v>689</v>
      </c>
      <c r="L482">
        <v>0</v>
      </c>
      <c r="M482" t="s">
        <v>298</v>
      </c>
      <c r="N482">
        <v>0</v>
      </c>
      <c r="O482" t="s">
        <v>298</v>
      </c>
      <c r="P482">
        <v>2012</v>
      </c>
      <c r="Q482">
        <v>47</v>
      </c>
      <c r="R482">
        <v>148306</v>
      </c>
      <c r="S482">
        <v>39239</v>
      </c>
      <c r="T482" t="s">
        <v>299</v>
      </c>
      <c r="U482" s="35">
        <v>858</v>
      </c>
      <c r="V482" t="s">
        <v>299</v>
      </c>
      <c r="W482" t="s">
        <v>299</v>
      </c>
      <c r="X482" t="s">
        <v>299</v>
      </c>
      <c r="Y482" t="s">
        <v>299</v>
      </c>
    </row>
    <row r="483" spans="1:25" x14ac:dyDescent="0.25">
      <c r="A483" t="s">
        <v>295</v>
      </c>
      <c r="B483" t="s">
        <v>296</v>
      </c>
      <c r="C483" s="61">
        <f t="shared" si="7"/>
        <v>6</v>
      </c>
      <c r="D483" t="s">
        <v>1</v>
      </c>
      <c r="E483">
        <v>332618</v>
      </c>
      <c r="F483">
        <v>332</v>
      </c>
      <c r="G483">
        <v>3326</v>
      </c>
      <c r="H483">
        <v>6</v>
      </c>
      <c r="I483" t="s">
        <v>296</v>
      </c>
      <c r="J483">
        <v>31</v>
      </c>
      <c r="K483" t="s">
        <v>690</v>
      </c>
      <c r="L483">
        <v>0</v>
      </c>
      <c r="M483" t="s">
        <v>298</v>
      </c>
      <c r="N483">
        <v>0</v>
      </c>
      <c r="O483" t="s">
        <v>298</v>
      </c>
      <c r="P483">
        <v>2012</v>
      </c>
      <c r="Q483">
        <v>83</v>
      </c>
      <c r="R483">
        <v>175793</v>
      </c>
      <c r="S483">
        <v>37365</v>
      </c>
      <c r="T483" t="s">
        <v>299</v>
      </c>
      <c r="U483" s="35">
        <v>978</v>
      </c>
      <c r="V483" t="s">
        <v>299</v>
      </c>
      <c r="W483" t="s">
        <v>299</v>
      </c>
      <c r="X483" t="s">
        <v>299</v>
      </c>
      <c r="Y483" t="s">
        <v>299</v>
      </c>
    </row>
    <row r="484" spans="1:25" x14ac:dyDescent="0.25">
      <c r="A484" t="s">
        <v>295</v>
      </c>
      <c r="B484" t="s">
        <v>296</v>
      </c>
      <c r="C484" s="61">
        <f t="shared" si="7"/>
        <v>4</v>
      </c>
      <c r="D484" t="s">
        <v>1</v>
      </c>
      <c r="E484">
        <v>3327</v>
      </c>
      <c r="F484">
        <v>332</v>
      </c>
      <c r="G484">
        <v>3327</v>
      </c>
      <c r="H484">
        <v>4</v>
      </c>
      <c r="I484" t="s">
        <v>296</v>
      </c>
      <c r="J484">
        <v>31</v>
      </c>
      <c r="K484" t="s">
        <v>691</v>
      </c>
      <c r="L484">
        <v>0</v>
      </c>
      <c r="M484" t="s">
        <v>298</v>
      </c>
      <c r="N484">
        <v>0</v>
      </c>
      <c r="O484" t="s">
        <v>298</v>
      </c>
      <c r="P484">
        <v>2012</v>
      </c>
      <c r="Q484">
        <v>2980</v>
      </c>
      <c r="R484">
        <v>7704199</v>
      </c>
      <c r="S484">
        <v>2355701</v>
      </c>
      <c r="T484" t="s">
        <v>299</v>
      </c>
      <c r="U484" s="35">
        <v>46590</v>
      </c>
      <c r="V484" t="s">
        <v>299</v>
      </c>
      <c r="W484" t="s">
        <v>299</v>
      </c>
      <c r="X484" t="s">
        <v>299</v>
      </c>
      <c r="Y484" t="s">
        <v>299</v>
      </c>
    </row>
    <row r="485" spans="1:25" x14ac:dyDescent="0.25">
      <c r="A485" t="s">
        <v>295</v>
      </c>
      <c r="B485" t="s">
        <v>296</v>
      </c>
      <c r="C485" s="61">
        <f t="shared" si="7"/>
        <v>5</v>
      </c>
      <c r="D485" t="s">
        <v>1</v>
      </c>
      <c r="E485">
        <v>33271</v>
      </c>
      <c r="F485">
        <v>332</v>
      </c>
      <c r="G485">
        <v>3327</v>
      </c>
      <c r="H485">
        <v>5</v>
      </c>
      <c r="I485" t="s">
        <v>296</v>
      </c>
      <c r="J485">
        <v>31</v>
      </c>
      <c r="K485" t="s">
        <v>692</v>
      </c>
      <c r="L485">
        <v>0</v>
      </c>
      <c r="M485" t="s">
        <v>298</v>
      </c>
      <c r="N485">
        <v>0</v>
      </c>
      <c r="O485" t="s">
        <v>298</v>
      </c>
      <c r="P485">
        <v>2012</v>
      </c>
      <c r="Q485">
        <v>2393</v>
      </c>
      <c r="R485">
        <v>4383671</v>
      </c>
      <c r="S485">
        <v>1381909</v>
      </c>
      <c r="T485" t="s">
        <v>299</v>
      </c>
      <c r="U485" s="35">
        <v>28288</v>
      </c>
      <c r="V485" t="s">
        <v>299</v>
      </c>
      <c r="W485" t="s">
        <v>299</v>
      </c>
      <c r="X485" t="s">
        <v>299</v>
      </c>
      <c r="Y485" t="s">
        <v>299</v>
      </c>
    </row>
    <row r="486" spans="1:25" x14ac:dyDescent="0.25">
      <c r="A486" t="s">
        <v>295</v>
      </c>
      <c r="B486" t="s">
        <v>296</v>
      </c>
      <c r="C486" s="61">
        <f t="shared" si="7"/>
        <v>6</v>
      </c>
      <c r="D486" t="s">
        <v>1</v>
      </c>
      <c r="E486">
        <v>332710</v>
      </c>
      <c r="F486">
        <v>332</v>
      </c>
      <c r="G486">
        <v>3327</v>
      </c>
      <c r="H486">
        <v>6</v>
      </c>
      <c r="I486" t="s">
        <v>296</v>
      </c>
      <c r="J486">
        <v>31</v>
      </c>
      <c r="K486" t="s">
        <v>692</v>
      </c>
      <c r="L486">
        <v>0</v>
      </c>
      <c r="M486" t="s">
        <v>298</v>
      </c>
      <c r="N486">
        <v>0</v>
      </c>
      <c r="O486" t="s">
        <v>298</v>
      </c>
      <c r="P486">
        <v>2012</v>
      </c>
      <c r="Q486">
        <v>2393</v>
      </c>
      <c r="R486">
        <v>4383671</v>
      </c>
      <c r="S486">
        <v>1381909</v>
      </c>
      <c r="T486" t="s">
        <v>299</v>
      </c>
      <c r="U486" s="35">
        <v>28288</v>
      </c>
      <c r="V486" t="s">
        <v>299</v>
      </c>
      <c r="W486" t="s">
        <v>299</v>
      </c>
      <c r="X486" t="s">
        <v>299</v>
      </c>
      <c r="Y486" t="s">
        <v>299</v>
      </c>
    </row>
    <row r="487" spans="1:25" x14ac:dyDescent="0.25">
      <c r="A487" t="s">
        <v>295</v>
      </c>
      <c r="B487" t="s">
        <v>296</v>
      </c>
      <c r="C487" s="61">
        <f t="shared" si="7"/>
        <v>5</v>
      </c>
      <c r="D487" t="s">
        <v>1</v>
      </c>
      <c r="E487">
        <v>33272</v>
      </c>
      <c r="F487">
        <v>332</v>
      </c>
      <c r="G487">
        <v>3327</v>
      </c>
      <c r="H487">
        <v>5</v>
      </c>
      <c r="I487" t="s">
        <v>296</v>
      </c>
      <c r="J487">
        <v>31</v>
      </c>
      <c r="K487" t="s">
        <v>693</v>
      </c>
      <c r="L487">
        <v>0</v>
      </c>
      <c r="M487" t="s">
        <v>298</v>
      </c>
      <c r="N487">
        <v>0</v>
      </c>
      <c r="O487" t="s">
        <v>298</v>
      </c>
      <c r="P487">
        <v>2012</v>
      </c>
      <c r="Q487">
        <v>587</v>
      </c>
      <c r="R487">
        <v>3320528</v>
      </c>
      <c r="S487">
        <v>973792</v>
      </c>
      <c r="T487" t="s">
        <v>299</v>
      </c>
      <c r="U487" s="35">
        <v>18303</v>
      </c>
      <c r="V487" t="s">
        <v>299</v>
      </c>
      <c r="W487" t="s">
        <v>299</v>
      </c>
      <c r="X487" t="s">
        <v>299</v>
      </c>
      <c r="Y487" t="s">
        <v>299</v>
      </c>
    </row>
    <row r="488" spans="1:25" x14ac:dyDescent="0.25">
      <c r="A488" t="s">
        <v>295</v>
      </c>
      <c r="B488" t="s">
        <v>296</v>
      </c>
      <c r="C488" s="61">
        <f t="shared" si="7"/>
        <v>6</v>
      </c>
      <c r="D488" t="s">
        <v>1</v>
      </c>
      <c r="E488">
        <v>332721</v>
      </c>
      <c r="F488">
        <v>332</v>
      </c>
      <c r="G488">
        <v>3327</v>
      </c>
      <c r="H488">
        <v>6</v>
      </c>
      <c r="I488" t="s">
        <v>296</v>
      </c>
      <c r="J488">
        <v>31</v>
      </c>
      <c r="K488" t="s">
        <v>694</v>
      </c>
      <c r="L488">
        <v>0</v>
      </c>
      <c r="M488" t="s">
        <v>298</v>
      </c>
      <c r="N488">
        <v>0</v>
      </c>
      <c r="O488" t="s">
        <v>298</v>
      </c>
      <c r="P488">
        <v>2012</v>
      </c>
      <c r="Q488">
        <v>458</v>
      </c>
      <c r="R488">
        <v>1455802</v>
      </c>
      <c r="S488">
        <v>515703</v>
      </c>
      <c r="T488" t="s">
        <v>299</v>
      </c>
      <c r="U488" s="35">
        <v>10329</v>
      </c>
      <c r="V488" t="s">
        <v>299</v>
      </c>
      <c r="W488" t="s">
        <v>299</v>
      </c>
      <c r="X488" t="s">
        <v>299</v>
      </c>
      <c r="Y488" t="s">
        <v>299</v>
      </c>
    </row>
    <row r="489" spans="1:25" x14ac:dyDescent="0.25">
      <c r="A489" t="s">
        <v>295</v>
      </c>
      <c r="B489" t="s">
        <v>296</v>
      </c>
      <c r="C489" s="61">
        <f t="shared" si="7"/>
        <v>6</v>
      </c>
      <c r="D489" t="s">
        <v>1</v>
      </c>
      <c r="E489">
        <v>332722</v>
      </c>
      <c r="F489">
        <v>332</v>
      </c>
      <c r="G489">
        <v>3327</v>
      </c>
      <c r="H489">
        <v>6</v>
      </c>
      <c r="I489" t="s">
        <v>296</v>
      </c>
      <c r="J489">
        <v>31</v>
      </c>
      <c r="K489" t="s">
        <v>695</v>
      </c>
      <c r="L489">
        <v>0</v>
      </c>
      <c r="M489" t="s">
        <v>298</v>
      </c>
      <c r="N489">
        <v>0</v>
      </c>
      <c r="O489" t="s">
        <v>298</v>
      </c>
      <c r="P489">
        <v>2012</v>
      </c>
      <c r="Q489">
        <v>129</v>
      </c>
      <c r="R489">
        <v>1864726</v>
      </c>
      <c r="S489">
        <v>458089</v>
      </c>
      <c r="T489" t="s">
        <v>299</v>
      </c>
      <c r="U489" s="35">
        <v>7974</v>
      </c>
      <c r="V489" t="s">
        <v>299</v>
      </c>
      <c r="W489" t="s">
        <v>299</v>
      </c>
      <c r="X489" t="s">
        <v>299</v>
      </c>
      <c r="Y489" t="s">
        <v>299</v>
      </c>
    </row>
    <row r="490" spans="1:25" x14ac:dyDescent="0.25">
      <c r="A490" t="s">
        <v>295</v>
      </c>
      <c r="B490" t="s">
        <v>296</v>
      </c>
      <c r="C490" s="61">
        <f t="shared" si="7"/>
        <v>4</v>
      </c>
      <c r="D490" t="s">
        <v>1</v>
      </c>
      <c r="E490">
        <v>3328</v>
      </c>
      <c r="F490">
        <v>332</v>
      </c>
      <c r="G490">
        <v>3328</v>
      </c>
      <c r="H490">
        <v>4</v>
      </c>
      <c r="I490" t="s">
        <v>296</v>
      </c>
      <c r="J490">
        <v>31</v>
      </c>
      <c r="K490" t="s">
        <v>696</v>
      </c>
      <c r="L490">
        <v>0</v>
      </c>
      <c r="M490" t="s">
        <v>298</v>
      </c>
      <c r="N490">
        <v>0</v>
      </c>
      <c r="O490" t="s">
        <v>298</v>
      </c>
      <c r="P490">
        <v>2012</v>
      </c>
      <c r="Q490">
        <v>820</v>
      </c>
      <c r="R490">
        <v>2141968</v>
      </c>
      <c r="S490">
        <v>659625</v>
      </c>
      <c r="T490" t="s">
        <v>299</v>
      </c>
      <c r="U490" s="35">
        <v>15632</v>
      </c>
      <c r="V490" t="s">
        <v>299</v>
      </c>
      <c r="W490" t="s">
        <v>299</v>
      </c>
      <c r="X490" t="s">
        <v>299</v>
      </c>
      <c r="Y490" t="s">
        <v>299</v>
      </c>
    </row>
    <row r="491" spans="1:25" x14ac:dyDescent="0.25">
      <c r="A491" t="s">
        <v>295</v>
      </c>
      <c r="B491" t="s">
        <v>296</v>
      </c>
      <c r="C491" s="61">
        <f t="shared" si="7"/>
        <v>5</v>
      </c>
      <c r="D491" t="s">
        <v>1</v>
      </c>
      <c r="E491">
        <v>33281</v>
      </c>
      <c r="F491">
        <v>332</v>
      </c>
      <c r="G491">
        <v>3328</v>
      </c>
      <c r="H491">
        <v>5</v>
      </c>
      <c r="I491" t="s">
        <v>296</v>
      </c>
      <c r="J491">
        <v>31</v>
      </c>
      <c r="K491" t="s">
        <v>696</v>
      </c>
      <c r="L491">
        <v>0</v>
      </c>
      <c r="M491" t="s">
        <v>298</v>
      </c>
      <c r="N491">
        <v>0</v>
      </c>
      <c r="O491" t="s">
        <v>298</v>
      </c>
      <c r="P491">
        <v>2012</v>
      </c>
      <c r="Q491">
        <v>820</v>
      </c>
      <c r="R491">
        <v>2141968</v>
      </c>
      <c r="S491">
        <v>659625</v>
      </c>
      <c r="T491" t="s">
        <v>299</v>
      </c>
      <c r="U491" s="35">
        <v>15632</v>
      </c>
      <c r="V491" t="s">
        <v>299</v>
      </c>
      <c r="W491" t="s">
        <v>299</v>
      </c>
      <c r="X491" t="s">
        <v>299</v>
      </c>
      <c r="Y491" t="s">
        <v>299</v>
      </c>
    </row>
    <row r="492" spans="1:25" x14ac:dyDescent="0.25">
      <c r="A492" t="s">
        <v>295</v>
      </c>
      <c r="B492" t="s">
        <v>296</v>
      </c>
      <c r="C492" s="61">
        <f t="shared" si="7"/>
        <v>6</v>
      </c>
      <c r="D492" t="s">
        <v>1</v>
      </c>
      <c r="E492">
        <v>332811</v>
      </c>
      <c r="F492">
        <v>332</v>
      </c>
      <c r="G492">
        <v>3328</v>
      </c>
      <c r="H492">
        <v>6</v>
      </c>
      <c r="I492" t="s">
        <v>296</v>
      </c>
      <c r="J492">
        <v>31</v>
      </c>
      <c r="K492" t="s">
        <v>697</v>
      </c>
      <c r="L492">
        <v>0</v>
      </c>
      <c r="M492" t="s">
        <v>298</v>
      </c>
      <c r="N492">
        <v>0</v>
      </c>
      <c r="O492" t="s">
        <v>298</v>
      </c>
      <c r="P492">
        <v>2012</v>
      </c>
      <c r="Q492">
        <v>79</v>
      </c>
      <c r="R492">
        <v>339096</v>
      </c>
      <c r="S492">
        <v>100022</v>
      </c>
      <c r="T492" t="s">
        <v>299</v>
      </c>
      <c r="U492" s="35">
        <v>2008</v>
      </c>
      <c r="V492" t="s">
        <v>299</v>
      </c>
      <c r="W492" t="s">
        <v>299</v>
      </c>
      <c r="X492" t="s">
        <v>299</v>
      </c>
      <c r="Y492" t="s">
        <v>299</v>
      </c>
    </row>
    <row r="493" spans="1:25" x14ac:dyDescent="0.25">
      <c r="A493" t="s">
        <v>295</v>
      </c>
      <c r="B493" t="s">
        <v>296</v>
      </c>
      <c r="C493" s="61">
        <f t="shared" si="7"/>
        <v>6</v>
      </c>
      <c r="D493" t="s">
        <v>1</v>
      </c>
      <c r="E493">
        <v>332812</v>
      </c>
      <c r="F493">
        <v>332</v>
      </c>
      <c r="G493">
        <v>3328</v>
      </c>
      <c r="H493">
        <v>6</v>
      </c>
      <c r="I493" t="s">
        <v>296</v>
      </c>
      <c r="J493">
        <v>31</v>
      </c>
      <c r="K493" t="s">
        <v>698</v>
      </c>
      <c r="L493">
        <v>0</v>
      </c>
      <c r="M493" t="s">
        <v>298</v>
      </c>
      <c r="N493">
        <v>0</v>
      </c>
      <c r="O493" t="s">
        <v>298</v>
      </c>
      <c r="P493">
        <v>2012</v>
      </c>
      <c r="Q493">
        <v>325</v>
      </c>
      <c r="R493">
        <v>854149</v>
      </c>
      <c r="S493">
        <v>209216</v>
      </c>
      <c r="T493" t="s">
        <v>299</v>
      </c>
      <c r="U493" s="35">
        <v>5004</v>
      </c>
      <c r="V493" t="s">
        <v>299</v>
      </c>
      <c r="W493" t="s">
        <v>299</v>
      </c>
      <c r="X493" t="s">
        <v>299</v>
      </c>
      <c r="Y493" t="s">
        <v>299</v>
      </c>
    </row>
    <row r="494" spans="1:25" x14ac:dyDescent="0.25">
      <c r="A494" t="s">
        <v>295</v>
      </c>
      <c r="B494" t="s">
        <v>296</v>
      </c>
      <c r="C494" s="61">
        <f t="shared" si="7"/>
        <v>6</v>
      </c>
      <c r="D494" t="s">
        <v>1</v>
      </c>
      <c r="E494">
        <v>332813</v>
      </c>
      <c r="F494">
        <v>332</v>
      </c>
      <c r="G494">
        <v>3328</v>
      </c>
      <c r="H494">
        <v>6</v>
      </c>
      <c r="I494" t="s">
        <v>296</v>
      </c>
      <c r="J494">
        <v>31</v>
      </c>
      <c r="K494" t="s">
        <v>699</v>
      </c>
      <c r="L494">
        <v>0</v>
      </c>
      <c r="M494" t="s">
        <v>298</v>
      </c>
      <c r="N494">
        <v>0</v>
      </c>
      <c r="O494" t="s">
        <v>298</v>
      </c>
      <c r="P494">
        <v>2012</v>
      </c>
      <c r="Q494">
        <v>416</v>
      </c>
      <c r="R494">
        <v>948723</v>
      </c>
      <c r="S494">
        <v>350387</v>
      </c>
      <c r="T494" t="s">
        <v>299</v>
      </c>
      <c r="U494" s="35">
        <v>8621</v>
      </c>
      <c r="V494" t="s">
        <v>299</v>
      </c>
      <c r="W494" t="s">
        <v>299</v>
      </c>
      <c r="X494" t="s">
        <v>299</v>
      </c>
      <c r="Y494" t="s">
        <v>299</v>
      </c>
    </row>
    <row r="495" spans="1:25" x14ac:dyDescent="0.25">
      <c r="A495" t="s">
        <v>295</v>
      </c>
      <c r="B495" t="s">
        <v>296</v>
      </c>
      <c r="C495" s="61">
        <f t="shared" si="7"/>
        <v>4</v>
      </c>
      <c r="D495" t="s">
        <v>1</v>
      </c>
      <c r="E495">
        <v>3329</v>
      </c>
      <c r="F495">
        <v>332</v>
      </c>
      <c r="G495">
        <v>3329</v>
      </c>
      <c r="H495">
        <v>4</v>
      </c>
      <c r="I495" t="s">
        <v>296</v>
      </c>
      <c r="J495">
        <v>31</v>
      </c>
      <c r="K495" t="s">
        <v>700</v>
      </c>
      <c r="L495">
        <v>0</v>
      </c>
      <c r="M495" t="s">
        <v>298</v>
      </c>
      <c r="N495">
        <v>0</v>
      </c>
      <c r="O495" t="s">
        <v>298</v>
      </c>
      <c r="P495">
        <v>2012</v>
      </c>
      <c r="Q495">
        <v>657</v>
      </c>
      <c r="R495">
        <v>4781292</v>
      </c>
      <c r="S495">
        <v>1039844</v>
      </c>
      <c r="T495" t="s">
        <v>299</v>
      </c>
      <c r="U495" s="35">
        <v>18575</v>
      </c>
      <c r="V495" t="s">
        <v>299</v>
      </c>
      <c r="W495" t="s">
        <v>299</v>
      </c>
      <c r="X495" t="s">
        <v>299</v>
      </c>
      <c r="Y495" t="s">
        <v>299</v>
      </c>
    </row>
    <row r="496" spans="1:25" x14ac:dyDescent="0.25">
      <c r="A496" t="s">
        <v>295</v>
      </c>
      <c r="B496" t="s">
        <v>296</v>
      </c>
      <c r="C496" s="61">
        <f t="shared" si="7"/>
        <v>5</v>
      </c>
      <c r="D496" t="s">
        <v>1</v>
      </c>
      <c r="E496">
        <v>33291</v>
      </c>
      <c r="F496">
        <v>332</v>
      </c>
      <c r="G496">
        <v>3329</v>
      </c>
      <c r="H496">
        <v>5</v>
      </c>
      <c r="I496" t="s">
        <v>296</v>
      </c>
      <c r="J496">
        <v>31</v>
      </c>
      <c r="K496" t="s">
        <v>701</v>
      </c>
      <c r="L496">
        <v>0</v>
      </c>
      <c r="M496" t="s">
        <v>298</v>
      </c>
      <c r="N496">
        <v>0</v>
      </c>
      <c r="O496" t="s">
        <v>298</v>
      </c>
      <c r="P496">
        <v>2012</v>
      </c>
      <c r="Q496">
        <v>145</v>
      </c>
      <c r="R496">
        <v>2893426</v>
      </c>
      <c r="S496">
        <v>593664</v>
      </c>
      <c r="T496" t="s">
        <v>299</v>
      </c>
      <c r="U496" s="35">
        <v>9455</v>
      </c>
      <c r="V496" t="s">
        <v>299</v>
      </c>
      <c r="W496" t="s">
        <v>299</v>
      </c>
      <c r="X496" t="s">
        <v>299</v>
      </c>
      <c r="Y496" t="s">
        <v>299</v>
      </c>
    </row>
    <row r="497" spans="1:25" x14ac:dyDescent="0.25">
      <c r="A497" t="s">
        <v>295</v>
      </c>
      <c r="B497" t="s">
        <v>296</v>
      </c>
      <c r="C497" s="61">
        <f t="shared" si="7"/>
        <v>6</v>
      </c>
      <c r="D497" t="s">
        <v>1</v>
      </c>
      <c r="E497">
        <v>332911</v>
      </c>
      <c r="F497">
        <v>332</v>
      </c>
      <c r="G497">
        <v>3329</v>
      </c>
      <c r="H497">
        <v>6</v>
      </c>
      <c r="I497" t="s">
        <v>296</v>
      </c>
      <c r="J497">
        <v>31</v>
      </c>
      <c r="K497" t="s">
        <v>702</v>
      </c>
      <c r="L497">
        <v>0</v>
      </c>
      <c r="M497" t="s">
        <v>298</v>
      </c>
      <c r="N497">
        <v>0</v>
      </c>
      <c r="O497" t="s">
        <v>298</v>
      </c>
      <c r="P497">
        <v>2012</v>
      </c>
      <c r="Q497">
        <v>56</v>
      </c>
      <c r="R497">
        <v>966094</v>
      </c>
      <c r="S497">
        <v>206697</v>
      </c>
      <c r="T497" t="s">
        <v>299</v>
      </c>
      <c r="U497" s="35">
        <v>3000</v>
      </c>
      <c r="V497" t="s">
        <v>299</v>
      </c>
      <c r="W497" t="s">
        <v>299</v>
      </c>
      <c r="X497" t="s">
        <v>299</v>
      </c>
      <c r="Y497" t="s">
        <v>299</v>
      </c>
    </row>
    <row r="498" spans="1:25" x14ac:dyDescent="0.25">
      <c r="A498" t="s">
        <v>295</v>
      </c>
      <c r="B498" t="s">
        <v>296</v>
      </c>
      <c r="C498" s="61">
        <f t="shared" si="7"/>
        <v>6</v>
      </c>
      <c r="D498" t="s">
        <v>1</v>
      </c>
      <c r="E498">
        <v>332912</v>
      </c>
      <c r="F498">
        <v>332</v>
      </c>
      <c r="G498">
        <v>3329</v>
      </c>
      <c r="H498">
        <v>6</v>
      </c>
      <c r="I498" t="s">
        <v>296</v>
      </c>
      <c r="J498">
        <v>31</v>
      </c>
      <c r="K498" t="s">
        <v>703</v>
      </c>
      <c r="L498">
        <v>0</v>
      </c>
      <c r="M498" t="s">
        <v>298</v>
      </c>
      <c r="N498">
        <v>0</v>
      </c>
      <c r="O498" t="s">
        <v>298</v>
      </c>
      <c r="P498">
        <v>2012</v>
      </c>
      <c r="Q498">
        <v>48</v>
      </c>
      <c r="R498">
        <v>1288817</v>
      </c>
      <c r="S498">
        <v>297161</v>
      </c>
      <c r="T498" t="s">
        <v>299</v>
      </c>
      <c r="U498" s="35">
        <v>4426</v>
      </c>
      <c r="V498" t="s">
        <v>299</v>
      </c>
      <c r="W498" t="s">
        <v>299</v>
      </c>
      <c r="X498" t="s">
        <v>299</v>
      </c>
      <c r="Y498" t="s">
        <v>299</v>
      </c>
    </row>
    <row r="499" spans="1:25" x14ac:dyDescent="0.25">
      <c r="A499" t="s">
        <v>295</v>
      </c>
      <c r="B499" t="s">
        <v>296</v>
      </c>
      <c r="C499" s="61">
        <f t="shared" si="7"/>
        <v>6</v>
      </c>
      <c r="D499" t="s">
        <v>1</v>
      </c>
      <c r="E499">
        <v>332913</v>
      </c>
      <c r="F499">
        <v>332</v>
      </c>
      <c r="G499">
        <v>3329</v>
      </c>
      <c r="H499">
        <v>6</v>
      </c>
      <c r="I499" t="s">
        <v>296</v>
      </c>
      <c r="J499">
        <v>31</v>
      </c>
      <c r="K499" t="s">
        <v>704</v>
      </c>
      <c r="L499">
        <v>0</v>
      </c>
      <c r="M499" t="s">
        <v>298</v>
      </c>
      <c r="N499">
        <v>0</v>
      </c>
      <c r="O499" t="s">
        <v>298</v>
      </c>
      <c r="P499">
        <v>2012</v>
      </c>
      <c r="Q499">
        <v>22</v>
      </c>
      <c r="R499">
        <v>416722</v>
      </c>
      <c r="S499">
        <v>49289</v>
      </c>
      <c r="T499" t="s">
        <v>299</v>
      </c>
      <c r="U499" s="35">
        <v>900</v>
      </c>
      <c r="V499" t="s">
        <v>299</v>
      </c>
      <c r="W499" t="s">
        <v>299</v>
      </c>
      <c r="X499" t="s">
        <v>299</v>
      </c>
      <c r="Y499" t="s">
        <v>299</v>
      </c>
    </row>
    <row r="500" spans="1:25" x14ac:dyDescent="0.25">
      <c r="A500" t="s">
        <v>295</v>
      </c>
      <c r="B500" t="s">
        <v>296</v>
      </c>
      <c r="C500" s="61">
        <f t="shared" si="7"/>
        <v>6</v>
      </c>
      <c r="D500" t="s">
        <v>1</v>
      </c>
      <c r="E500">
        <v>332919</v>
      </c>
      <c r="F500">
        <v>332</v>
      </c>
      <c r="G500">
        <v>3329</v>
      </c>
      <c r="H500">
        <v>6</v>
      </c>
      <c r="I500" t="s">
        <v>296</v>
      </c>
      <c r="J500">
        <v>31</v>
      </c>
      <c r="K500" t="s">
        <v>705</v>
      </c>
      <c r="L500">
        <v>0</v>
      </c>
      <c r="M500" t="s">
        <v>298</v>
      </c>
      <c r="N500">
        <v>0</v>
      </c>
      <c r="O500" t="s">
        <v>298</v>
      </c>
      <c r="P500">
        <v>2012</v>
      </c>
      <c r="Q500">
        <v>19</v>
      </c>
      <c r="R500">
        <v>221793</v>
      </c>
      <c r="S500">
        <v>40517</v>
      </c>
      <c r="T500" t="s">
        <v>299</v>
      </c>
      <c r="U500" s="35">
        <v>1129</v>
      </c>
      <c r="V500" t="s">
        <v>299</v>
      </c>
      <c r="W500" t="s">
        <v>299</v>
      </c>
      <c r="X500" t="s">
        <v>299</v>
      </c>
      <c r="Y500" t="s">
        <v>299</v>
      </c>
    </row>
    <row r="501" spans="1:25" x14ac:dyDescent="0.25">
      <c r="A501" t="s">
        <v>295</v>
      </c>
      <c r="B501" t="s">
        <v>296</v>
      </c>
      <c r="C501" s="61">
        <f t="shared" si="7"/>
        <v>5</v>
      </c>
      <c r="D501" t="s">
        <v>1</v>
      </c>
      <c r="E501">
        <v>33299</v>
      </c>
      <c r="F501">
        <v>332</v>
      </c>
      <c r="G501">
        <v>3329</v>
      </c>
      <c r="H501">
        <v>5</v>
      </c>
      <c r="I501" t="s">
        <v>296</v>
      </c>
      <c r="J501">
        <v>31</v>
      </c>
      <c r="K501" t="s">
        <v>706</v>
      </c>
      <c r="L501">
        <v>0</v>
      </c>
      <c r="M501" t="s">
        <v>298</v>
      </c>
      <c r="N501">
        <v>0</v>
      </c>
      <c r="O501" t="s">
        <v>298</v>
      </c>
      <c r="P501">
        <v>2012</v>
      </c>
      <c r="Q501">
        <v>512</v>
      </c>
      <c r="R501">
        <v>1887866</v>
      </c>
      <c r="S501">
        <v>446180</v>
      </c>
      <c r="T501" t="s">
        <v>299</v>
      </c>
      <c r="U501" s="35">
        <v>9120</v>
      </c>
      <c r="V501" t="s">
        <v>299</v>
      </c>
      <c r="W501" t="s">
        <v>299</v>
      </c>
      <c r="X501" t="s">
        <v>299</v>
      </c>
      <c r="Y501" t="s">
        <v>299</v>
      </c>
    </row>
    <row r="502" spans="1:25" x14ac:dyDescent="0.25">
      <c r="A502" t="s">
        <v>295</v>
      </c>
      <c r="B502" t="s">
        <v>296</v>
      </c>
      <c r="C502" s="61">
        <f t="shared" si="7"/>
        <v>6</v>
      </c>
      <c r="D502" t="s">
        <v>1</v>
      </c>
      <c r="E502">
        <v>332991</v>
      </c>
      <c r="F502">
        <v>332</v>
      </c>
      <c r="G502">
        <v>3329</v>
      </c>
      <c r="H502">
        <v>6</v>
      </c>
      <c r="I502" t="s">
        <v>296</v>
      </c>
      <c r="J502">
        <v>31</v>
      </c>
      <c r="K502" t="s">
        <v>707</v>
      </c>
      <c r="L502">
        <v>0</v>
      </c>
      <c r="M502" t="s">
        <v>298</v>
      </c>
      <c r="N502">
        <v>0</v>
      </c>
      <c r="O502" t="s">
        <v>298</v>
      </c>
      <c r="P502">
        <v>2012</v>
      </c>
      <c r="Q502">
        <v>16</v>
      </c>
      <c r="R502" t="s">
        <v>305</v>
      </c>
      <c r="S502">
        <v>43854</v>
      </c>
      <c r="T502" t="s">
        <v>299</v>
      </c>
      <c r="U502" s="35">
        <v>808</v>
      </c>
      <c r="V502" t="s">
        <v>299</v>
      </c>
      <c r="W502" t="s">
        <v>299</v>
      </c>
      <c r="X502" t="s">
        <v>299</v>
      </c>
      <c r="Y502" t="s">
        <v>299</v>
      </c>
    </row>
    <row r="503" spans="1:25" x14ac:dyDescent="0.25">
      <c r="A503" t="s">
        <v>295</v>
      </c>
      <c r="B503" t="s">
        <v>296</v>
      </c>
      <c r="C503" s="61">
        <f t="shared" si="7"/>
        <v>6</v>
      </c>
      <c r="D503" t="s">
        <v>1</v>
      </c>
      <c r="E503">
        <v>332992</v>
      </c>
      <c r="F503">
        <v>332</v>
      </c>
      <c r="G503">
        <v>3329</v>
      </c>
      <c r="H503">
        <v>6</v>
      </c>
      <c r="I503" t="s">
        <v>296</v>
      </c>
      <c r="J503">
        <v>31</v>
      </c>
      <c r="K503" t="s">
        <v>708</v>
      </c>
      <c r="L503">
        <v>0</v>
      </c>
      <c r="M503" t="s">
        <v>298</v>
      </c>
      <c r="N503">
        <v>0</v>
      </c>
      <c r="O503" t="s">
        <v>298</v>
      </c>
      <c r="P503">
        <v>2012</v>
      </c>
      <c r="Q503">
        <v>7</v>
      </c>
      <c r="R503" t="s">
        <v>305</v>
      </c>
      <c r="S503" t="s">
        <v>305</v>
      </c>
      <c r="T503" t="s">
        <v>299</v>
      </c>
      <c r="U503" s="35" t="s">
        <v>320</v>
      </c>
      <c r="V503" t="s">
        <v>299</v>
      </c>
      <c r="W503" t="s">
        <v>299</v>
      </c>
      <c r="X503" t="s">
        <v>299</v>
      </c>
      <c r="Y503" t="s">
        <v>299</v>
      </c>
    </row>
    <row r="504" spans="1:25" x14ac:dyDescent="0.25">
      <c r="A504" t="s">
        <v>295</v>
      </c>
      <c r="B504" t="s">
        <v>296</v>
      </c>
      <c r="C504" s="61">
        <f t="shared" si="7"/>
        <v>6</v>
      </c>
      <c r="D504" t="s">
        <v>1</v>
      </c>
      <c r="E504">
        <v>332993</v>
      </c>
      <c r="F504">
        <v>332</v>
      </c>
      <c r="G504">
        <v>3329</v>
      </c>
      <c r="H504">
        <v>6</v>
      </c>
      <c r="I504" t="s">
        <v>296</v>
      </c>
      <c r="J504">
        <v>31</v>
      </c>
      <c r="K504" t="s">
        <v>709</v>
      </c>
      <c r="L504">
        <v>0</v>
      </c>
      <c r="M504" t="s">
        <v>298</v>
      </c>
      <c r="N504">
        <v>0</v>
      </c>
      <c r="O504" t="s">
        <v>298</v>
      </c>
      <c r="P504">
        <v>2012</v>
      </c>
      <c r="Q504">
        <v>5</v>
      </c>
      <c r="R504" t="s">
        <v>305</v>
      </c>
      <c r="S504" t="s">
        <v>305</v>
      </c>
      <c r="T504" t="s">
        <v>299</v>
      </c>
      <c r="U504" s="35" t="s">
        <v>308</v>
      </c>
      <c r="V504" t="s">
        <v>299</v>
      </c>
      <c r="W504" t="s">
        <v>299</v>
      </c>
      <c r="X504" t="s">
        <v>299</v>
      </c>
      <c r="Y504" t="s">
        <v>299</v>
      </c>
    </row>
    <row r="505" spans="1:25" x14ac:dyDescent="0.25">
      <c r="A505" t="s">
        <v>295</v>
      </c>
      <c r="B505" t="s">
        <v>296</v>
      </c>
      <c r="C505" s="61">
        <f t="shared" si="7"/>
        <v>6</v>
      </c>
      <c r="D505" t="s">
        <v>1</v>
      </c>
      <c r="E505">
        <v>332994</v>
      </c>
      <c r="F505">
        <v>332</v>
      </c>
      <c r="G505">
        <v>3329</v>
      </c>
      <c r="H505">
        <v>6</v>
      </c>
      <c r="I505" t="s">
        <v>296</v>
      </c>
      <c r="J505">
        <v>31</v>
      </c>
      <c r="K505" t="s">
        <v>710</v>
      </c>
      <c r="L505">
        <v>0</v>
      </c>
      <c r="M505" t="s">
        <v>298</v>
      </c>
      <c r="N505">
        <v>0</v>
      </c>
      <c r="O505" t="s">
        <v>298</v>
      </c>
      <c r="P505">
        <v>2012</v>
      </c>
      <c r="Q505">
        <v>11</v>
      </c>
      <c r="R505" t="s">
        <v>305</v>
      </c>
      <c r="S505" t="s">
        <v>305</v>
      </c>
      <c r="T505" t="s">
        <v>299</v>
      </c>
      <c r="U505" s="35" t="s">
        <v>330</v>
      </c>
      <c r="V505" t="s">
        <v>299</v>
      </c>
      <c r="W505" t="s">
        <v>299</v>
      </c>
      <c r="X505" t="s">
        <v>299</v>
      </c>
      <c r="Y505" t="s">
        <v>299</v>
      </c>
    </row>
    <row r="506" spans="1:25" x14ac:dyDescent="0.25">
      <c r="A506" t="s">
        <v>295</v>
      </c>
      <c r="B506" t="s">
        <v>296</v>
      </c>
      <c r="C506" s="61">
        <f t="shared" si="7"/>
        <v>6</v>
      </c>
      <c r="D506" t="s">
        <v>1</v>
      </c>
      <c r="E506">
        <v>332996</v>
      </c>
      <c r="F506">
        <v>332</v>
      </c>
      <c r="G506">
        <v>3329</v>
      </c>
      <c r="H506">
        <v>6</v>
      </c>
      <c r="I506" t="s">
        <v>296</v>
      </c>
      <c r="J506">
        <v>31</v>
      </c>
      <c r="K506" t="s">
        <v>711</v>
      </c>
      <c r="L506">
        <v>0</v>
      </c>
      <c r="M506" t="s">
        <v>298</v>
      </c>
      <c r="N506">
        <v>0</v>
      </c>
      <c r="O506" t="s">
        <v>298</v>
      </c>
      <c r="P506">
        <v>2012</v>
      </c>
      <c r="Q506">
        <v>75</v>
      </c>
      <c r="R506">
        <v>362792</v>
      </c>
      <c r="S506">
        <v>78340</v>
      </c>
      <c r="T506" t="s">
        <v>299</v>
      </c>
      <c r="U506" s="35">
        <v>1545</v>
      </c>
      <c r="V506" t="s">
        <v>299</v>
      </c>
      <c r="W506" t="s">
        <v>299</v>
      </c>
      <c r="X506" t="s">
        <v>299</v>
      </c>
      <c r="Y506" t="s">
        <v>299</v>
      </c>
    </row>
    <row r="507" spans="1:25" x14ac:dyDescent="0.25">
      <c r="A507" t="s">
        <v>295</v>
      </c>
      <c r="B507" t="s">
        <v>296</v>
      </c>
      <c r="C507" s="61">
        <f t="shared" si="7"/>
        <v>6</v>
      </c>
      <c r="D507" t="s">
        <v>1</v>
      </c>
      <c r="E507">
        <v>332999</v>
      </c>
      <c r="F507">
        <v>332</v>
      </c>
      <c r="G507">
        <v>3329</v>
      </c>
      <c r="H507">
        <v>6</v>
      </c>
      <c r="I507" t="s">
        <v>296</v>
      </c>
      <c r="J507">
        <v>31</v>
      </c>
      <c r="K507" t="s">
        <v>712</v>
      </c>
      <c r="L507">
        <v>0</v>
      </c>
      <c r="M507" t="s">
        <v>298</v>
      </c>
      <c r="N507">
        <v>0</v>
      </c>
      <c r="O507" t="s">
        <v>298</v>
      </c>
      <c r="P507">
        <v>2012</v>
      </c>
      <c r="Q507">
        <v>398</v>
      </c>
      <c r="R507">
        <v>1245246</v>
      </c>
      <c r="S507">
        <v>289390</v>
      </c>
      <c r="T507" t="s">
        <v>299</v>
      </c>
      <c r="U507" s="35">
        <v>6169</v>
      </c>
      <c r="V507" t="s">
        <v>299</v>
      </c>
      <c r="W507" t="s">
        <v>299</v>
      </c>
      <c r="X507" t="s">
        <v>299</v>
      </c>
      <c r="Y507" t="s">
        <v>299</v>
      </c>
    </row>
    <row r="508" spans="1:25" x14ac:dyDescent="0.25">
      <c r="A508" t="s">
        <v>295</v>
      </c>
      <c r="B508" t="s">
        <v>296</v>
      </c>
      <c r="C508" s="61">
        <f t="shared" si="7"/>
        <v>3</v>
      </c>
      <c r="D508" t="s">
        <v>1</v>
      </c>
      <c r="E508">
        <v>333</v>
      </c>
      <c r="F508">
        <v>333</v>
      </c>
      <c r="G508" t="s">
        <v>296</v>
      </c>
      <c r="H508">
        <v>3</v>
      </c>
      <c r="I508" t="s">
        <v>296</v>
      </c>
      <c r="J508">
        <v>31</v>
      </c>
      <c r="K508" t="s">
        <v>713</v>
      </c>
      <c r="L508">
        <v>0</v>
      </c>
      <c r="M508" t="s">
        <v>298</v>
      </c>
      <c r="N508">
        <v>0</v>
      </c>
      <c r="O508" t="s">
        <v>298</v>
      </c>
      <c r="P508">
        <v>2012</v>
      </c>
      <c r="Q508">
        <v>2367</v>
      </c>
      <c r="R508">
        <v>21584866</v>
      </c>
      <c r="S508">
        <v>4652009</v>
      </c>
      <c r="T508" t="s">
        <v>299</v>
      </c>
      <c r="U508" s="35">
        <v>69335</v>
      </c>
      <c r="V508" t="s">
        <v>299</v>
      </c>
      <c r="W508" t="s">
        <v>299</v>
      </c>
      <c r="X508" t="s">
        <v>299</v>
      </c>
      <c r="Y508" t="s">
        <v>299</v>
      </c>
    </row>
    <row r="509" spans="1:25" x14ac:dyDescent="0.25">
      <c r="A509" t="s">
        <v>295</v>
      </c>
      <c r="B509" t="s">
        <v>296</v>
      </c>
      <c r="C509" s="61">
        <f t="shared" si="7"/>
        <v>4</v>
      </c>
      <c r="D509" t="s">
        <v>1</v>
      </c>
      <c r="E509">
        <v>3331</v>
      </c>
      <c r="F509">
        <v>333</v>
      </c>
      <c r="G509">
        <v>3331</v>
      </c>
      <c r="H509">
        <v>4</v>
      </c>
      <c r="I509" t="s">
        <v>296</v>
      </c>
      <c r="J509">
        <v>31</v>
      </c>
      <c r="K509" t="s">
        <v>714</v>
      </c>
      <c r="L509">
        <v>0</v>
      </c>
      <c r="M509" t="s">
        <v>298</v>
      </c>
      <c r="N509">
        <v>0</v>
      </c>
      <c r="O509" t="s">
        <v>298</v>
      </c>
      <c r="P509">
        <v>2012</v>
      </c>
      <c r="Q509">
        <v>190</v>
      </c>
      <c r="R509">
        <v>2003000</v>
      </c>
      <c r="S509">
        <v>284424</v>
      </c>
      <c r="T509" t="s">
        <v>299</v>
      </c>
      <c r="U509" s="35">
        <v>5325</v>
      </c>
      <c r="V509" t="s">
        <v>299</v>
      </c>
      <c r="W509" t="s">
        <v>299</v>
      </c>
      <c r="X509" t="s">
        <v>299</v>
      </c>
      <c r="Y509" t="s">
        <v>299</v>
      </c>
    </row>
    <row r="510" spans="1:25" x14ac:dyDescent="0.25">
      <c r="A510" t="s">
        <v>295</v>
      </c>
      <c r="B510" t="s">
        <v>296</v>
      </c>
      <c r="C510" s="61">
        <f t="shared" si="7"/>
        <v>5</v>
      </c>
      <c r="D510" t="s">
        <v>1</v>
      </c>
      <c r="E510">
        <v>33311</v>
      </c>
      <c r="F510">
        <v>333</v>
      </c>
      <c r="G510">
        <v>3331</v>
      </c>
      <c r="H510">
        <v>5</v>
      </c>
      <c r="I510" t="s">
        <v>296</v>
      </c>
      <c r="J510">
        <v>31</v>
      </c>
      <c r="K510" t="s">
        <v>715</v>
      </c>
      <c r="L510">
        <v>0</v>
      </c>
      <c r="M510" t="s">
        <v>298</v>
      </c>
      <c r="N510">
        <v>0</v>
      </c>
      <c r="O510" t="s">
        <v>298</v>
      </c>
      <c r="P510">
        <v>2012</v>
      </c>
      <c r="Q510">
        <v>102</v>
      </c>
      <c r="R510">
        <v>741204</v>
      </c>
      <c r="S510">
        <v>118313</v>
      </c>
      <c r="T510" t="s">
        <v>299</v>
      </c>
      <c r="U510" s="35">
        <v>2509</v>
      </c>
      <c r="V510" t="s">
        <v>299</v>
      </c>
      <c r="W510" t="s">
        <v>299</v>
      </c>
      <c r="X510" t="s">
        <v>299</v>
      </c>
      <c r="Y510" t="s">
        <v>299</v>
      </c>
    </row>
    <row r="511" spans="1:25" x14ac:dyDescent="0.25">
      <c r="A511" t="s">
        <v>295</v>
      </c>
      <c r="B511" t="s">
        <v>296</v>
      </c>
      <c r="C511" s="61">
        <f t="shared" si="7"/>
        <v>6</v>
      </c>
      <c r="D511" t="s">
        <v>1</v>
      </c>
      <c r="E511">
        <v>333111</v>
      </c>
      <c r="F511">
        <v>333</v>
      </c>
      <c r="G511">
        <v>3331</v>
      </c>
      <c r="H511">
        <v>6</v>
      </c>
      <c r="I511" t="s">
        <v>296</v>
      </c>
      <c r="J511">
        <v>31</v>
      </c>
      <c r="K511" t="s">
        <v>716</v>
      </c>
      <c r="L511">
        <v>0</v>
      </c>
      <c r="M511" t="s">
        <v>298</v>
      </c>
      <c r="N511">
        <v>0</v>
      </c>
      <c r="O511" t="s">
        <v>298</v>
      </c>
      <c r="P511">
        <v>2012</v>
      </c>
      <c r="Q511">
        <v>94</v>
      </c>
      <c r="R511" t="s">
        <v>305</v>
      </c>
      <c r="S511">
        <v>115958</v>
      </c>
      <c r="T511" t="s">
        <v>299</v>
      </c>
      <c r="U511" s="35">
        <v>2447</v>
      </c>
      <c r="V511" t="s">
        <v>299</v>
      </c>
      <c r="W511" t="s">
        <v>299</v>
      </c>
      <c r="X511" t="s">
        <v>299</v>
      </c>
      <c r="Y511" t="s">
        <v>299</v>
      </c>
    </row>
    <row r="512" spans="1:25" x14ac:dyDescent="0.25">
      <c r="A512" t="s">
        <v>295</v>
      </c>
      <c r="B512" t="s">
        <v>296</v>
      </c>
      <c r="C512" s="61">
        <f t="shared" si="7"/>
        <v>6</v>
      </c>
      <c r="D512" t="s">
        <v>1</v>
      </c>
      <c r="E512">
        <v>333112</v>
      </c>
      <c r="F512">
        <v>333</v>
      </c>
      <c r="G512">
        <v>3331</v>
      </c>
      <c r="H512">
        <v>6</v>
      </c>
      <c r="I512" t="s">
        <v>296</v>
      </c>
      <c r="J512">
        <v>31</v>
      </c>
      <c r="K512" t="s">
        <v>717</v>
      </c>
      <c r="L512">
        <v>0</v>
      </c>
      <c r="M512" t="s">
        <v>298</v>
      </c>
      <c r="N512">
        <v>0</v>
      </c>
      <c r="O512" t="s">
        <v>298</v>
      </c>
      <c r="P512">
        <v>2012</v>
      </c>
      <c r="Q512">
        <v>8</v>
      </c>
      <c r="R512" t="s">
        <v>305</v>
      </c>
      <c r="S512">
        <v>2355</v>
      </c>
      <c r="T512" t="s">
        <v>299</v>
      </c>
      <c r="U512" s="35">
        <v>62</v>
      </c>
      <c r="V512" t="s">
        <v>299</v>
      </c>
      <c r="W512" t="s">
        <v>299</v>
      </c>
      <c r="X512" t="s">
        <v>299</v>
      </c>
      <c r="Y512" t="s">
        <v>299</v>
      </c>
    </row>
    <row r="513" spans="1:25" x14ac:dyDescent="0.25">
      <c r="A513" t="s">
        <v>295</v>
      </c>
      <c r="B513" t="s">
        <v>296</v>
      </c>
      <c r="C513" s="61">
        <f t="shared" si="7"/>
        <v>5</v>
      </c>
      <c r="D513" t="s">
        <v>1</v>
      </c>
      <c r="E513">
        <v>33312</v>
      </c>
      <c r="F513">
        <v>333</v>
      </c>
      <c r="G513">
        <v>3331</v>
      </c>
      <c r="H513">
        <v>5</v>
      </c>
      <c r="I513" t="s">
        <v>296</v>
      </c>
      <c r="J513">
        <v>31</v>
      </c>
      <c r="K513" t="s">
        <v>718</v>
      </c>
      <c r="L513">
        <v>0</v>
      </c>
      <c r="M513" t="s">
        <v>298</v>
      </c>
      <c r="N513">
        <v>0</v>
      </c>
      <c r="O513" t="s">
        <v>298</v>
      </c>
      <c r="P513">
        <v>2012</v>
      </c>
      <c r="Q513">
        <v>49</v>
      </c>
      <c r="R513" t="s">
        <v>305</v>
      </c>
      <c r="S513">
        <v>44559</v>
      </c>
      <c r="T513" t="s">
        <v>299</v>
      </c>
      <c r="U513" s="35">
        <v>902</v>
      </c>
      <c r="V513" t="s">
        <v>299</v>
      </c>
      <c r="W513" t="s">
        <v>299</v>
      </c>
      <c r="X513" t="s">
        <v>299</v>
      </c>
      <c r="Y513" t="s">
        <v>299</v>
      </c>
    </row>
    <row r="514" spans="1:25" x14ac:dyDescent="0.25">
      <c r="A514" t="s">
        <v>295</v>
      </c>
      <c r="B514" t="s">
        <v>296</v>
      </c>
      <c r="C514" s="61">
        <f t="shared" si="7"/>
        <v>6</v>
      </c>
      <c r="D514" t="s">
        <v>1</v>
      </c>
      <c r="E514">
        <v>333120</v>
      </c>
      <c r="F514">
        <v>333</v>
      </c>
      <c r="G514">
        <v>3331</v>
      </c>
      <c r="H514">
        <v>6</v>
      </c>
      <c r="I514" t="s">
        <v>296</v>
      </c>
      <c r="J514">
        <v>31</v>
      </c>
      <c r="K514" t="s">
        <v>718</v>
      </c>
      <c r="L514">
        <v>0</v>
      </c>
      <c r="M514" t="s">
        <v>298</v>
      </c>
      <c r="N514">
        <v>0</v>
      </c>
      <c r="O514" t="s">
        <v>298</v>
      </c>
      <c r="P514">
        <v>2012</v>
      </c>
      <c r="Q514">
        <v>49</v>
      </c>
      <c r="R514" t="s">
        <v>305</v>
      </c>
      <c r="S514">
        <v>44559</v>
      </c>
      <c r="T514" t="s">
        <v>299</v>
      </c>
      <c r="U514" s="35">
        <v>902</v>
      </c>
      <c r="V514" t="s">
        <v>299</v>
      </c>
      <c r="W514" t="s">
        <v>299</v>
      </c>
      <c r="X514" t="s">
        <v>299</v>
      </c>
      <c r="Y514" t="s">
        <v>299</v>
      </c>
    </row>
    <row r="515" spans="1:25" x14ac:dyDescent="0.25">
      <c r="A515" t="s">
        <v>295</v>
      </c>
      <c r="B515" t="s">
        <v>296</v>
      </c>
      <c r="C515" s="61">
        <f t="shared" si="7"/>
        <v>5</v>
      </c>
      <c r="D515" t="s">
        <v>1</v>
      </c>
      <c r="E515">
        <v>33313</v>
      </c>
      <c r="F515">
        <v>333</v>
      </c>
      <c r="G515">
        <v>3331</v>
      </c>
      <c r="H515">
        <v>5</v>
      </c>
      <c r="I515" t="s">
        <v>296</v>
      </c>
      <c r="J515">
        <v>31</v>
      </c>
      <c r="K515" t="s">
        <v>719</v>
      </c>
      <c r="L515">
        <v>0</v>
      </c>
      <c r="M515" t="s">
        <v>298</v>
      </c>
      <c r="N515">
        <v>0</v>
      </c>
      <c r="O515" t="s">
        <v>298</v>
      </c>
      <c r="P515">
        <v>2012</v>
      </c>
      <c r="Q515">
        <v>39</v>
      </c>
      <c r="R515" t="s">
        <v>305</v>
      </c>
      <c r="S515">
        <v>121552</v>
      </c>
      <c r="T515" t="s">
        <v>299</v>
      </c>
      <c r="U515" s="35">
        <v>1914</v>
      </c>
      <c r="V515" t="s">
        <v>299</v>
      </c>
      <c r="W515" t="s">
        <v>299</v>
      </c>
      <c r="X515" t="s">
        <v>299</v>
      </c>
      <c r="Y515" t="s">
        <v>299</v>
      </c>
    </row>
    <row r="516" spans="1:25" x14ac:dyDescent="0.25">
      <c r="A516" t="s">
        <v>295</v>
      </c>
      <c r="B516" t="s">
        <v>296</v>
      </c>
      <c r="C516" s="61">
        <f t="shared" si="7"/>
        <v>6</v>
      </c>
      <c r="D516" t="s">
        <v>1</v>
      </c>
      <c r="E516">
        <v>333131</v>
      </c>
      <c r="F516">
        <v>333</v>
      </c>
      <c r="G516">
        <v>3331</v>
      </c>
      <c r="H516">
        <v>6</v>
      </c>
      <c r="I516" t="s">
        <v>296</v>
      </c>
      <c r="J516">
        <v>31</v>
      </c>
      <c r="K516" t="s">
        <v>720</v>
      </c>
      <c r="L516">
        <v>0</v>
      </c>
      <c r="M516" t="s">
        <v>298</v>
      </c>
      <c r="N516">
        <v>0</v>
      </c>
      <c r="O516" t="s">
        <v>298</v>
      </c>
      <c r="P516">
        <v>2012</v>
      </c>
      <c r="Q516">
        <v>9</v>
      </c>
      <c r="R516" t="s">
        <v>305</v>
      </c>
      <c r="S516">
        <v>3429</v>
      </c>
      <c r="T516" t="s">
        <v>299</v>
      </c>
      <c r="U516" s="35">
        <v>68</v>
      </c>
      <c r="V516" t="s">
        <v>299</v>
      </c>
      <c r="W516" t="s">
        <v>299</v>
      </c>
      <c r="X516" t="s">
        <v>299</v>
      </c>
      <c r="Y516" t="s">
        <v>299</v>
      </c>
    </row>
    <row r="517" spans="1:25" x14ac:dyDescent="0.25">
      <c r="A517" t="s">
        <v>295</v>
      </c>
      <c r="B517" t="s">
        <v>296</v>
      </c>
      <c r="C517" s="61">
        <f t="shared" ref="C517:C580" si="8">LEN(E517)</f>
        <v>6</v>
      </c>
      <c r="D517" t="s">
        <v>1</v>
      </c>
      <c r="E517">
        <v>333132</v>
      </c>
      <c r="F517">
        <v>333</v>
      </c>
      <c r="G517">
        <v>3331</v>
      </c>
      <c r="H517">
        <v>6</v>
      </c>
      <c r="I517" t="s">
        <v>296</v>
      </c>
      <c r="J517">
        <v>31</v>
      </c>
      <c r="K517" t="s">
        <v>721</v>
      </c>
      <c r="L517">
        <v>0</v>
      </c>
      <c r="M517" t="s">
        <v>298</v>
      </c>
      <c r="N517">
        <v>0</v>
      </c>
      <c r="O517" t="s">
        <v>298</v>
      </c>
      <c r="P517">
        <v>2012</v>
      </c>
      <c r="Q517">
        <v>30</v>
      </c>
      <c r="R517" t="s">
        <v>305</v>
      </c>
      <c r="S517">
        <v>118123</v>
      </c>
      <c r="T517" t="s">
        <v>299</v>
      </c>
      <c r="U517" s="35">
        <v>1846</v>
      </c>
      <c r="V517" t="s">
        <v>299</v>
      </c>
      <c r="W517" t="s">
        <v>299</v>
      </c>
      <c r="X517" t="s">
        <v>299</v>
      </c>
      <c r="Y517" t="s">
        <v>299</v>
      </c>
    </row>
    <row r="518" spans="1:25" x14ac:dyDescent="0.25">
      <c r="A518" t="s">
        <v>295</v>
      </c>
      <c r="B518" t="s">
        <v>296</v>
      </c>
      <c r="C518" s="61">
        <f t="shared" si="8"/>
        <v>4</v>
      </c>
      <c r="D518" t="s">
        <v>1</v>
      </c>
      <c r="E518">
        <v>3332</v>
      </c>
      <c r="F518">
        <v>333</v>
      </c>
      <c r="G518">
        <v>3332</v>
      </c>
      <c r="H518">
        <v>4</v>
      </c>
      <c r="I518" t="s">
        <v>296</v>
      </c>
      <c r="J518">
        <v>31</v>
      </c>
      <c r="K518" t="s">
        <v>722</v>
      </c>
      <c r="L518">
        <v>0</v>
      </c>
      <c r="M518" t="s">
        <v>298</v>
      </c>
      <c r="N518">
        <v>0</v>
      </c>
      <c r="O518" t="s">
        <v>298</v>
      </c>
      <c r="P518">
        <v>2012</v>
      </c>
      <c r="Q518">
        <v>368</v>
      </c>
      <c r="R518">
        <v>2730187</v>
      </c>
      <c r="S518">
        <v>925305</v>
      </c>
      <c r="T518" t="s">
        <v>299</v>
      </c>
      <c r="U518" s="35">
        <v>9505</v>
      </c>
      <c r="V518" t="s">
        <v>299</v>
      </c>
      <c r="W518" t="s">
        <v>299</v>
      </c>
      <c r="X518" t="s">
        <v>299</v>
      </c>
      <c r="Y518" t="s">
        <v>299</v>
      </c>
    </row>
    <row r="519" spans="1:25" x14ac:dyDescent="0.25">
      <c r="A519" t="s">
        <v>295</v>
      </c>
      <c r="B519" t="s">
        <v>296</v>
      </c>
      <c r="C519" s="61">
        <f t="shared" si="8"/>
        <v>5</v>
      </c>
      <c r="D519" t="s">
        <v>1</v>
      </c>
      <c r="E519">
        <v>33324</v>
      </c>
      <c r="F519">
        <v>333</v>
      </c>
      <c r="G519">
        <v>3332</v>
      </c>
      <c r="H519">
        <v>5</v>
      </c>
      <c r="I519" t="s">
        <v>296</v>
      </c>
      <c r="J519">
        <v>31</v>
      </c>
      <c r="K519" t="s">
        <v>722</v>
      </c>
      <c r="L519">
        <v>0</v>
      </c>
      <c r="M519" t="s">
        <v>298</v>
      </c>
      <c r="N519">
        <v>0</v>
      </c>
      <c r="O519" t="s">
        <v>298</v>
      </c>
      <c r="P519">
        <v>2012</v>
      </c>
      <c r="Q519">
        <v>368</v>
      </c>
      <c r="R519">
        <v>2730187</v>
      </c>
      <c r="S519">
        <v>925305</v>
      </c>
      <c r="T519" t="s">
        <v>299</v>
      </c>
      <c r="U519" s="35">
        <v>9505</v>
      </c>
      <c r="V519" t="s">
        <v>299</v>
      </c>
      <c r="W519" t="s">
        <v>299</v>
      </c>
      <c r="X519" t="s">
        <v>299</v>
      </c>
      <c r="Y519" t="s">
        <v>299</v>
      </c>
    </row>
    <row r="520" spans="1:25" x14ac:dyDescent="0.25">
      <c r="A520" t="s">
        <v>295</v>
      </c>
      <c r="B520" t="s">
        <v>296</v>
      </c>
      <c r="C520" s="61">
        <f t="shared" si="8"/>
        <v>6</v>
      </c>
      <c r="D520" t="s">
        <v>1</v>
      </c>
      <c r="E520">
        <v>333241</v>
      </c>
      <c r="F520">
        <v>333</v>
      </c>
      <c r="G520">
        <v>3332</v>
      </c>
      <c r="H520">
        <v>6</v>
      </c>
      <c r="I520" t="s">
        <v>296</v>
      </c>
      <c r="J520">
        <v>31</v>
      </c>
      <c r="K520" t="s">
        <v>723</v>
      </c>
      <c r="L520">
        <v>0</v>
      </c>
      <c r="M520" t="s">
        <v>298</v>
      </c>
      <c r="N520">
        <v>0</v>
      </c>
      <c r="O520" t="s">
        <v>298</v>
      </c>
      <c r="P520">
        <v>2012</v>
      </c>
      <c r="Q520">
        <v>58</v>
      </c>
      <c r="R520">
        <v>413980</v>
      </c>
      <c r="S520">
        <v>98046</v>
      </c>
      <c r="T520" t="s">
        <v>299</v>
      </c>
      <c r="U520" s="35">
        <v>1680</v>
      </c>
      <c r="V520" t="s">
        <v>299</v>
      </c>
      <c r="W520" t="s">
        <v>299</v>
      </c>
      <c r="X520" t="s">
        <v>299</v>
      </c>
      <c r="Y520" t="s">
        <v>299</v>
      </c>
    </row>
    <row r="521" spans="1:25" x14ac:dyDescent="0.25">
      <c r="A521" t="s">
        <v>295</v>
      </c>
      <c r="B521" t="s">
        <v>296</v>
      </c>
      <c r="C521" s="61">
        <f t="shared" si="8"/>
        <v>6</v>
      </c>
      <c r="D521" t="s">
        <v>1</v>
      </c>
      <c r="E521">
        <v>333242</v>
      </c>
      <c r="F521">
        <v>333</v>
      </c>
      <c r="G521">
        <v>3332</v>
      </c>
      <c r="H521">
        <v>6</v>
      </c>
      <c r="I521" t="s">
        <v>296</v>
      </c>
      <c r="J521">
        <v>31</v>
      </c>
      <c r="K521" t="s">
        <v>724</v>
      </c>
      <c r="L521">
        <v>0</v>
      </c>
      <c r="M521" t="s">
        <v>298</v>
      </c>
      <c r="N521">
        <v>0</v>
      </c>
      <c r="O521" t="s">
        <v>298</v>
      </c>
      <c r="P521">
        <v>2012</v>
      </c>
      <c r="Q521">
        <v>72</v>
      </c>
      <c r="R521">
        <v>1666902</v>
      </c>
      <c r="S521">
        <v>644143</v>
      </c>
      <c r="T521" t="s">
        <v>299</v>
      </c>
      <c r="U521" s="35">
        <v>4655</v>
      </c>
      <c r="V521" t="s">
        <v>299</v>
      </c>
      <c r="W521" t="s">
        <v>299</v>
      </c>
      <c r="X521" t="s">
        <v>299</v>
      </c>
      <c r="Y521" t="s">
        <v>299</v>
      </c>
    </row>
    <row r="522" spans="1:25" x14ac:dyDescent="0.25">
      <c r="A522" t="s">
        <v>295</v>
      </c>
      <c r="B522" t="s">
        <v>296</v>
      </c>
      <c r="C522" s="61">
        <f t="shared" si="8"/>
        <v>6</v>
      </c>
      <c r="D522" t="s">
        <v>1</v>
      </c>
      <c r="E522">
        <v>333243</v>
      </c>
      <c r="F522">
        <v>333</v>
      </c>
      <c r="G522">
        <v>3332</v>
      </c>
      <c r="H522">
        <v>6</v>
      </c>
      <c r="I522" t="s">
        <v>296</v>
      </c>
      <c r="J522">
        <v>31</v>
      </c>
      <c r="K522" t="s">
        <v>725</v>
      </c>
      <c r="L522">
        <v>0</v>
      </c>
      <c r="M522" t="s">
        <v>298</v>
      </c>
      <c r="N522">
        <v>0</v>
      </c>
      <c r="O522" t="s">
        <v>298</v>
      </c>
      <c r="P522">
        <v>2012</v>
      </c>
      <c r="Q522">
        <v>19</v>
      </c>
      <c r="R522" t="s">
        <v>305</v>
      </c>
      <c r="S522">
        <v>16019</v>
      </c>
      <c r="T522" t="s">
        <v>299</v>
      </c>
      <c r="U522" s="35">
        <v>261</v>
      </c>
      <c r="V522" t="s">
        <v>299</v>
      </c>
      <c r="W522" t="s">
        <v>299</v>
      </c>
      <c r="X522" t="s">
        <v>299</v>
      </c>
      <c r="Y522" t="s">
        <v>299</v>
      </c>
    </row>
    <row r="523" spans="1:25" x14ac:dyDescent="0.25">
      <c r="A523" t="s">
        <v>295</v>
      </c>
      <c r="B523" t="s">
        <v>296</v>
      </c>
      <c r="C523" s="61">
        <f t="shared" si="8"/>
        <v>6</v>
      </c>
      <c r="D523" t="s">
        <v>1</v>
      </c>
      <c r="E523">
        <v>333244</v>
      </c>
      <c r="F523">
        <v>333</v>
      </c>
      <c r="G523">
        <v>3332</v>
      </c>
      <c r="H523">
        <v>6</v>
      </c>
      <c r="I523" t="s">
        <v>296</v>
      </c>
      <c r="J523">
        <v>31</v>
      </c>
      <c r="K523" t="s">
        <v>726</v>
      </c>
      <c r="L523">
        <v>0</v>
      </c>
      <c r="M523" t="s">
        <v>298</v>
      </c>
      <c r="N523">
        <v>0</v>
      </c>
      <c r="O523" t="s">
        <v>298</v>
      </c>
      <c r="P523">
        <v>2012</v>
      </c>
      <c r="Q523">
        <v>30</v>
      </c>
      <c r="R523" t="s">
        <v>305</v>
      </c>
      <c r="S523">
        <v>51512</v>
      </c>
      <c r="T523" t="s">
        <v>299</v>
      </c>
      <c r="U523" s="35">
        <v>834</v>
      </c>
      <c r="V523" t="s">
        <v>299</v>
      </c>
      <c r="W523" t="s">
        <v>299</v>
      </c>
      <c r="X523" t="s">
        <v>299</v>
      </c>
      <c r="Y523" t="s">
        <v>299</v>
      </c>
    </row>
    <row r="524" spans="1:25" x14ac:dyDescent="0.25">
      <c r="A524" t="s">
        <v>295</v>
      </c>
      <c r="B524" t="s">
        <v>296</v>
      </c>
      <c r="C524" s="61">
        <f t="shared" si="8"/>
        <v>6</v>
      </c>
      <c r="D524" t="s">
        <v>1</v>
      </c>
      <c r="E524">
        <v>333249</v>
      </c>
      <c r="F524">
        <v>333</v>
      </c>
      <c r="G524">
        <v>3332</v>
      </c>
      <c r="H524">
        <v>6</v>
      </c>
      <c r="I524" t="s">
        <v>296</v>
      </c>
      <c r="J524">
        <v>31</v>
      </c>
      <c r="K524" t="s">
        <v>727</v>
      </c>
      <c r="L524">
        <v>0</v>
      </c>
      <c r="M524" t="s">
        <v>298</v>
      </c>
      <c r="N524">
        <v>0</v>
      </c>
      <c r="O524" t="s">
        <v>298</v>
      </c>
      <c r="P524">
        <v>2012</v>
      </c>
      <c r="Q524">
        <v>189</v>
      </c>
      <c r="R524">
        <v>439057</v>
      </c>
      <c r="S524">
        <v>115585</v>
      </c>
      <c r="T524" t="s">
        <v>299</v>
      </c>
      <c r="U524" s="35">
        <v>2075</v>
      </c>
      <c r="V524" t="s">
        <v>299</v>
      </c>
      <c r="W524" t="s">
        <v>299</v>
      </c>
      <c r="X524" t="s">
        <v>299</v>
      </c>
      <c r="Y524" t="s">
        <v>299</v>
      </c>
    </row>
    <row r="525" spans="1:25" x14ac:dyDescent="0.25">
      <c r="A525" t="s">
        <v>295</v>
      </c>
      <c r="B525" t="s">
        <v>296</v>
      </c>
      <c r="C525" s="61">
        <f t="shared" si="8"/>
        <v>4</v>
      </c>
      <c r="D525" t="s">
        <v>1</v>
      </c>
      <c r="E525">
        <v>3333</v>
      </c>
      <c r="F525">
        <v>333</v>
      </c>
      <c r="G525">
        <v>3333</v>
      </c>
      <c r="H525">
        <v>4</v>
      </c>
      <c r="I525" t="s">
        <v>296</v>
      </c>
      <c r="J525">
        <v>31</v>
      </c>
      <c r="K525" t="s">
        <v>728</v>
      </c>
      <c r="L525">
        <v>0</v>
      </c>
      <c r="M525" t="s">
        <v>298</v>
      </c>
      <c r="N525">
        <v>0</v>
      </c>
      <c r="O525" t="s">
        <v>298</v>
      </c>
      <c r="P525">
        <v>2012</v>
      </c>
      <c r="Q525">
        <v>347</v>
      </c>
      <c r="R525">
        <v>3675826</v>
      </c>
      <c r="S525">
        <v>638575</v>
      </c>
      <c r="T525" t="s">
        <v>299</v>
      </c>
      <c r="U525" s="35">
        <v>10270</v>
      </c>
      <c r="V525" t="s">
        <v>299</v>
      </c>
      <c r="W525" t="s">
        <v>299</v>
      </c>
      <c r="X525" t="s">
        <v>299</v>
      </c>
      <c r="Y525" t="s">
        <v>299</v>
      </c>
    </row>
    <row r="526" spans="1:25" x14ac:dyDescent="0.25">
      <c r="A526" t="s">
        <v>295</v>
      </c>
      <c r="B526" t="s">
        <v>296</v>
      </c>
      <c r="C526" s="61">
        <f t="shared" si="8"/>
        <v>5</v>
      </c>
      <c r="D526" t="s">
        <v>1</v>
      </c>
      <c r="E526">
        <v>33331</v>
      </c>
      <c r="F526">
        <v>333</v>
      </c>
      <c r="G526">
        <v>3333</v>
      </c>
      <c r="H526">
        <v>5</v>
      </c>
      <c r="I526" t="s">
        <v>296</v>
      </c>
      <c r="J526">
        <v>31</v>
      </c>
      <c r="K526" t="s">
        <v>728</v>
      </c>
      <c r="L526">
        <v>0</v>
      </c>
      <c r="M526" t="s">
        <v>298</v>
      </c>
      <c r="N526">
        <v>0</v>
      </c>
      <c r="O526" t="s">
        <v>298</v>
      </c>
      <c r="P526">
        <v>2012</v>
      </c>
      <c r="Q526">
        <v>347</v>
      </c>
      <c r="R526">
        <v>3675826</v>
      </c>
      <c r="S526">
        <v>638575</v>
      </c>
      <c r="T526" t="s">
        <v>299</v>
      </c>
      <c r="U526" s="35">
        <v>10270</v>
      </c>
      <c r="V526" t="s">
        <v>299</v>
      </c>
      <c r="W526" t="s">
        <v>299</v>
      </c>
      <c r="X526" t="s">
        <v>299</v>
      </c>
      <c r="Y526" t="s">
        <v>299</v>
      </c>
    </row>
    <row r="527" spans="1:25" x14ac:dyDescent="0.25">
      <c r="A527" t="s">
        <v>295</v>
      </c>
      <c r="B527" t="s">
        <v>296</v>
      </c>
      <c r="C527" s="61">
        <f t="shared" si="8"/>
        <v>6</v>
      </c>
      <c r="D527" t="s">
        <v>1</v>
      </c>
      <c r="E527">
        <v>333314</v>
      </c>
      <c r="F527">
        <v>333</v>
      </c>
      <c r="G527">
        <v>3333</v>
      </c>
      <c r="H527">
        <v>6</v>
      </c>
      <c r="I527" t="s">
        <v>296</v>
      </c>
      <c r="J527">
        <v>31</v>
      </c>
      <c r="K527" t="s">
        <v>729</v>
      </c>
      <c r="L527">
        <v>0</v>
      </c>
      <c r="M527" t="s">
        <v>298</v>
      </c>
      <c r="N527">
        <v>0</v>
      </c>
      <c r="O527" t="s">
        <v>298</v>
      </c>
      <c r="P527">
        <v>2012</v>
      </c>
      <c r="Q527">
        <v>100</v>
      </c>
      <c r="R527">
        <v>974463</v>
      </c>
      <c r="S527">
        <v>257813</v>
      </c>
      <c r="T527" t="s">
        <v>299</v>
      </c>
      <c r="U527" s="35">
        <v>3734</v>
      </c>
      <c r="V527" t="s">
        <v>299</v>
      </c>
      <c r="W527" t="s">
        <v>299</v>
      </c>
      <c r="X527" t="s">
        <v>299</v>
      </c>
      <c r="Y527" t="s">
        <v>299</v>
      </c>
    </row>
    <row r="528" spans="1:25" x14ac:dyDescent="0.25">
      <c r="A528" t="s">
        <v>295</v>
      </c>
      <c r="B528" t="s">
        <v>296</v>
      </c>
      <c r="C528" s="61">
        <f t="shared" si="8"/>
        <v>6</v>
      </c>
      <c r="D528" t="s">
        <v>1</v>
      </c>
      <c r="E528">
        <v>333316</v>
      </c>
      <c r="F528">
        <v>333</v>
      </c>
      <c r="G528">
        <v>3333</v>
      </c>
      <c r="H528">
        <v>6</v>
      </c>
      <c r="I528" t="s">
        <v>296</v>
      </c>
      <c r="J528">
        <v>31</v>
      </c>
      <c r="K528" t="s">
        <v>730</v>
      </c>
      <c r="L528">
        <v>0</v>
      </c>
      <c r="M528" t="s">
        <v>298</v>
      </c>
      <c r="N528">
        <v>0</v>
      </c>
      <c r="O528" t="s">
        <v>298</v>
      </c>
      <c r="P528">
        <v>2012</v>
      </c>
      <c r="Q528">
        <v>71</v>
      </c>
      <c r="R528">
        <v>1230356</v>
      </c>
      <c r="S528">
        <v>145856</v>
      </c>
      <c r="T528" t="s">
        <v>299</v>
      </c>
      <c r="U528" s="35">
        <v>2191</v>
      </c>
      <c r="V528" t="s">
        <v>299</v>
      </c>
      <c r="W528" t="s">
        <v>299</v>
      </c>
      <c r="X528" t="s">
        <v>299</v>
      </c>
      <c r="Y528" t="s">
        <v>299</v>
      </c>
    </row>
    <row r="529" spans="1:25" x14ac:dyDescent="0.25">
      <c r="A529" t="s">
        <v>295</v>
      </c>
      <c r="B529" t="s">
        <v>296</v>
      </c>
      <c r="C529" s="61">
        <f t="shared" si="8"/>
        <v>6</v>
      </c>
      <c r="D529" t="s">
        <v>1</v>
      </c>
      <c r="E529">
        <v>333318</v>
      </c>
      <c r="F529">
        <v>333</v>
      </c>
      <c r="G529">
        <v>3333</v>
      </c>
      <c r="H529">
        <v>6</v>
      </c>
      <c r="I529" t="s">
        <v>296</v>
      </c>
      <c r="J529">
        <v>31</v>
      </c>
      <c r="K529" t="s">
        <v>731</v>
      </c>
      <c r="L529">
        <v>0</v>
      </c>
      <c r="M529" t="s">
        <v>298</v>
      </c>
      <c r="N529">
        <v>0</v>
      </c>
      <c r="O529" t="s">
        <v>298</v>
      </c>
      <c r="P529">
        <v>2012</v>
      </c>
      <c r="Q529">
        <v>176</v>
      </c>
      <c r="R529">
        <v>1471007</v>
      </c>
      <c r="S529">
        <v>234906</v>
      </c>
      <c r="T529" t="s">
        <v>299</v>
      </c>
      <c r="U529" s="35">
        <v>4345</v>
      </c>
      <c r="V529" t="s">
        <v>299</v>
      </c>
      <c r="W529" t="s">
        <v>299</v>
      </c>
      <c r="X529" t="s">
        <v>299</v>
      </c>
      <c r="Y529" t="s">
        <v>299</v>
      </c>
    </row>
    <row r="530" spans="1:25" x14ac:dyDescent="0.25">
      <c r="A530" t="s">
        <v>295</v>
      </c>
      <c r="B530" t="s">
        <v>296</v>
      </c>
      <c r="C530" s="61">
        <f t="shared" si="8"/>
        <v>4</v>
      </c>
      <c r="D530" t="s">
        <v>1</v>
      </c>
      <c r="E530">
        <v>3334</v>
      </c>
      <c r="F530">
        <v>333</v>
      </c>
      <c r="G530">
        <v>3334</v>
      </c>
      <c r="H530">
        <v>4</v>
      </c>
      <c r="I530" t="s">
        <v>296</v>
      </c>
      <c r="J530">
        <v>31</v>
      </c>
      <c r="K530" t="s">
        <v>732</v>
      </c>
      <c r="L530">
        <v>0</v>
      </c>
      <c r="M530" t="s">
        <v>298</v>
      </c>
      <c r="N530">
        <v>0</v>
      </c>
      <c r="O530" t="s">
        <v>298</v>
      </c>
      <c r="P530">
        <v>2012</v>
      </c>
      <c r="Q530">
        <v>210</v>
      </c>
      <c r="R530">
        <v>2040262</v>
      </c>
      <c r="S530">
        <v>474027</v>
      </c>
      <c r="T530" t="s">
        <v>299</v>
      </c>
      <c r="U530" s="35">
        <v>8493</v>
      </c>
      <c r="V530" t="s">
        <v>299</v>
      </c>
      <c r="W530" t="s">
        <v>299</v>
      </c>
      <c r="X530" t="s">
        <v>299</v>
      </c>
      <c r="Y530" t="s">
        <v>299</v>
      </c>
    </row>
    <row r="531" spans="1:25" x14ac:dyDescent="0.25">
      <c r="A531" t="s">
        <v>295</v>
      </c>
      <c r="B531" t="s">
        <v>296</v>
      </c>
      <c r="C531" s="61">
        <f t="shared" si="8"/>
        <v>5</v>
      </c>
      <c r="D531" t="s">
        <v>1</v>
      </c>
      <c r="E531">
        <v>33341</v>
      </c>
      <c r="F531">
        <v>333</v>
      </c>
      <c r="G531">
        <v>3334</v>
      </c>
      <c r="H531">
        <v>5</v>
      </c>
      <c r="I531" t="s">
        <v>296</v>
      </c>
      <c r="J531">
        <v>31</v>
      </c>
      <c r="K531" t="s">
        <v>732</v>
      </c>
      <c r="L531">
        <v>0</v>
      </c>
      <c r="M531" t="s">
        <v>298</v>
      </c>
      <c r="N531">
        <v>0</v>
      </c>
      <c r="O531" t="s">
        <v>298</v>
      </c>
      <c r="P531">
        <v>2012</v>
      </c>
      <c r="Q531">
        <v>210</v>
      </c>
      <c r="R531">
        <v>2040262</v>
      </c>
      <c r="S531">
        <v>474027</v>
      </c>
      <c r="T531" t="s">
        <v>299</v>
      </c>
      <c r="U531" s="35">
        <v>8493</v>
      </c>
      <c r="V531" t="s">
        <v>299</v>
      </c>
      <c r="W531" t="s">
        <v>299</v>
      </c>
      <c r="X531" t="s">
        <v>299</v>
      </c>
      <c r="Y531" t="s">
        <v>299</v>
      </c>
    </row>
    <row r="532" spans="1:25" x14ac:dyDescent="0.25">
      <c r="A532" t="s">
        <v>295</v>
      </c>
      <c r="B532" t="s">
        <v>296</v>
      </c>
      <c r="C532" s="61">
        <f t="shared" si="8"/>
        <v>6</v>
      </c>
      <c r="D532" t="s">
        <v>1</v>
      </c>
      <c r="E532">
        <v>333413</v>
      </c>
      <c r="F532">
        <v>333</v>
      </c>
      <c r="G532">
        <v>3334</v>
      </c>
      <c r="H532">
        <v>6</v>
      </c>
      <c r="I532" t="s">
        <v>296</v>
      </c>
      <c r="J532">
        <v>31</v>
      </c>
      <c r="K532" t="s">
        <v>733</v>
      </c>
      <c r="L532">
        <v>0</v>
      </c>
      <c r="M532" t="s">
        <v>298</v>
      </c>
      <c r="N532">
        <v>0</v>
      </c>
      <c r="O532" t="s">
        <v>298</v>
      </c>
      <c r="P532">
        <v>2012</v>
      </c>
      <c r="Q532">
        <v>51</v>
      </c>
      <c r="R532">
        <v>338456</v>
      </c>
      <c r="S532">
        <v>64701</v>
      </c>
      <c r="T532" t="s">
        <v>299</v>
      </c>
      <c r="U532" s="35">
        <v>1330</v>
      </c>
      <c r="V532" t="s">
        <v>299</v>
      </c>
      <c r="W532" t="s">
        <v>299</v>
      </c>
      <c r="X532" t="s">
        <v>299</v>
      </c>
      <c r="Y532" t="s">
        <v>299</v>
      </c>
    </row>
    <row r="533" spans="1:25" x14ac:dyDescent="0.25">
      <c r="A533" t="s">
        <v>295</v>
      </c>
      <c r="B533" t="s">
        <v>296</v>
      </c>
      <c r="C533" s="61">
        <f t="shared" si="8"/>
        <v>6</v>
      </c>
      <c r="D533" t="s">
        <v>1</v>
      </c>
      <c r="E533">
        <v>333414</v>
      </c>
      <c r="F533">
        <v>333</v>
      </c>
      <c r="G533">
        <v>3334</v>
      </c>
      <c r="H533">
        <v>6</v>
      </c>
      <c r="I533" t="s">
        <v>296</v>
      </c>
      <c r="J533">
        <v>31</v>
      </c>
      <c r="K533" t="s">
        <v>734</v>
      </c>
      <c r="L533">
        <v>0</v>
      </c>
      <c r="M533" t="s">
        <v>298</v>
      </c>
      <c r="N533">
        <v>0</v>
      </c>
      <c r="O533" t="s">
        <v>298</v>
      </c>
      <c r="P533">
        <v>2012</v>
      </c>
      <c r="Q533">
        <v>70</v>
      </c>
      <c r="R533">
        <v>961085</v>
      </c>
      <c r="S533">
        <v>261219</v>
      </c>
      <c r="T533" t="s">
        <v>299</v>
      </c>
      <c r="U533" s="35">
        <v>4355</v>
      </c>
      <c r="V533" t="s">
        <v>299</v>
      </c>
      <c r="W533" t="s">
        <v>299</v>
      </c>
      <c r="X533" t="s">
        <v>299</v>
      </c>
      <c r="Y533" t="s">
        <v>299</v>
      </c>
    </row>
    <row r="534" spans="1:25" x14ac:dyDescent="0.25">
      <c r="A534" t="s">
        <v>295</v>
      </c>
      <c r="B534" t="s">
        <v>296</v>
      </c>
      <c r="C534" s="61">
        <f t="shared" si="8"/>
        <v>6</v>
      </c>
      <c r="D534" t="s">
        <v>1</v>
      </c>
      <c r="E534">
        <v>333415</v>
      </c>
      <c r="F534">
        <v>333</v>
      </c>
      <c r="G534">
        <v>3334</v>
      </c>
      <c r="H534">
        <v>6</v>
      </c>
      <c r="I534" t="s">
        <v>296</v>
      </c>
      <c r="J534">
        <v>31</v>
      </c>
      <c r="K534" t="s">
        <v>735</v>
      </c>
      <c r="L534">
        <v>0</v>
      </c>
      <c r="M534" t="s">
        <v>298</v>
      </c>
      <c r="N534">
        <v>0</v>
      </c>
      <c r="O534" t="s">
        <v>298</v>
      </c>
      <c r="P534">
        <v>2012</v>
      </c>
      <c r="Q534">
        <v>89</v>
      </c>
      <c r="R534">
        <v>740721</v>
      </c>
      <c r="S534">
        <v>148107</v>
      </c>
      <c r="T534" t="s">
        <v>299</v>
      </c>
      <c r="U534" s="35">
        <v>2809</v>
      </c>
      <c r="V534" t="s">
        <v>299</v>
      </c>
      <c r="W534" t="s">
        <v>299</v>
      </c>
      <c r="X534" t="s">
        <v>299</v>
      </c>
      <c r="Y534" t="s">
        <v>299</v>
      </c>
    </row>
    <row r="535" spans="1:25" x14ac:dyDescent="0.25">
      <c r="A535" t="s">
        <v>295</v>
      </c>
      <c r="B535" t="s">
        <v>296</v>
      </c>
      <c r="C535" s="61">
        <f t="shared" si="8"/>
        <v>4</v>
      </c>
      <c r="D535" t="s">
        <v>1</v>
      </c>
      <c r="E535">
        <v>3335</v>
      </c>
      <c r="F535">
        <v>333</v>
      </c>
      <c r="G535">
        <v>3335</v>
      </c>
      <c r="H535">
        <v>4</v>
      </c>
      <c r="I535" t="s">
        <v>296</v>
      </c>
      <c r="J535">
        <v>31</v>
      </c>
      <c r="K535" t="s">
        <v>736</v>
      </c>
      <c r="L535">
        <v>0</v>
      </c>
      <c r="M535" t="s">
        <v>298</v>
      </c>
      <c r="N535">
        <v>0</v>
      </c>
      <c r="O535" t="s">
        <v>298</v>
      </c>
      <c r="P535">
        <v>2012</v>
      </c>
      <c r="Q535">
        <v>550</v>
      </c>
      <c r="R535">
        <v>2311026</v>
      </c>
      <c r="S535">
        <v>495496</v>
      </c>
      <c r="T535" t="s">
        <v>299</v>
      </c>
      <c r="U535" s="35">
        <v>8697</v>
      </c>
      <c r="V535" t="s">
        <v>299</v>
      </c>
      <c r="W535" t="s">
        <v>299</v>
      </c>
      <c r="X535" t="s">
        <v>299</v>
      </c>
      <c r="Y535" t="s">
        <v>299</v>
      </c>
    </row>
    <row r="536" spans="1:25" x14ac:dyDescent="0.25">
      <c r="A536" t="s">
        <v>295</v>
      </c>
      <c r="B536" t="s">
        <v>296</v>
      </c>
      <c r="C536" s="61">
        <f t="shared" si="8"/>
        <v>5</v>
      </c>
      <c r="D536" t="s">
        <v>1</v>
      </c>
      <c r="E536">
        <v>33351</v>
      </c>
      <c r="F536">
        <v>333</v>
      </c>
      <c r="G536">
        <v>3335</v>
      </c>
      <c r="H536">
        <v>5</v>
      </c>
      <c r="I536" t="s">
        <v>296</v>
      </c>
      <c r="J536">
        <v>31</v>
      </c>
      <c r="K536" t="s">
        <v>736</v>
      </c>
      <c r="L536">
        <v>0</v>
      </c>
      <c r="M536" t="s">
        <v>298</v>
      </c>
      <c r="N536">
        <v>0</v>
      </c>
      <c r="O536" t="s">
        <v>298</v>
      </c>
      <c r="P536">
        <v>2012</v>
      </c>
      <c r="Q536">
        <v>550</v>
      </c>
      <c r="R536">
        <v>2311026</v>
      </c>
      <c r="S536">
        <v>495496</v>
      </c>
      <c r="T536" t="s">
        <v>299</v>
      </c>
      <c r="U536" s="35">
        <v>8697</v>
      </c>
      <c r="V536" t="s">
        <v>299</v>
      </c>
      <c r="W536" t="s">
        <v>299</v>
      </c>
      <c r="X536" t="s">
        <v>299</v>
      </c>
      <c r="Y536" t="s">
        <v>299</v>
      </c>
    </row>
    <row r="537" spans="1:25" x14ac:dyDescent="0.25">
      <c r="A537" t="s">
        <v>295</v>
      </c>
      <c r="B537" t="s">
        <v>296</v>
      </c>
      <c r="C537" s="61">
        <f t="shared" si="8"/>
        <v>6</v>
      </c>
      <c r="D537" t="s">
        <v>1</v>
      </c>
      <c r="E537">
        <v>333511</v>
      </c>
      <c r="F537">
        <v>333</v>
      </c>
      <c r="G537">
        <v>3335</v>
      </c>
      <c r="H537">
        <v>6</v>
      </c>
      <c r="I537" t="s">
        <v>296</v>
      </c>
      <c r="J537">
        <v>31</v>
      </c>
      <c r="K537" t="s">
        <v>737</v>
      </c>
      <c r="L537">
        <v>0</v>
      </c>
      <c r="M537" t="s">
        <v>298</v>
      </c>
      <c r="N537">
        <v>0</v>
      </c>
      <c r="O537" t="s">
        <v>298</v>
      </c>
      <c r="P537">
        <v>2012</v>
      </c>
      <c r="Q537">
        <v>124</v>
      </c>
      <c r="R537">
        <v>478515</v>
      </c>
      <c r="S537">
        <v>129837</v>
      </c>
      <c r="T537" t="s">
        <v>299</v>
      </c>
      <c r="U537" s="35">
        <v>2538</v>
      </c>
      <c r="V537" t="s">
        <v>299</v>
      </c>
      <c r="W537" t="s">
        <v>299</v>
      </c>
      <c r="X537" t="s">
        <v>299</v>
      </c>
      <c r="Y537" t="s">
        <v>299</v>
      </c>
    </row>
    <row r="538" spans="1:25" x14ac:dyDescent="0.25">
      <c r="A538" t="s">
        <v>295</v>
      </c>
      <c r="B538" t="s">
        <v>296</v>
      </c>
      <c r="C538" s="61">
        <f t="shared" si="8"/>
        <v>6</v>
      </c>
      <c r="D538" t="s">
        <v>1</v>
      </c>
      <c r="E538">
        <v>333514</v>
      </c>
      <c r="F538">
        <v>333</v>
      </c>
      <c r="G538">
        <v>3335</v>
      </c>
      <c r="H538">
        <v>6</v>
      </c>
      <c r="I538" t="s">
        <v>296</v>
      </c>
      <c r="J538">
        <v>31</v>
      </c>
      <c r="K538" t="s">
        <v>738</v>
      </c>
      <c r="L538">
        <v>0</v>
      </c>
      <c r="M538" t="s">
        <v>298</v>
      </c>
      <c r="N538">
        <v>0</v>
      </c>
      <c r="O538" t="s">
        <v>298</v>
      </c>
      <c r="P538">
        <v>2012</v>
      </c>
      <c r="Q538">
        <v>159</v>
      </c>
      <c r="R538">
        <v>234593</v>
      </c>
      <c r="S538">
        <v>84845</v>
      </c>
      <c r="T538" t="s">
        <v>299</v>
      </c>
      <c r="U538" s="35">
        <v>1681</v>
      </c>
      <c r="V538" t="s">
        <v>299</v>
      </c>
      <c r="W538" t="s">
        <v>299</v>
      </c>
      <c r="X538" t="s">
        <v>299</v>
      </c>
      <c r="Y538" t="s">
        <v>299</v>
      </c>
    </row>
    <row r="539" spans="1:25" x14ac:dyDescent="0.25">
      <c r="A539" t="s">
        <v>295</v>
      </c>
      <c r="B539" t="s">
        <v>296</v>
      </c>
      <c r="C539" s="61">
        <f t="shared" si="8"/>
        <v>6</v>
      </c>
      <c r="D539" t="s">
        <v>1</v>
      </c>
      <c r="E539">
        <v>333515</v>
      </c>
      <c r="F539">
        <v>333</v>
      </c>
      <c r="G539">
        <v>3335</v>
      </c>
      <c r="H539">
        <v>6</v>
      </c>
      <c r="I539" t="s">
        <v>296</v>
      </c>
      <c r="J539">
        <v>31</v>
      </c>
      <c r="K539" t="s">
        <v>739</v>
      </c>
      <c r="L539">
        <v>0</v>
      </c>
      <c r="M539" t="s">
        <v>298</v>
      </c>
      <c r="N539">
        <v>0</v>
      </c>
      <c r="O539" t="s">
        <v>298</v>
      </c>
      <c r="P539">
        <v>2012</v>
      </c>
      <c r="Q539">
        <v>202</v>
      </c>
      <c r="R539">
        <v>307065</v>
      </c>
      <c r="S539">
        <v>95872</v>
      </c>
      <c r="T539" t="s">
        <v>299</v>
      </c>
      <c r="U539" s="35">
        <v>2039</v>
      </c>
      <c r="V539" t="s">
        <v>299</v>
      </c>
      <c r="W539" t="s">
        <v>299</v>
      </c>
      <c r="X539" t="s">
        <v>299</v>
      </c>
      <c r="Y539" t="s">
        <v>299</v>
      </c>
    </row>
    <row r="540" spans="1:25" x14ac:dyDescent="0.25">
      <c r="A540" t="s">
        <v>295</v>
      </c>
      <c r="B540" t="s">
        <v>296</v>
      </c>
      <c r="C540" s="61">
        <f t="shared" si="8"/>
        <v>6</v>
      </c>
      <c r="D540" t="s">
        <v>1</v>
      </c>
      <c r="E540">
        <v>333517</v>
      </c>
      <c r="F540">
        <v>333</v>
      </c>
      <c r="G540">
        <v>3335</v>
      </c>
      <c r="H540">
        <v>6</v>
      </c>
      <c r="I540" t="s">
        <v>296</v>
      </c>
      <c r="J540">
        <v>31</v>
      </c>
      <c r="K540" t="s">
        <v>740</v>
      </c>
      <c r="L540">
        <v>0</v>
      </c>
      <c r="M540" t="s">
        <v>298</v>
      </c>
      <c r="N540">
        <v>0</v>
      </c>
      <c r="O540" t="s">
        <v>298</v>
      </c>
      <c r="P540">
        <v>2012</v>
      </c>
      <c r="Q540">
        <v>41</v>
      </c>
      <c r="R540">
        <v>1239982</v>
      </c>
      <c r="S540">
        <v>172121</v>
      </c>
      <c r="T540" t="s">
        <v>299</v>
      </c>
      <c r="U540" s="35">
        <v>2182</v>
      </c>
      <c r="V540" t="s">
        <v>299</v>
      </c>
      <c r="W540" t="s">
        <v>299</v>
      </c>
      <c r="X540" t="s">
        <v>299</v>
      </c>
      <c r="Y540" t="s">
        <v>299</v>
      </c>
    </row>
    <row r="541" spans="1:25" x14ac:dyDescent="0.25">
      <c r="A541" t="s">
        <v>295</v>
      </c>
      <c r="B541" t="s">
        <v>296</v>
      </c>
      <c r="C541" s="61">
        <f t="shared" si="8"/>
        <v>6</v>
      </c>
      <c r="D541" t="s">
        <v>1</v>
      </c>
      <c r="E541">
        <v>333519</v>
      </c>
      <c r="F541">
        <v>333</v>
      </c>
      <c r="G541">
        <v>3335</v>
      </c>
      <c r="H541">
        <v>6</v>
      </c>
      <c r="I541" t="s">
        <v>296</v>
      </c>
      <c r="J541">
        <v>31</v>
      </c>
      <c r="K541" t="s">
        <v>741</v>
      </c>
      <c r="L541">
        <v>0</v>
      </c>
      <c r="M541" t="s">
        <v>298</v>
      </c>
      <c r="N541">
        <v>0</v>
      </c>
      <c r="O541" t="s">
        <v>298</v>
      </c>
      <c r="P541">
        <v>2012</v>
      </c>
      <c r="Q541">
        <v>24</v>
      </c>
      <c r="R541">
        <v>50871</v>
      </c>
      <c r="S541">
        <v>12821</v>
      </c>
      <c r="T541" t="s">
        <v>299</v>
      </c>
      <c r="U541" s="35">
        <v>258</v>
      </c>
      <c r="V541" t="s">
        <v>299</v>
      </c>
      <c r="W541" t="s">
        <v>299</v>
      </c>
      <c r="X541" t="s">
        <v>299</v>
      </c>
      <c r="Y541" t="s">
        <v>299</v>
      </c>
    </row>
    <row r="542" spans="1:25" x14ac:dyDescent="0.25">
      <c r="A542" t="s">
        <v>295</v>
      </c>
      <c r="B542" t="s">
        <v>296</v>
      </c>
      <c r="C542" s="61">
        <f t="shared" si="8"/>
        <v>4</v>
      </c>
      <c r="D542" t="s">
        <v>1</v>
      </c>
      <c r="E542">
        <v>3336</v>
      </c>
      <c r="F542">
        <v>333</v>
      </c>
      <c r="G542">
        <v>3336</v>
      </c>
      <c r="H542">
        <v>4</v>
      </c>
      <c r="I542" t="s">
        <v>296</v>
      </c>
      <c r="J542">
        <v>31</v>
      </c>
      <c r="K542" t="s">
        <v>742</v>
      </c>
      <c r="L542">
        <v>0</v>
      </c>
      <c r="M542" t="s">
        <v>298</v>
      </c>
      <c r="N542">
        <v>0</v>
      </c>
      <c r="O542" t="s">
        <v>298</v>
      </c>
      <c r="P542">
        <v>2012</v>
      </c>
      <c r="Q542">
        <v>88</v>
      </c>
      <c r="R542">
        <v>3721955</v>
      </c>
      <c r="S542">
        <v>774060</v>
      </c>
      <c r="T542" t="s">
        <v>299</v>
      </c>
      <c r="U542" s="35">
        <v>9800</v>
      </c>
      <c r="V542" t="s">
        <v>299</v>
      </c>
      <c r="W542" t="s">
        <v>299</v>
      </c>
      <c r="X542" t="s">
        <v>299</v>
      </c>
      <c r="Y542" t="s">
        <v>299</v>
      </c>
    </row>
    <row r="543" spans="1:25" x14ac:dyDescent="0.25">
      <c r="A543" t="s">
        <v>295</v>
      </c>
      <c r="B543" t="s">
        <v>296</v>
      </c>
      <c r="C543" s="61">
        <f t="shared" si="8"/>
        <v>5</v>
      </c>
      <c r="D543" t="s">
        <v>1</v>
      </c>
      <c r="E543">
        <v>33361</v>
      </c>
      <c r="F543">
        <v>333</v>
      </c>
      <c r="G543">
        <v>3336</v>
      </c>
      <c r="H543">
        <v>5</v>
      </c>
      <c r="I543" t="s">
        <v>296</v>
      </c>
      <c r="J543">
        <v>31</v>
      </c>
      <c r="K543" t="s">
        <v>742</v>
      </c>
      <c r="L543">
        <v>0</v>
      </c>
      <c r="M543" t="s">
        <v>298</v>
      </c>
      <c r="N543">
        <v>0</v>
      </c>
      <c r="O543" t="s">
        <v>298</v>
      </c>
      <c r="P543">
        <v>2012</v>
      </c>
      <c r="Q543">
        <v>88</v>
      </c>
      <c r="R543">
        <v>3721955</v>
      </c>
      <c r="S543">
        <v>774060</v>
      </c>
      <c r="T543" t="s">
        <v>299</v>
      </c>
      <c r="U543" s="35">
        <v>9800</v>
      </c>
      <c r="V543" t="s">
        <v>299</v>
      </c>
      <c r="W543" t="s">
        <v>299</v>
      </c>
      <c r="X543" t="s">
        <v>299</v>
      </c>
      <c r="Y543" t="s">
        <v>299</v>
      </c>
    </row>
    <row r="544" spans="1:25" x14ac:dyDescent="0.25">
      <c r="A544" t="s">
        <v>295</v>
      </c>
      <c r="B544" t="s">
        <v>296</v>
      </c>
      <c r="C544" s="61">
        <f t="shared" si="8"/>
        <v>6</v>
      </c>
      <c r="D544" t="s">
        <v>1</v>
      </c>
      <c r="E544">
        <v>333611</v>
      </c>
      <c r="F544">
        <v>333</v>
      </c>
      <c r="G544">
        <v>3336</v>
      </c>
      <c r="H544">
        <v>6</v>
      </c>
      <c r="I544" t="s">
        <v>296</v>
      </c>
      <c r="J544">
        <v>31</v>
      </c>
      <c r="K544" t="s">
        <v>743</v>
      </c>
      <c r="L544">
        <v>0</v>
      </c>
      <c r="M544" t="s">
        <v>298</v>
      </c>
      <c r="N544">
        <v>0</v>
      </c>
      <c r="O544" t="s">
        <v>298</v>
      </c>
      <c r="P544">
        <v>2012</v>
      </c>
      <c r="Q544">
        <v>20</v>
      </c>
      <c r="R544" t="s">
        <v>305</v>
      </c>
      <c r="S544">
        <v>631823</v>
      </c>
      <c r="T544" t="s">
        <v>299</v>
      </c>
      <c r="U544" s="35">
        <v>7369</v>
      </c>
      <c r="V544" t="s">
        <v>299</v>
      </c>
      <c r="W544" t="s">
        <v>299</v>
      </c>
      <c r="X544" t="s">
        <v>299</v>
      </c>
      <c r="Y544" t="s">
        <v>299</v>
      </c>
    </row>
    <row r="545" spans="1:25" x14ac:dyDescent="0.25">
      <c r="A545" t="s">
        <v>295</v>
      </c>
      <c r="B545" t="s">
        <v>296</v>
      </c>
      <c r="C545" s="61">
        <f t="shared" si="8"/>
        <v>6</v>
      </c>
      <c r="D545" t="s">
        <v>1</v>
      </c>
      <c r="E545">
        <v>333612</v>
      </c>
      <c r="F545">
        <v>333</v>
      </c>
      <c r="G545">
        <v>3336</v>
      </c>
      <c r="H545">
        <v>6</v>
      </c>
      <c r="I545" t="s">
        <v>296</v>
      </c>
      <c r="J545">
        <v>31</v>
      </c>
      <c r="K545" t="s">
        <v>744</v>
      </c>
      <c r="L545">
        <v>0</v>
      </c>
      <c r="M545" t="s">
        <v>298</v>
      </c>
      <c r="N545">
        <v>0</v>
      </c>
      <c r="O545" t="s">
        <v>298</v>
      </c>
      <c r="P545">
        <v>2012</v>
      </c>
      <c r="Q545">
        <v>15</v>
      </c>
      <c r="R545" t="s">
        <v>305</v>
      </c>
      <c r="S545">
        <v>15789</v>
      </c>
      <c r="T545" t="s">
        <v>299</v>
      </c>
      <c r="U545" s="35">
        <v>226</v>
      </c>
      <c r="V545" t="s">
        <v>299</v>
      </c>
      <c r="W545" t="s">
        <v>299</v>
      </c>
      <c r="X545" t="s">
        <v>299</v>
      </c>
      <c r="Y545" t="s">
        <v>299</v>
      </c>
    </row>
    <row r="546" spans="1:25" x14ac:dyDescent="0.25">
      <c r="A546" t="s">
        <v>295</v>
      </c>
      <c r="B546" t="s">
        <v>296</v>
      </c>
      <c r="C546" s="61">
        <f t="shared" si="8"/>
        <v>6</v>
      </c>
      <c r="D546" t="s">
        <v>1</v>
      </c>
      <c r="E546">
        <v>333613</v>
      </c>
      <c r="F546">
        <v>333</v>
      </c>
      <c r="G546">
        <v>3336</v>
      </c>
      <c r="H546">
        <v>6</v>
      </c>
      <c r="I546" t="s">
        <v>296</v>
      </c>
      <c r="J546">
        <v>31</v>
      </c>
      <c r="K546" t="s">
        <v>745</v>
      </c>
      <c r="L546">
        <v>0</v>
      </c>
      <c r="M546" t="s">
        <v>298</v>
      </c>
      <c r="N546">
        <v>0</v>
      </c>
      <c r="O546" t="s">
        <v>298</v>
      </c>
      <c r="P546">
        <v>2012</v>
      </c>
      <c r="Q546">
        <v>21</v>
      </c>
      <c r="R546" t="s">
        <v>305</v>
      </c>
      <c r="S546">
        <v>61225</v>
      </c>
      <c r="T546" t="s">
        <v>299</v>
      </c>
      <c r="U546" s="35">
        <v>1131</v>
      </c>
      <c r="V546" t="s">
        <v>299</v>
      </c>
      <c r="W546" t="s">
        <v>299</v>
      </c>
      <c r="X546" t="s">
        <v>299</v>
      </c>
      <c r="Y546" t="s">
        <v>299</v>
      </c>
    </row>
    <row r="547" spans="1:25" x14ac:dyDescent="0.25">
      <c r="A547" t="s">
        <v>295</v>
      </c>
      <c r="B547" t="s">
        <v>296</v>
      </c>
      <c r="C547" s="61">
        <f t="shared" si="8"/>
        <v>6</v>
      </c>
      <c r="D547" t="s">
        <v>1</v>
      </c>
      <c r="E547">
        <v>333618</v>
      </c>
      <c r="F547">
        <v>333</v>
      </c>
      <c r="G547">
        <v>3336</v>
      </c>
      <c r="H547">
        <v>6</v>
      </c>
      <c r="I547" t="s">
        <v>296</v>
      </c>
      <c r="J547">
        <v>31</v>
      </c>
      <c r="K547" t="s">
        <v>746</v>
      </c>
      <c r="L547">
        <v>0</v>
      </c>
      <c r="M547" t="s">
        <v>298</v>
      </c>
      <c r="N547">
        <v>0</v>
      </c>
      <c r="O547" t="s">
        <v>298</v>
      </c>
      <c r="P547">
        <v>2012</v>
      </c>
      <c r="Q547">
        <v>32</v>
      </c>
      <c r="R547" t="s">
        <v>305</v>
      </c>
      <c r="S547">
        <v>65223</v>
      </c>
      <c r="T547" t="s">
        <v>299</v>
      </c>
      <c r="U547" s="35">
        <v>1074</v>
      </c>
      <c r="V547" t="s">
        <v>299</v>
      </c>
      <c r="W547" t="s">
        <v>299</v>
      </c>
      <c r="X547" t="s">
        <v>299</v>
      </c>
      <c r="Y547" t="s">
        <v>299</v>
      </c>
    </row>
    <row r="548" spans="1:25" x14ac:dyDescent="0.25">
      <c r="A548" t="s">
        <v>295</v>
      </c>
      <c r="B548" t="s">
        <v>296</v>
      </c>
      <c r="C548" s="61">
        <f t="shared" si="8"/>
        <v>4</v>
      </c>
      <c r="D548" t="s">
        <v>1</v>
      </c>
      <c r="E548">
        <v>3339</v>
      </c>
      <c r="F548">
        <v>333</v>
      </c>
      <c r="G548">
        <v>3339</v>
      </c>
      <c r="H548">
        <v>4</v>
      </c>
      <c r="I548" t="s">
        <v>296</v>
      </c>
      <c r="J548">
        <v>31</v>
      </c>
      <c r="K548" t="s">
        <v>747</v>
      </c>
      <c r="L548">
        <v>0</v>
      </c>
      <c r="M548" t="s">
        <v>298</v>
      </c>
      <c r="N548">
        <v>0</v>
      </c>
      <c r="O548" t="s">
        <v>298</v>
      </c>
      <c r="P548">
        <v>2012</v>
      </c>
      <c r="Q548">
        <v>614</v>
      </c>
      <c r="R548">
        <v>5102610</v>
      </c>
      <c r="S548">
        <v>1060122</v>
      </c>
      <c r="T548" t="s">
        <v>299</v>
      </c>
      <c r="U548" s="35">
        <v>17246</v>
      </c>
      <c r="V548" t="s">
        <v>299</v>
      </c>
      <c r="W548" t="s">
        <v>299</v>
      </c>
      <c r="X548" t="s">
        <v>299</v>
      </c>
      <c r="Y548" t="s">
        <v>299</v>
      </c>
    </row>
    <row r="549" spans="1:25" x14ac:dyDescent="0.25">
      <c r="A549" t="s">
        <v>295</v>
      </c>
      <c r="B549" t="s">
        <v>296</v>
      </c>
      <c r="C549" s="61">
        <f t="shared" si="8"/>
        <v>5</v>
      </c>
      <c r="D549" t="s">
        <v>1</v>
      </c>
      <c r="E549">
        <v>33391</v>
      </c>
      <c r="F549">
        <v>333</v>
      </c>
      <c r="G549">
        <v>3339</v>
      </c>
      <c r="H549">
        <v>5</v>
      </c>
      <c r="I549" t="s">
        <v>296</v>
      </c>
      <c r="J549">
        <v>31</v>
      </c>
      <c r="K549" t="s">
        <v>748</v>
      </c>
      <c r="L549">
        <v>0</v>
      </c>
      <c r="M549" t="s">
        <v>298</v>
      </c>
      <c r="N549">
        <v>0</v>
      </c>
      <c r="O549" t="s">
        <v>298</v>
      </c>
      <c r="P549">
        <v>2012</v>
      </c>
      <c r="Q549">
        <v>90</v>
      </c>
      <c r="R549">
        <v>1325248</v>
      </c>
      <c r="S549">
        <v>201603</v>
      </c>
      <c r="T549" t="s">
        <v>299</v>
      </c>
      <c r="U549" s="35">
        <v>3224</v>
      </c>
      <c r="V549" t="s">
        <v>299</v>
      </c>
      <c r="W549" t="s">
        <v>299</v>
      </c>
      <c r="X549" t="s">
        <v>299</v>
      </c>
      <c r="Y549" t="s">
        <v>299</v>
      </c>
    </row>
    <row r="550" spans="1:25" x14ac:dyDescent="0.25">
      <c r="A550" t="s">
        <v>295</v>
      </c>
      <c r="B550" t="s">
        <v>296</v>
      </c>
      <c r="C550" s="61">
        <f t="shared" si="8"/>
        <v>6</v>
      </c>
      <c r="D550" t="s">
        <v>1</v>
      </c>
      <c r="E550">
        <v>333911</v>
      </c>
      <c r="F550">
        <v>333</v>
      </c>
      <c r="G550">
        <v>3339</v>
      </c>
      <c r="H550">
        <v>6</v>
      </c>
      <c r="I550" t="s">
        <v>296</v>
      </c>
      <c r="J550">
        <v>31</v>
      </c>
      <c r="K550" t="s">
        <v>749</v>
      </c>
      <c r="L550">
        <v>0</v>
      </c>
      <c r="M550" t="s">
        <v>298</v>
      </c>
      <c r="N550">
        <v>0</v>
      </c>
      <c r="O550" t="s">
        <v>298</v>
      </c>
      <c r="P550">
        <v>2012</v>
      </c>
      <c r="Q550">
        <v>51</v>
      </c>
      <c r="R550">
        <v>981360</v>
      </c>
      <c r="S550">
        <v>152836</v>
      </c>
      <c r="T550" t="s">
        <v>299</v>
      </c>
      <c r="U550" s="35">
        <v>2308</v>
      </c>
      <c r="V550" t="s">
        <v>299</v>
      </c>
      <c r="W550" t="s">
        <v>299</v>
      </c>
      <c r="X550" t="s">
        <v>299</v>
      </c>
      <c r="Y550" t="s">
        <v>299</v>
      </c>
    </row>
    <row r="551" spans="1:25" x14ac:dyDescent="0.25">
      <c r="A551" t="s">
        <v>295</v>
      </c>
      <c r="B551" t="s">
        <v>296</v>
      </c>
      <c r="C551" s="61">
        <f t="shared" si="8"/>
        <v>6</v>
      </c>
      <c r="D551" t="s">
        <v>1</v>
      </c>
      <c r="E551">
        <v>333912</v>
      </c>
      <c r="F551">
        <v>333</v>
      </c>
      <c r="G551">
        <v>3339</v>
      </c>
      <c r="H551">
        <v>6</v>
      </c>
      <c r="I551" t="s">
        <v>296</v>
      </c>
      <c r="J551">
        <v>31</v>
      </c>
      <c r="K551" t="s">
        <v>750</v>
      </c>
      <c r="L551">
        <v>0</v>
      </c>
      <c r="M551" t="s">
        <v>298</v>
      </c>
      <c r="N551">
        <v>0</v>
      </c>
      <c r="O551" t="s">
        <v>298</v>
      </c>
      <c r="P551">
        <v>2012</v>
      </c>
      <c r="Q551">
        <v>36</v>
      </c>
      <c r="R551">
        <v>340301</v>
      </c>
      <c r="S551">
        <v>48126</v>
      </c>
      <c r="T551" t="s">
        <v>299</v>
      </c>
      <c r="U551" s="35">
        <v>906</v>
      </c>
      <c r="V551" t="s">
        <v>299</v>
      </c>
      <c r="W551" t="s">
        <v>299</v>
      </c>
      <c r="X551" t="s">
        <v>299</v>
      </c>
      <c r="Y551" t="s">
        <v>299</v>
      </c>
    </row>
    <row r="552" spans="1:25" x14ac:dyDescent="0.25">
      <c r="A552" t="s">
        <v>295</v>
      </c>
      <c r="B552" t="s">
        <v>296</v>
      </c>
      <c r="C552" s="61">
        <f t="shared" si="8"/>
        <v>6</v>
      </c>
      <c r="D552" t="s">
        <v>1</v>
      </c>
      <c r="E552">
        <v>333913</v>
      </c>
      <c r="F552">
        <v>333</v>
      </c>
      <c r="G552">
        <v>3339</v>
      </c>
      <c r="H552">
        <v>6</v>
      </c>
      <c r="I552" t="s">
        <v>296</v>
      </c>
      <c r="J552">
        <v>31</v>
      </c>
      <c r="K552" t="s">
        <v>751</v>
      </c>
      <c r="L552">
        <v>0</v>
      </c>
      <c r="M552" t="s">
        <v>298</v>
      </c>
      <c r="N552">
        <v>0</v>
      </c>
      <c r="O552" t="s">
        <v>298</v>
      </c>
      <c r="P552">
        <v>2012</v>
      </c>
      <c r="Q552">
        <v>3</v>
      </c>
      <c r="R552">
        <v>3587</v>
      </c>
      <c r="S552">
        <v>641</v>
      </c>
      <c r="T552" t="s">
        <v>299</v>
      </c>
      <c r="U552" s="35">
        <v>9</v>
      </c>
      <c r="V552" t="s">
        <v>299</v>
      </c>
      <c r="W552" t="s">
        <v>299</v>
      </c>
      <c r="X552" t="s">
        <v>299</v>
      </c>
      <c r="Y552" t="s">
        <v>299</v>
      </c>
    </row>
    <row r="553" spans="1:25" x14ac:dyDescent="0.25">
      <c r="A553" t="s">
        <v>295</v>
      </c>
      <c r="B553" t="s">
        <v>296</v>
      </c>
      <c r="C553" s="61">
        <f t="shared" si="8"/>
        <v>5</v>
      </c>
      <c r="D553" t="s">
        <v>1</v>
      </c>
      <c r="E553">
        <v>33392</v>
      </c>
      <c r="F553">
        <v>333</v>
      </c>
      <c r="G553">
        <v>3339</v>
      </c>
      <c r="H553">
        <v>5</v>
      </c>
      <c r="I553" t="s">
        <v>296</v>
      </c>
      <c r="J553">
        <v>31</v>
      </c>
      <c r="K553" t="s">
        <v>752</v>
      </c>
      <c r="L553">
        <v>0</v>
      </c>
      <c r="M553" t="s">
        <v>298</v>
      </c>
      <c r="N553">
        <v>0</v>
      </c>
      <c r="O553" t="s">
        <v>298</v>
      </c>
      <c r="P553">
        <v>2012</v>
      </c>
      <c r="Q553">
        <v>105</v>
      </c>
      <c r="R553">
        <v>771360</v>
      </c>
      <c r="S553">
        <v>148844</v>
      </c>
      <c r="T553" t="s">
        <v>299</v>
      </c>
      <c r="U553" s="35">
        <v>2925</v>
      </c>
      <c r="V553" t="s">
        <v>299</v>
      </c>
      <c r="W553" t="s">
        <v>299</v>
      </c>
      <c r="X553" t="s">
        <v>299</v>
      </c>
      <c r="Y553" t="s">
        <v>299</v>
      </c>
    </row>
    <row r="554" spans="1:25" x14ac:dyDescent="0.25">
      <c r="A554" t="s">
        <v>295</v>
      </c>
      <c r="B554" t="s">
        <v>296</v>
      </c>
      <c r="C554" s="61">
        <f t="shared" si="8"/>
        <v>6</v>
      </c>
      <c r="D554" t="s">
        <v>1</v>
      </c>
      <c r="E554">
        <v>333921</v>
      </c>
      <c r="F554">
        <v>333</v>
      </c>
      <c r="G554">
        <v>3339</v>
      </c>
      <c r="H554">
        <v>6</v>
      </c>
      <c r="I554" t="s">
        <v>296</v>
      </c>
      <c r="J554">
        <v>31</v>
      </c>
      <c r="K554" t="s">
        <v>753</v>
      </c>
      <c r="L554">
        <v>0</v>
      </c>
      <c r="M554" t="s">
        <v>298</v>
      </c>
      <c r="N554">
        <v>0</v>
      </c>
      <c r="O554" t="s">
        <v>298</v>
      </c>
      <c r="P554">
        <v>2012</v>
      </c>
      <c r="Q554">
        <v>16</v>
      </c>
      <c r="R554" t="s">
        <v>305</v>
      </c>
      <c r="S554">
        <v>29518</v>
      </c>
      <c r="T554" t="s">
        <v>299</v>
      </c>
      <c r="U554" s="35">
        <v>550</v>
      </c>
      <c r="V554" t="s">
        <v>299</v>
      </c>
      <c r="W554" t="s">
        <v>299</v>
      </c>
      <c r="X554" t="s">
        <v>299</v>
      </c>
      <c r="Y554" t="s">
        <v>299</v>
      </c>
    </row>
    <row r="555" spans="1:25" x14ac:dyDescent="0.25">
      <c r="A555" t="s">
        <v>295</v>
      </c>
      <c r="B555" t="s">
        <v>296</v>
      </c>
      <c r="C555" s="61">
        <f t="shared" si="8"/>
        <v>6</v>
      </c>
      <c r="D555" t="s">
        <v>1</v>
      </c>
      <c r="E555">
        <v>333922</v>
      </c>
      <c r="F555">
        <v>333</v>
      </c>
      <c r="G555">
        <v>3339</v>
      </c>
      <c r="H555">
        <v>6</v>
      </c>
      <c r="I555" t="s">
        <v>296</v>
      </c>
      <c r="J555">
        <v>31</v>
      </c>
      <c r="K555" t="s">
        <v>754</v>
      </c>
      <c r="L555">
        <v>0</v>
      </c>
      <c r="M555" t="s">
        <v>298</v>
      </c>
      <c r="N555">
        <v>0</v>
      </c>
      <c r="O555" t="s">
        <v>298</v>
      </c>
      <c r="P555">
        <v>2012</v>
      </c>
      <c r="Q555">
        <v>45</v>
      </c>
      <c r="R555">
        <v>299847</v>
      </c>
      <c r="S555">
        <v>57391</v>
      </c>
      <c r="T555" t="s">
        <v>299</v>
      </c>
      <c r="U555" s="35">
        <v>1013</v>
      </c>
      <c r="V555" t="s">
        <v>299</v>
      </c>
      <c r="W555" t="s">
        <v>299</v>
      </c>
      <c r="X555" t="s">
        <v>299</v>
      </c>
      <c r="Y555" t="s">
        <v>299</v>
      </c>
    </row>
    <row r="556" spans="1:25" x14ac:dyDescent="0.25">
      <c r="A556" t="s">
        <v>295</v>
      </c>
      <c r="B556" t="s">
        <v>296</v>
      </c>
      <c r="C556" s="61">
        <f t="shared" si="8"/>
        <v>6</v>
      </c>
      <c r="D556" t="s">
        <v>1</v>
      </c>
      <c r="E556">
        <v>333923</v>
      </c>
      <c r="F556">
        <v>333</v>
      </c>
      <c r="G556">
        <v>3339</v>
      </c>
      <c r="H556">
        <v>6</v>
      </c>
      <c r="I556" t="s">
        <v>296</v>
      </c>
      <c r="J556">
        <v>31</v>
      </c>
      <c r="K556" t="s">
        <v>755</v>
      </c>
      <c r="L556">
        <v>0</v>
      </c>
      <c r="M556" t="s">
        <v>298</v>
      </c>
      <c r="N556">
        <v>0</v>
      </c>
      <c r="O556" t="s">
        <v>298</v>
      </c>
      <c r="P556">
        <v>2012</v>
      </c>
      <c r="Q556">
        <v>12</v>
      </c>
      <c r="R556" t="s">
        <v>305</v>
      </c>
      <c r="S556">
        <v>12270</v>
      </c>
      <c r="T556" t="s">
        <v>299</v>
      </c>
      <c r="U556" s="35">
        <v>217</v>
      </c>
      <c r="V556" t="s">
        <v>299</v>
      </c>
      <c r="W556" t="s">
        <v>299</v>
      </c>
      <c r="X556" t="s">
        <v>299</v>
      </c>
      <c r="Y556" t="s">
        <v>299</v>
      </c>
    </row>
    <row r="557" spans="1:25" x14ac:dyDescent="0.25">
      <c r="A557" t="s">
        <v>295</v>
      </c>
      <c r="B557" t="s">
        <v>296</v>
      </c>
      <c r="C557" s="61">
        <f t="shared" si="8"/>
        <v>6</v>
      </c>
      <c r="D557" t="s">
        <v>1</v>
      </c>
      <c r="E557">
        <v>333924</v>
      </c>
      <c r="F557">
        <v>333</v>
      </c>
      <c r="G557">
        <v>3339</v>
      </c>
      <c r="H557">
        <v>6</v>
      </c>
      <c r="I557" t="s">
        <v>296</v>
      </c>
      <c r="J557">
        <v>31</v>
      </c>
      <c r="K557" t="s">
        <v>756</v>
      </c>
      <c r="L557">
        <v>0</v>
      </c>
      <c r="M557" t="s">
        <v>298</v>
      </c>
      <c r="N557">
        <v>0</v>
      </c>
      <c r="O557" t="s">
        <v>298</v>
      </c>
      <c r="P557">
        <v>2012</v>
      </c>
      <c r="Q557">
        <v>32</v>
      </c>
      <c r="R557">
        <v>277098</v>
      </c>
      <c r="S557">
        <v>49665</v>
      </c>
      <c r="T557" t="s">
        <v>299</v>
      </c>
      <c r="U557" s="35">
        <v>1145</v>
      </c>
      <c r="V557" t="s">
        <v>299</v>
      </c>
      <c r="W557" t="s">
        <v>299</v>
      </c>
      <c r="X557" t="s">
        <v>299</v>
      </c>
      <c r="Y557" t="s">
        <v>299</v>
      </c>
    </row>
    <row r="558" spans="1:25" x14ac:dyDescent="0.25">
      <c r="A558" t="s">
        <v>295</v>
      </c>
      <c r="B558" t="s">
        <v>296</v>
      </c>
      <c r="C558" s="61">
        <f t="shared" si="8"/>
        <v>5</v>
      </c>
      <c r="D558" t="s">
        <v>1</v>
      </c>
      <c r="E558">
        <v>33399</v>
      </c>
      <c r="F558">
        <v>333</v>
      </c>
      <c r="G558">
        <v>3339</v>
      </c>
      <c r="H558">
        <v>5</v>
      </c>
      <c r="I558" t="s">
        <v>296</v>
      </c>
      <c r="J558">
        <v>31</v>
      </c>
      <c r="K558" t="s">
        <v>757</v>
      </c>
      <c r="L558">
        <v>0</v>
      </c>
      <c r="M558" t="s">
        <v>298</v>
      </c>
      <c r="N558">
        <v>0</v>
      </c>
      <c r="O558" t="s">
        <v>298</v>
      </c>
      <c r="P558">
        <v>2012</v>
      </c>
      <c r="Q558">
        <v>419</v>
      </c>
      <c r="R558">
        <v>3006002</v>
      </c>
      <c r="S558">
        <v>709675</v>
      </c>
      <c r="T558" t="s">
        <v>299</v>
      </c>
      <c r="U558" s="35">
        <v>11098</v>
      </c>
      <c r="V558" t="s">
        <v>299</v>
      </c>
      <c r="W558" t="s">
        <v>299</v>
      </c>
      <c r="X558" t="s">
        <v>299</v>
      </c>
      <c r="Y558" t="s">
        <v>299</v>
      </c>
    </row>
    <row r="559" spans="1:25" x14ac:dyDescent="0.25">
      <c r="A559" t="s">
        <v>295</v>
      </c>
      <c r="B559" t="s">
        <v>296</v>
      </c>
      <c r="C559" s="61">
        <f t="shared" si="8"/>
        <v>6</v>
      </c>
      <c r="D559" t="s">
        <v>1</v>
      </c>
      <c r="E559">
        <v>333991</v>
      </c>
      <c r="F559">
        <v>333</v>
      </c>
      <c r="G559">
        <v>3339</v>
      </c>
      <c r="H559">
        <v>6</v>
      </c>
      <c r="I559" t="s">
        <v>296</v>
      </c>
      <c r="J559">
        <v>31</v>
      </c>
      <c r="K559" t="s">
        <v>758</v>
      </c>
      <c r="L559">
        <v>0</v>
      </c>
      <c r="M559" t="s">
        <v>298</v>
      </c>
      <c r="N559">
        <v>0</v>
      </c>
      <c r="O559" t="s">
        <v>298</v>
      </c>
      <c r="P559">
        <v>2012</v>
      </c>
      <c r="Q559">
        <v>15</v>
      </c>
      <c r="R559">
        <v>81829</v>
      </c>
      <c r="S559" t="s">
        <v>305</v>
      </c>
      <c r="T559" t="s">
        <v>299</v>
      </c>
      <c r="U559" s="35">
        <v>205</v>
      </c>
      <c r="V559" t="s">
        <v>299</v>
      </c>
      <c r="W559" t="s">
        <v>299</v>
      </c>
      <c r="X559" t="s">
        <v>299</v>
      </c>
      <c r="Y559" t="s">
        <v>299</v>
      </c>
    </row>
    <row r="560" spans="1:25" x14ac:dyDescent="0.25">
      <c r="A560" t="s">
        <v>295</v>
      </c>
      <c r="B560" t="s">
        <v>296</v>
      </c>
      <c r="C560" s="61">
        <f t="shared" si="8"/>
        <v>6</v>
      </c>
      <c r="D560" t="s">
        <v>1</v>
      </c>
      <c r="E560">
        <v>333992</v>
      </c>
      <c r="F560">
        <v>333</v>
      </c>
      <c r="G560">
        <v>3339</v>
      </c>
      <c r="H560">
        <v>6</v>
      </c>
      <c r="I560" t="s">
        <v>296</v>
      </c>
      <c r="J560">
        <v>31</v>
      </c>
      <c r="K560" t="s">
        <v>759</v>
      </c>
      <c r="L560">
        <v>0</v>
      </c>
      <c r="M560" t="s">
        <v>298</v>
      </c>
      <c r="N560">
        <v>0</v>
      </c>
      <c r="O560" t="s">
        <v>298</v>
      </c>
      <c r="P560">
        <v>2012</v>
      </c>
      <c r="Q560">
        <v>50</v>
      </c>
      <c r="R560">
        <v>238392</v>
      </c>
      <c r="S560">
        <v>57648</v>
      </c>
      <c r="T560" t="s">
        <v>299</v>
      </c>
      <c r="U560" s="35">
        <v>875</v>
      </c>
      <c r="V560" t="s">
        <v>299</v>
      </c>
      <c r="W560" t="s">
        <v>299</v>
      </c>
      <c r="X560" t="s">
        <v>299</v>
      </c>
      <c r="Y560" t="s">
        <v>299</v>
      </c>
    </row>
    <row r="561" spans="1:25" x14ac:dyDescent="0.25">
      <c r="A561" t="s">
        <v>295</v>
      </c>
      <c r="B561" t="s">
        <v>296</v>
      </c>
      <c r="C561" s="61">
        <f t="shared" si="8"/>
        <v>6</v>
      </c>
      <c r="D561" t="s">
        <v>1</v>
      </c>
      <c r="E561">
        <v>333993</v>
      </c>
      <c r="F561">
        <v>333</v>
      </c>
      <c r="G561">
        <v>3339</v>
      </c>
      <c r="H561">
        <v>6</v>
      </c>
      <c r="I561" t="s">
        <v>296</v>
      </c>
      <c r="J561">
        <v>31</v>
      </c>
      <c r="K561" t="s">
        <v>760</v>
      </c>
      <c r="L561">
        <v>0</v>
      </c>
      <c r="M561" t="s">
        <v>298</v>
      </c>
      <c r="N561">
        <v>0</v>
      </c>
      <c r="O561" t="s">
        <v>298</v>
      </c>
      <c r="P561">
        <v>2012</v>
      </c>
      <c r="Q561">
        <v>76</v>
      </c>
      <c r="R561">
        <v>368928</v>
      </c>
      <c r="S561">
        <v>106402</v>
      </c>
      <c r="T561" t="s">
        <v>299</v>
      </c>
      <c r="U561" s="35">
        <v>1737</v>
      </c>
      <c r="V561" t="s">
        <v>299</v>
      </c>
      <c r="W561" t="s">
        <v>299</v>
      </c>
      <c r="X561" t="s">
        <v>299</v>
      </c>
      <c r="Y561" t="s">
        <v>299</v>
      </c>
    </row>
    <row r="562" spans="1:25" x14ac:dyDescent="0.25">
      <c r="A562" t="s">
        <v>295</v>
      </c>
      <c r="B562" t="s">
        <v>296</v>
      </c>
      <c r="C562" s="61">
        <f t="shared" si="8"/>
        <v>6</v>
      </c>
      <c r="D562" t="s">
        <v>1</v>
      </c>
      <c r="E562">
        <v>333994</v>
      </c>
      <c r="F562">
        <v>333</v>
      </c>
      <c r="G562">
        <v>3339</v>
      </c>
      <c r="H562">
        <v>6</v>
      </c>
      <c r="I562" t="s">
        <v>296</v>
      </c>
      <c r="J562">
        <v>31</v>
      </c>
      <c r="K562" t="s">
        <v>761</v>
      </c>
      <c r="L562">
        <v>0</v>
      </c>
      <c r="M562" t="s">
        <v>298</v>
      </c>
      <c r="N562">
        <v>0</v>
      </c>
      <c r="O562" t="s">
        <v>298</v>
      </c>
      <c r="P562">
        <v>2012</v>
      </c>
      <c r="Q562">
        <v>33</v>
      </c>
      <c r="R562" t="s">
        <v>305</v>
      </c>
      <c r="S562">
        <v>36764</v>
      </c>
      <c r="T562" t="s">
        <v>299</v>
      </c>
      <c r="U562" s="35">
        <v>648</v>
      </c>
      <c r="V562" t="s">
        <v>299</v>
      </c>
      <c r="W562" t="s">
        <v>299</v>
      </c>
      <c r="X562" t="s">
        <v>299</v>
      </c>
      <c r="Y562" t="s">
        <v>299</v>
      </c>
    </row>
    <row r="563" spans="1:25" x14ac:dyDescent="0.25">
      <c r="A563" t="s">
        <v>295</v>
      </c>
      <c r="B563" t="s">
        <v>296</v>
      </c>
      <c r="C563" s="61">
        <f t="shared" si="8"/>
        <v>6</v>
      </c>
      <c r="D563" t="s">
        <v>1</v>
      </c>
      <c r="E563">
        <v>333995</v>
      </c>
      <c r="F563">
        <v>333</v>
      </c>
      <c r="G563">
        <v>3339</v>
      </c>
      <c r="H563">
        <v>6</v>
      </c>
      <c r="I563" t="s">
        <v>296</v>
      </c>
      <c r="J563">
        <v>31</v>
      </c>
      <c r="K563" t="s">
        <v>762</v>
      </c>
      <c r="L563">
        <v>0</v>
      </c>
      <c r="M563" t="s">
        <v>298</v>
      </c>
      <c r="N563">
        <v>0</v>
      </c>
      <c r="O563" t="s">
        <v>298</v>
      </c>
      <c r="P563">
        <v>2012</v>
      </c>
      <c r="Q563">
        <v>30</v>
      </c>
      <c r="R563" t="s">
        <v>305</v>
      </c>
      <c r="S563">
        <v>205073</v>
      </c>
      <c r="T563" t="s">
        <v>299</v>
      </c>
      <c r="U563" s="35">
        <v>2640</v>
      </c>
      <c r="V563" t="s">
        <v>299</v>
      </c>
      <c r="W563" t="s">
        <v>299</v>
      </c>
      <c r="X563" t="s">
        <v>299</v>
      </c>
      <c r="Y563" t="s">
        <v>299</v>
      </c>
    </row>
    <row r="564" spans="1:25" x14ac:dyDescent="0.25">
      <c r="A564" t="s">
        <v>295</v>
      </c>
      <c r="B564" t="s">
        <v>296</v>
      </c>
      <c r="C564" s="61">
        <f t="shared" si="8"/>
        <v>6</v>
      </c>
      <c r="D564" t="s">
        <v>1</v>
      </c>
      <c r="E564">
        <v>333996</v>
      </c>
      <c r="F564">
        <v>333</v>
      </c>
      <c r="G564">
        <v>3339</v>
      </c>
      <c r="H564">
        <v>6</v>
      </c>
      <c r="I564" t="s">
        <v>296</v>
      </c>
      <c r="J564">
        <v>31</v>
      </c>
      <c r="K564" t="s">
        <v>763</v>
      </c>
      <c r="L564">
        <v>0</v>
      </c>
      <c r="M564" t="s">
        <v>298</v>
      </c>
      <c r="N564">
        <v>0</v>
      </c>
      <c r="O564" t="s">
        <v>298</v>
      </c>
      <c r="P564">
        <v>2012</v>
      </c>
      <c r="Q564">
        <v>13</v>
      </c>
      <c r="R564" t="s">
        <v>305</v>
      </c>
      <c r="S564">
        <v>28741</v>
      </c>
      <c r="T564" t="s">
        <v>299</v>
      </c>
      <c r="U564" s="35">
        <v>455</v>
      </c>
      <c r="V564" t="s">
        <v>299</v>
      </c>
      <c r="W564" t="s">
        <v>299</v>
      </c>
      <c r="X564" t="s">
        <v>299</v>
      </c>
      <c r="Y564" t="s">
        <v>299</v>
      </c>
    </row>
    <row r="565" spans="1:25" x14ac:dyDescent="0.25">
      <c r="A565" t="s">
        <v>295</v>
      </c>
      <c r="B565" t="s">
        <v>296</v>
      </c>
      <c r="C565" s="61">
        <f t="shared" si="8"/>
        <v>6</v>
      </c>
      <c r="D565" t="s">
        <v>1</v>
      </c>
      <c r="E565">
        <v>333997</v>
      </c>
      <c r="F565">
        <v>333</v>
      </c>
      <c r="G565">
        <v>3339</v>
      </c>
      <c r="H565">
        <v>6</v>
      </c>
      <c r="I565" t="s">
        <v>296</v>
      </c>
      <c r="J565">
        <v>31</v>
      </c>
      <c r="K565" t="s">
        <v>764</v>
      </c>
      <c r="L565">
        <v>0</v>
      </c>
      <c r="M565" t="s">
        <v>298</v>
      </c>
      <c r="N565">
        <v>0</v>
      </c>
      <c r="O565" t="s">
        <v>298</v>
      </c>
      <c r="P565">
        <v>2012</v>
      </c>
      <c r="Q565">
        <v>9</v>
      </c>
      <c r="R565" t="s">
        <v>305</v>
      </c>
      <c r="S565" t="s">
        <v>305</v>
      </c>
      <c r="T565" t="s">
        <v>299</v>
      </c>
      <c r="U565" s="35">
        <v>30</v>
      </c>
      <c r="V565" t="s">
        <v>299</v>
      </c>
      <c r="W565" t="s">
        <v>299</v>
      </c>
      <c r="X565" t="s">
        <v>299</v>
      </c>
      <c r="Y565" t="s">
        <v>299</v>
      </c>
    </row>
    <row r="566" spans="1:25" x14ac:dyDescent="0.25">
      <c r="A566" t="s">
        <v>295</v>
      </c>
      <c r="B566" t="s">
        <v>296</v>
      </c>
      <c r="C566" s="61">
        <f t="shared" si="8"/>
        <v>6</v>
      </c>
      <c r="D566" t="s">
        <v>1</v>
      </c>
      <c r="E566">
        <v>333999</v>
      </c>
      <c r="F566">
        <v>333</v>
      </c>
      <c r="G566">
        <v>3339</v>
      </c>
      <c r="H566">
        <v>6</v>
      </c>
      <c r="I566" t="s">
        <v>296</v>
      </c>
      <c r="J566">
        <v>31</v>
      </c>
      <c r="K566" t="s">
        <v>765</v>
      </c>
      <c r="L566">
        <v>0</v>
      </c>
      <c r="M566" t="s">
        <v>298</v>
      </c>
      <c r="N566">
        <v>0</v>
      </c>
      <c r="O566" t="s">
        <v>298</v>
      </c>
      <c r="P566">
        <v>2012</v>
      </c>
      <c r="Q566">
        <v>193</v>
      </c>
      <c r="R566">
        <v>1282810</v>
      </c>
      <c r="S566">
        <v>263663</v>
      </c>
      <c r="T566" t="s">
        <v>299</v>
      </c>
      <c r="U566" s="35">
        <v>4508</v>
      </c>
      <c r="V566" t="s">
        <v>299</v>
      </c>
      <c r="W566" t="s">
        <v>299</v>
      </c>
      <c r="X566" t="s">
        <v>299</v>
      </c>
      <c r="Y566" t="s">
        <v>299</v>
      </c>
    </row>
    <row r="567" spans="1:25" x14ac:dyDescent="0.25">
      <c r="A567" t="s">
        <v>295</v>
      </c>
      <c r="B567" t="s">
        <v>296</v>
      </c>
      <c r="C567" s="61">
        <f t="shared" si="8"/>
        <v>3</v>
      </c>
      <c r="D567" t="s">
        <v>1</v>
      </c>
      <c r="E567">
        <v>334</v>
      </c>
      <c r="F567">
        <v>334</v>
      </c>
      <c r="G567" t="s">
        <v>296</v>
      </c>
      <c r="H567">
        <v>3</v>
      </c>
      <c r="I567" t="s">
        <v>296</v>
      </c>
      <c r="J567">
        <v>31</v>
      </c>
      <c r="K567" t="s">
        <v>766</v>
      </c>
      <c r="L567">
        <v>0</v>
      </c>
      <c r="M567" t="s">
        <v>298</v>
      </c>
      <c r="N567">
        <v>0</v>
      </c>
      <c r="O567" t="s">
        <v>298</v>
      </c>
      <c r="P567">
        <v>2012</v>
      </c>
      <c r="Q567">
        <v>2979</v>
      </c>
      <c r="R567">
        <v>72036743</v>
      </c>
      <c r="S567">
        <v>15005322</v>
      </c>
      <c r="T567" t="s">
        <v>299</v>
      </c>
      <c r="U567" s="35">
        <v>177603</v>
      </c>
      <c r="V567" t="s">
        <v>299</v>
      </c>
      <c r="W567" t="s">
        <v>299</v>
      </c>
      <c r="X567" t="s">
        <v>299</v>
      </c>
      <c r="Y567" t="s">
        <v>299</v>
      </c>
    </row>
    <row r="568" spans="1:25" x14ac:dyDescent="0.25">
      <c r="A568" t="s">
        <v>295</v>
      </c>
      <c r="B568" t="s">
        <v>296</v>
      </c>
      <c r="C568" s="61">
        <f t="shared" si="8"/>
        <v>4</v>
      </c>
      <c r="D568" t="s">
        <v>1</v>
      </c>
      <c r="E568">
        <v>3341</v>
      </c>
      <c r="F568">
        <v>334</v>
      </c>
      <c r="G568">
        <v>3341</v>
      </c>
      <c r="H568">
        <v>4</v>
      </c>
      <c r="I568" t="s">
        <v>296</v>
      </c>
      <c r="J568">
        <v>31</v>
      </c>
      <c r="K568" t="s">
        <v>767</v>
      </c>
      <c r="L568">
        <v>0</v>
      </c>
      <c r="M568" t="s">
        <v>298</v>
      </c>
      <c r="N568">
        <v>0</v>
      </c>
      <c r="O568" t="s">
        <v>298</v>
      </c>
      <c r="P568">
        <v>2012</v>
      </c>
      <c r="Q568">
        <v>285</v>
      </c>
      <c r="R568">
        <v>8176307</v>
      </c>
      <c r="S568">
        <v>1525797</v>
      </c>
      <c r="T568" t="s">
        <v>299</v>
      </c>
      <c r="U568" s="35">
        <v>16078</v>
      </c>
      <c r="V568" t="s">
        <v>299</v>
      </c>
      <c r="W568" t="s">
        <v>299</v>
      </c>
      <c r="X568" t="s">
        <v>299</v>
      </c>
      <c r="Y568" t="s">
        <v>299</v>
      </c>
    </row>
    <row r="569" spans="1:25" x14ac:dyDescent="0.25">
      <c r="A569" t="s">
        <v>295</v>
      </c>
      <c r="B569" t="s">
        <v>296</v>
      </c>
      <c r="C569" s="61">
        <f t="shared" si="8"/>
        <v>5</v>
      </c>
      <c r="D569" t="s">
        <v>1</v>
      </c>
      <c r="E569">
        <v>33411</v>
      </c>
      <c r="F569">
        <v>334</v>
      </c>
      <c r="G569">
        <v>3341</v>
      </c>
      <c r="H569">
        <v>5</v>
      </c>
      <c r="I569" t="s">
        <v>296</v>
      </c>
      <c r="J569">
        <v>31</v>
      </c>
      <c r="K569" t="s">
        <v>767</v>
      </c>
      <c r="L569">
        <v>0</v>
      </c>
      <c r="M569" t="s">
        <v>298</v>
      </c>
      <c r="N569">
        <v>0</v>
      </c>
      <c r="O569" t="s">
        <v>298</v>
      </c>
      <c r="P569">
        <v>2012</v>
      </c>
      <c r="Q569">
        <v>285</v>
      </c>
      <c r="R569">
        <v>8176307</v>
      </c>
      <c r="S569">
        <v>1525797</v>
      </c>
      <c r="T569" t="s">
        <v>299</v>
      </c>
      <c r="U569" s="35">
        <v>16078</v>
      </c>
      <c r="V569" t="s">
        <v>299</v>
      </c>
      <c r="W569" t="s">
        <v>299</v>
      </c>
      <c r="X569" t="s">
        <v>299</v>
      </c>
      <c r="Y569" t="s">
        <v>299</v>
      </c>
    </row>
    <row r="570" spans="1:25" x14ac:dyDescent="0.25">
      <c r="A570" t="s">
        <v>295</v>
      </c>
      <c r="B570" t="s">
        <v>296</v>
      </c>
      <c r="C570" s="61">
        <f t="shared" si="8"/>
        <v>6</v>
      </c>
      <c r="D570" t="s">
        <v>1</v>
      </c>
      <c r="E570">
        <v>334111</v>
      </c>
      <c r="F570">
        <v>334</v>
      </c>
      <c r="G570">
        <v>3341</v>
      </c>
      <c r="H570">
        <v>6</v>
      </c>
      <c r="I570" t="s">
        <v>296</v>
      </c>
      <c r="J570">
        <v>31</v>
      </c>
      <c r="K570" t="s">
        <v>768</v>
      </c>
      <c r="L570">
        <v>0</v>
      </c>
      <c r="M570" t="s">
        <v>298</v>
      </c>
      <c r="N570">
        <v>0</v>
      </c>
      <c r="O570" t="s">
        <v>298</v>
      </c>
      <c r="P570">
        <v>2012</v>
      </c>
      <c r="Q570">
        <v>86</v>
      </c>
      <c r="R570">
        <v>2726941</v>
      </c>
      <c r="S570">
        <v>440704</v>
      </c>
      <c r="T570" t="s">
        <v>299</v>
      </c>
      <c r="U570" s="35">
        <v>5007</v>
      </c>
      <c r="V570" t="s">
        <v>299</v>
      </c>
      <c r="W570" t="s">
        <v>299</v>
      </c>
      <c r="X570" t="s">
        <v>299</v>
      </c>
      <c r="Y570" t="s">
        <v>299</v>
      </c>
    </row>
    <row r="571" spans="1:25" x14ac:dyDescent="0.25">
      <c r="A571" t="s">
        <v>295</v>
      </c>
      <c r="B571" t="s">
        <v>296</v>
      </c>
      <c r="C571" s="61">
        <f t="shared" si="8"/>
        <v>6</v>
      </c>
      <c r="D571" t="s">
        <v>1</v>
      </c>
      <c r="E571">
        <v>334112</v>
      </c>
      <c r="F571">
        <v>334</v>
      </c>
      <c r="G571">
        <v>3341</v>
      </c>
      <c r="H571">
        <v>6</v>
      </c>
      <c r="I571" t="s">
        <v>296</v>
      </c>
      <c r="J571">
        <v>31</v>
      </c>
      <c r="K571" t="s">
        <v>769</v>
      </c>
      <c r="L571">
        <v>0</v>
      </c>
      <c r="M571" t="s">
        <v>298</v>
      </c>
      <c r="N571">
        <v>0</v>
      </c>
      <c r="O571" t="s">
        <v>298</v>
      </c>
      <c r="P571">
        <v>2012</v>
      </c>
      <c r="Q571">
        <v>51</v>
      </c>
      <c r="R571">
        <v>4328127</v>
      </c>
      <c r="S571">
        <v>859627</v>
      </c>
      <c r="T571" t="s">
        <v>299</v>
      </c>
      <c r="U571" s="35">
        <v>8139</v>
      </c>
      <c r="V571" t="s">
        <v>299</v>
      </c>
      <c r="W571" t="s">
        <v>299</v>
      </c>
      <c r="X571" t="s">
        <v>299</v>
      </c>
      <c r="Y571" t="s">
        <v>299</v>
      </c>
    </row>
    <row r="572" spans="1:25" x14ac:dyDescent="0.25">
      <c r="A572" t="s">
        <v>295</v>
      </c>
      <c r="B572" t="s">
        <v>296</v>
      </c>
      <c r="C572" s="61">
        <f t="shared" si="8"/>
        <v>6</v>
      </c>
      <c r="D572" t="s">
        <v>1</v>
      </c>
      <c r="E572">
        <v>334118</v>
      </c>
      <c r="F572">
        <v>334</v>
      </c>
      <c r="G572">
        <v>3341</v>
      </c>
      <c r="H572">
        <v>6</v>
      </c>
      <c r="I572" t="s">
        <v>296</v>
      </c>
      <c r="J572">
        <v>31</v>
      </c>
      <c r="K572" t="s">
        <v>770</v>
      </c>
      <c r="L572">
        <v>0</v>
      </c>
      <c r="M572" t="s">
        <v>298</v>
      </c>
      <c r="N572">
        <v>0</v>
      </c>
      <c r="O572" t="s">
        <v>298</v>
      </c>
      <c r="P572">
        <v>2012</v>
      </c>
      <c r="Q572">
        <v>148</v>
      </c>
      <c r="R572">
        <v>1121239</v>
      </c>
      <c r="S572">
        <v>225466</v>
      </c>
      <c r="T572" t="s">
        <v>299</v>
      </c>
      <c r="U572" s="35">
        <v>2932</v>
      </c>
      <c r="V572" t="s">
        <v>299</v>
      </c>
      <c r="W572" t="s">
        <v>299</v>
      </c>
      <c r="X572" t="s">
        <v>299</v>
      </c>
      <c r="Y572" t="s">
        <v>299</v>
      </c>
    </row>
    <row r="573" spans="1:25" x14ac:dyDescent="0.25">
      <c r="A573" t="s">
        <v>295</v>
      </c>
      <c r="B573" t="s">
        <v>296</v>
      </c>
      <c r="C573" s="61">
        <f t="shared" si="8"/>
        <v>4</v>
      </c>
      <c r="D573" t="s">
        <v>1</v>
      </c>
      <c r="E573">
        <v>3342</v>
      </c>
      <c r="F573">
        <v>334</v>
      </c>
      <c r="G573">
        <v>3342</v>
      </c>
      <c r="H573">
        <v>4</v>
      </c>
      <c r="I573" t="s">
        <v>296</v>
      </c>
      <c r="J573">
        <v>31</v>
      </c>
      <c r="K573" t="s">
        <v>771</v>
      </c>
      <c r="L573">
        <v>0</v>
      </c>
      <c r="M573" t="s">
        <v>298</v>
      </c>
      <c r="N573">
        <v>0</v>
      </c>
      <c r="O573" t="s">
        <v>298</v>
      </c>
      <c r="P573">
        <v>2012</v>
      </c>
      <c r="Q573">
        <v>320</v>
      </c>
      <c r="R573">
        <v>14304278</v>
      </c>
      <c r="S573">
        <v>3262974</v>
      </c>
      <c r="T573" t="s">
        <v>299</v>
      </c>
      <c r="U573" s="35">
        <v>31737</v>
      </c>
      <c r="V573" t="s">
        <v>299</v>
      </c>
      <c r="W573" t="s">
        <v>299</v>
      </c>
      <c r="X573" t="s">
        <v>299</v>
      </c>
      <c r="Y573" t="s">
        <v>299</v>
      </c>
    </row>
    <row r="574" spans="1:25" x14ac:dyDescent="0.25">
      <c r="A574" t="s">
        <v>295</v>
      </c>
      <c r="B574" t="s">
        <v>296</v>
      </c>
      <c r="C574" s="61">
        <f t="shared" si="8"/>
        <v>5</v>
      </c>
      <c r="D574" t="s">
        <v>1</v>
      </c>
      <c r="E574">
        <v>33421</v>
      </c>
      <c r="F574">
        <v>334</v>
      </c>
      <c r="G574">
        <v>3342</v>
      </c>
      <c r="H574">
        <v>5</v>
      </c>
      <c r="I574" t="s">
        <v>296</v>
      </c>
      <c r="J574">
        <v>31</v>
      </c>
      <c r="K574" t="s">
        <v>772</v>
      </c>
      <c r="L574">
        <v>0</v>
      </c>
      <c r="M574" t="s">
        <v>298</v>
      </c>
      <c r="N574">
        <v>0</v>
      </c>
      <c r="O574" t="s">
        <v>298</v>
      </c>
      <c r="P574">
        <v>2012</v>
      </c>
      <c r="Q574">
        <v>56</v>
      </c>
      <c r="R574">
        <v>1585529</v>
      </c>
      <c r="S574">
        <v>241778</v>
      </c>
      <c r="T574" t="s">
        <v>299</v>
      </c>
      <c r="U574" s="35">
        <v>2489</v>
      </c>
      <c r="V574" t="s">
        <v>299</v>
      </c>
      <c r="W574" t="s">
        <v>299</v>
      </c>
      <c r="X574" t="s">
        <v>299</v>
      </c>
      <c r="Y574" t="s">
        <v>299</v>
      </c>
    </row>
    <row r="575" spans="1:25" x14ac:dyDescent="0.25">
      <c r="A575" t="s">
        <v>295</v>
      </c>
      <c r="B575" t="s">
        <v>296</v>
      </c>
      <c r="C575" s="61">
        <f t="shared" si="8"/>
        <v>6</v>
      </c>
      <c r="D575" t="s">
        <v>1</v>
      </c>
      <c r="E575">
        <v>334210</v>
      </c>
      <c r="F575">
        <v>334</v>
      </c>
      <c r="G575">
        <v>3342</v>
      </c>
      <c r="H575">
        <v>6</v>
      </c>
      <c r="I575" t="s">
        <v>296</v>
      </c>
      <c r="J575">
        <v>31</v>
      </c>
      <c r="K575" t="s">
        <v>772</v>
      </c>
      <c r="L575">
        <v>0</v>
      </c>
      <c r="M575" t="s">
        <v>298</v>
      </c>
      <c r="N575">
        <v>0</v>
      </c>
      <c r="O575" t="s">
        <v>298</v>
      </c>
      <c r="P575">
        <v>2012</v>
      </c>
      <c r="Q575">
        <v>56</v>
      </c>
      <c r="R575">
        <v>1585529</v>
      </c>
      <c r="S575">
        <v>241778</v>
      </c>
      <c r="T575" t="s">
        <v>299</v>
      </c>
      <c r="U575" s="35">
        <v>2489</v>
      </c>
      <c r="V575" t="s">
        <v>299</v>
      </c>
      <c r="W575" t="s">
        <v>299</v>
      </c>
      <c r="X575" t="s">
        <v>299</v>
      </c>
      <c r="Y575" t="s">
        <v>299</v>
      </c>
    </row>
    <row r="576" spans="1:25" x14ac:dyDescent="0.25">
      <c r="A576" t="s">
        <v>295</v>
      </c>
      <c r="B576" t="s">
        <v>296</v>
      </c>
      <c r="C576" s="61">
        <f t="shared" si="8"/>
        <v>5</v>
      </c>
      <c r="D576" t="s">
        <v>1</v>
      </c>
      <c r="E576">
        <v>33422</v>
      </c>
      <c r="F576">
        <v>334</v>
      </c>
      <c r="G576">
        <v>3342</v>
      </c>
      <c r="H576">
        <v>5</v>
      </c>
      <c r="I576" t="s">
        <v>296</v>
      </c>
      <c r="J576">
        <v>31</v>
      </c>
      <c r="K576" t="s">
        <v>773</v>
      </c>
      <c r="L576">
        <v>0</v>
      </c>
      <c r="M576" t="s">
        <v>298</v>
      </c>
      <c r="N576">
        <v>0</v>
      </c>
      <c r="O576" t="s">
        <v>298</v>
      </c>
      <c r="P576">
        <v>2012</v>
      </c>
      <c r="Q576">
        <v>202</v>
      </c>
      <c r="R576">
        <v>12320797</v>
      </c>
      <c r="S576">
        <v>2951630</v>
      </c>
      <c r="T576" t="s">
        <v>299</v>
      </c>
      <c r="U576" s="35">
        <v>28153</v>
      </c>
      <c r="V576" t="s">
        <v>299</v>
      </c>
      <c r="W576" t="s">
        <v>299</v>
      </c>
      <c r="X576" t="s">
        <v>299</v>
      </c>
      <c r="Y576" t="s">
        <v>299</v>
      </c>
    </row>
    <row r="577" spans="1:25" x14ac:dyDescent="0.25">
      <c r="A577" t="s">
        <v>295</v>
      </c>
      <c r="B577" t="s">
        <v>296</v>
      </c>
      <c r="C577" s="61">
        <f t="shared" si="8"/>
        <v>6</v>
      </c>
      <c r="D577" t="s">
        <v>1</v>
      </c>
      <c r="E577">
        <v>334220</v>
      </c>
      <c r="F577">
        <v>334</v>
      </c>
      <c r="G577">
        <v>3342</v>
      </c>
      <c r="H577">
        <v>6</v>
      </c>
      <c r="I577" t="s">
        <v>296</v>
      </c>
      <c r="J577">
        <v>31</v>
      </c>
      <c r="K577" t="s">
        <v>773</v>
      </c>
      <c r="L577">
        <v>0</v>
      </c>
      <c r="M577" t="s">
        <v>298</v>
      </c>
      <c r="N577">
        <v>0</v>
      </c>
      <c r="O577" t="s">
        <v>298</v>
      </c>
      <c r="P577">
        <v>2012</v>
      </c>
      <c r="Q577">
        <v>202</v>
      </c>
      <c r="R577">
        <v>12320797</v>
      </c>
      <c r="S577">
        <v>2951630</v>
      </c>
      <c r="T577" t="s">
        <v>299</v>
      </c>
      <c r="U577" s="35">
        <v>28153</v>
      </c>
      <c r="V577" t="s">
        <v>299</v>
      </c>
      <c r="W577" t="s">
        <v>299</v>
      </c>
      <c r="X577" t="s">
        <v>299</v>
      </c>
      <c r="Y577" t="s">
        <v>299</v>
      </c>
    </row>
    <row r="578" spans="1:25" x14ac:dyDescent="0.25">
      <c r="A578" t="s">
        <v>295</v>
      </c>
      <c r="B578" t="s">
        <v>296</v>
      </c>
      <c r="C578" s="61">
        <f t="shared" si="8"/>
        <v>5</v>
      </c>
      <c r="D578" t="s">
        <v>1</v>
      </c>
      <c r="E578">
        <v>33429</v>
      </c>
      <c r="F578">
        <v>334</v>
      </c>
      <c r="G578">
        <v>3342</v>
      </c>
      <c r="H578">
        <v>5</v>
      </c>
      <c r="I578" t="s">
        <v>296</v>
      </c>
      <c r="J578">
        <v>31</v>
      </c>
      <c r="K578" t="s">
        <v>774</v>
      </c>
      <c r="L578">
        <v>0</v>
      </c>
      <c r="M578" t="s">
        <v>298</v>
      </c>
      <c r="N578">
        <v>0</v>
      </c>
      <c r="O578" t="s">
        <v>298</v>
      </c>
      <c r="P578">
        <v>2012</v>
      </c>
      <c r="Q578">
        <v>62</v>
      </c>
      <c r="R578">
        <v>397952</v>
      </c>
      <c r="S578">
        <v>69566</v>
      </c>
      <c r="T578" t="s">
        <v>299</v>
      </c>
      <c r="U578" s="35">
        <v>1095</v>
      </c>
      <c r="V578" t="s">
        <v>299</v>
      </c>
      <c r="W578" t="s">
        <v>299</v>
      </c>
      <c r="X578" t="s">
        <v>299</v>
      </c>
      <c r="Y578" t="s">
        <v>299</v>
      </c>
    </row>
    <row r="579" spans="1:25" x14ac:dyDescent="0.25">
      <c r="A579" t="s">
        <v>295</v>
      </c>
      <c r="B579" t="s">
        <v>296</v>
      </c>
      <c r="C579" s="61">
        <f t="shared" si="8"/>
        <v>6</v>
      </c>
      <c r="D579" t="s">
        <v>1</v>
      </c>
      <c r="E579">
        <v>334290</v>
      </c>
      <c r="F579">
        <v>334</v>
      </c>
      <c r="G579">
        <v>3342</v>
      </c>
      <c r="H579">
        <v>6</v>
      </c>
      <c r="I579" t="s">
        <v>296</v>
      </c>
      <c r="J579">
        <v>31</v>
      </c>
      <c r="K579" t="s">
        <v>774</v>
      </c>
      <c r="L579">
        <v>0</v>
      </c>
      <c r="M579" t="s">
        <v>298</v>
      </c>
      <c r="N579">
        <v>0</v>
      </c>
      <c r="O579" t="s">
        <v>298</v>
      </c>
      <c r="P579">
        <v>2012</v>
      </c>
      <c r="Q579">
        <v>62</v>
      </c>
      <c r="R579">
        <v>397952</v>
      </c>
      <c r="S579">
        <v>69566</v>
      </c>
      <c r="T579" t="s">
        <v>299</v>
      </c>
      <c r="U579" s="35">
        <v>1095</v>
      </c>
      <c r="V579" t="s">
        <v>299</v>
      </c>
      <c r="W579" t="s">
        <v>299</v>
      </c>
      <c r="X579" t="s">
        <v>299</v>
      </c>
      <c r="Y579" t="s">
        <v>299</v>
      </c>
    </row>
    <row r="580" spans="1:25" x14ac:dyDescent="0.25">
      <c r="A580" t="s">
        <v>295</v>
      </c>
      <c r="B580" t="s">
        <v>296</v>
      </c>
      <c r="C580" s="61">
        <f t="shared" si="8"/>
        <v>4</v>
      </c>
      <c r="D580" t="s">
        <v>1</v>
      </c>
      <c r="E580">
        <v>3343</v>
      </c>
      <c r="F580">
        <v>334</v>
      </c>
      <c r="G580">
        <v>3343</v>
      </c>
      <c r="H580">
        <v>4</v>
      </c>
      <c r="I580" t="s">
        <v>296</v>
      </c>
      <c r="J580">
        <v>31</v>
      </c>
      <c r="K580" t="s">
        <v>775</v>
      </c>
      <c r="L580">
        <v>0</v>
      </c>
      <c r="M580" t="s">
        <v>298</v>
      </c>
      <c r="N580">
        <v>0</v>
      </c>
      <c r="O580" t="s">
        <v>298</v>
      </c>
      <c r="P580">
        <v>2012</v>
      </c>
      <c r="Q580">
        <v>129</v>
      </c>
      <c r="R580">
        <v>1143004</v>
      </c>
      <c r="S580">
        <v>213640</v>
      </c>
      <c r="T580" t="s">
        <v>299</v>
      </c>
      <c r="U580" s="35">
        <v>3482</v>
      </c>
      <c r="V580" t="s">
        <v>299</v>
      </c>
      <c r="W580" t="s">
        <v>299</v>
      </c>
      <c r="X580" t="s">
        <v>299</v>
      </c>
      <c r="Y580" t="s">
        <v>299</v>
      </c>
    </row>
    <row r="581" spans="1:25" x14ac:dyDescent="0.25">
      <c r="A581" t="s">
        <v>295</v>
      </c>
      <c r="B581" t="s">
        <v>296</v>
      </c>
      <c r="C581" s="61">
        <f t="shared" ref="C581:C644" si="9">LEN(E581)</f>
        <v>5</v>
      </c>
      <c r="D581" t="s">
        <v>1</v>
      </c>
      <c r="E581">
        <v>33431</v>
      </c>
      <c r="F581">
        <v>334</v>
      </c>
      <c r="G581">
        <v>3343</v>
      </c>
      <c r="H581">
        <v>5</v>
      </c>
      <c r="I581" t="s">
        <v>296</v>
      </c>
      <c r="J581">
        <v>31</v>
      </c>
      <c r="K581" t="s">
        <v>775</v>
      </c>
      <c r="L581">
        <v>0</v>
      </c>
      <c r="M581" t="s">
        <v>298</v>
      </c>
      <c r="N581">
        <v>0</v>
      </c>
      <c r="O581" t="s">
        <v>298</v>
      </c>
      <c r="P581">
        <v>2012</v>
      </c>
      <c r="Q581">
        <v>129</v>
      </c>
      <c r="R581">
        <v>1143004</v>
      </c>
      <c r="S581">
        <v>213640</v>
      </c>
      <c r="T581" t="s">
        <v>299</v>
      </c>
      <c r="U581" s="35">
        <v>3482</v>
      </c>
      <c r="V581" t="s">
        <v>299</v>
      </c>
      <c r="W581" t="s">
        <v>299</v>
      </c>
      <c r="X581" t="s">
        <v>299</v>
      </c>
      <c r="Y581" t="s">
        <v>299</v>
      </c>
    </row>
    <row r="582" spans="1:25" x14ac:dyDescent="0.25">
      <c r="A582" t="s">
        <v>295</v>
      </c>
      <c r="B582" t="s">
        <v>296</v>
      </c>
      <c r="C582" s="61">
        <f t="shared" si="9"/>
        <v>6</v>
      </c>
      <c r="D582" t="s">
        <v>1</v>
      </c>
      <c r="E582">
        <v>334310</v>
      </c>
      <c r="F582">
        <v>334</v>
      </c>
      <c r="G582">
        <v>3343</v>
      </c>
      <c r="H582">
        <v>6</v>
      </c>
      <c r="I582" t="s">
        <v>296</v>
      </c>
      <c r="J582">
        <v>31</v>
      </c>
      <c r="K582" t="s">
        <v>775</v>
      </c>
      <c r="L582">
        <v>0</v>
      </c>
      <c r="M582" t="s">
        <v>298</v>
      </c>
      <c r="N582">
        <v>0</v>
      </c>
      <c r="O582" t="s">
        <v>298</v>
      </c>
      <c r="P582">
        <v>2012</v>
      </c>
      <c r="Q582">
        <v>129</v>
      </c>
      <c r="R582">
        <v>1143004</v>
      </c>
      <c r="S582">
        <v>213640</v>
      </c>
      <c r="T582" t="s">
        <v>299</v>
      </c>
      <c r="U582" s="35">
        <v>3482</v>
      </c>
      <c r="V582" t="s">
        <v>299</v>
      </c>
      <c r="W582" t="s">
        <v>299</v>
      </c>
      <c r="X582" t="s">
        <v>299</v>
      </c>
      <c r="Y582" t="s">
        <v>299</v>
      </c>
    </row>
    <row r="583" spans="1:25" x14ac:dyDescent="0.25">
      <c r="A583" t="s">
        <v>295</v>
      </c>
      <c r="B583" t="s">
        <v>296</v>
      </c>
      <c r="C583" s="61">
        <f t="shared" si="9"/>
        <v>4</v>
      </c>
      <c r="D583" t="s">
        <v>1</v>
      </c>
      <c r="E583">
        <v>3344</v>
      </c>
      <c r="F583">
        <v>334</v>
      </c>
      <c r="G583">
        <v>3344</v>
      </c>
      <c r="H583">
        <v>4</v>
      </c>
      <c r="I583" t="s">
        <v>296</v>
      </c>
      <c r="J583">
        <v>31</v>
      </c>
      <c r="K583" t="s">
        <v>776</v>
      </c>
      <c r="L583">
        <v>0</v>
      </c>
      <c r="M583" t="s">
        <v>298</v>
      </c>
      <c r="N583">
        <v>0</v>
      </c>
      <c r="O583" t="s">
        <v>298</v>
      </c>
      <c r="P583">
        <v>2012</v>
      </c>
      <c r="Q583">
        <v>1121</v>
      </c>
      <c r="R583">
        <v>21137200</v>
      </c>
      <c r="S583">
        <v>3905933</v>
      </c>
      <c r="T583" t="s">
        <v>299</v>
      </c>
      <c r="U583" s="35">
        <v>58055</v>
      </c>
      <c r="V583" t="s">
        <v>299</v>
      </c>
      <c r="W583" t="s">
        <v>299</v>
      </c>
      <c r="X583" t="s">
        <v>299</v>
      </c>
      <c r="Y583" t="s">
        <v>299</v>
      </c>
    </row>
    <row r="584" spans="1:25" x14ac:dyDescent="0.25">
      <c r="A584" t="s">
        <v>295</v>
      </c>
      <c r="B584" t="s">
        <v>296</v>
      </c>
      <c r="C584" s="61">
        <f t="shared" si="9"/>
        <v>5</v>
      </c>
      <c r="D584" t="s">
        <v>1</v>
      </c>
      <c r="E584">
        <v>33441</v>
      </c>
      <c r="F584">
        <v>334</v>
      </c>
      <c r="G584">
        <v>3344</v>
      </c>
      <c r="H584">
        <v>5</v>
      </c>
      <c r="I584" t="s">
        <v>296</v>
      </c>
      <c r="J584">
        <v>31</v>
      </c>
      <c r="K584" t="s">
        <v>776</v>
      </c>
      <c r="L584">
        <v>0</v>
      </c>
      <c r="M584" t="s">
        <v>298</v>
      </c>
      <c r="N584">
        <v>0</v>
      </c>
      <c r="O584" t="s">
        <v>298</v>
      </c>
      <c r="P584">
        <v>2012</v>
      </c>
      <c r="Q584">
        <v>1121</v>
      </c>
      <c r="R584">
        <v>21137200</v>
      </c>
      <c r="S584">
        <v>3905933</v>
      </c>
      <c r="T584" t="s">
        <v>299</v>
      </c>
      <c r="U584" s="35">
        <v>58055</v>
      </c>
      <c r="V584" t="s">
        <v>299</v>
      </c>
      <c r="W584" t="s">
        <v>299</v>
      </c>
      <c r="X584" t="s">
        <v>299</v>
      </c>
      <c r="Y584" t="s">
        <v>299</v>
      </c>
    </row>
    <row r="585" spans="1:25" x14ac:dyDescent="0.25">
      <c r="A585" t="s">
        <v>295</v>
      </c>
      <c r="B585" t="s">
        <v>296</v>
      </c>
      <c r="C585" s="61">
        <f t="shared" si="9"/>
        <v>6</v>
      </c>
      <c r="D585" t="s">
        <v>1</v>
      </c>
      <c r="E585">
        <v>334412</v>
      </c>
      <c r="F585">
        <v>334</v>
      </c>
      <c r="G585">
        <v>3344</v>
      </c>
      <c r="H585">
        <v>6</v>
      </c>
      <c r="I585" t="s">
        <v>296</v>
      </c>
      <c r="J585">
        <v>31</v>
      </c>
      <c r="K585" t="s">
        <v>777</v>
      </c>
      <c r="L585">
        <v>0</v>
      </c>
      <c r="M585" t="s">
        <v>298</v>
      </c>
      <c r="N585">
        <v>0</v>
      </c>
      <c r="O585" t="s">
        <v>298</v>
      </c>
      <c r="P585">
        <v>2012</v>
      </c>
      <c r="Q585">
        <v>174</v>
      </c>
      <c r="R585">
        <v>1376162</v>
      </c>
      <c r="S585">
        <v>386052</v>
      </c>
      <c r="T585" t="s">
        <v>299</v>
      </c>
      <c r="U585" s="35">
        <v>7606</v>
      </c>
      <c r="V585" t="s">
        <v>299</v>
      </c>
      <c r="W585" t="s">
        <v>299</v>
      </c>
      <c r="X585" t="s">
        <v>299</v>
      </c>
      <c r="Y585" t="s">
        <v>299</v>
      </c>
    </row>
    <row r="586" spans="1:25" x14ac:dyDescent="0.25">
      <c r="A586" t="s">
        <v>295</v>
      </c>
      <c r="B586" t="s">
        <v>296</v>
      </c>
      <c r="C586" s="61">
        <f t="shared" si="9"/>
        <v>6</v>
      </c>
      <c r="D586" t="s">
        <v>1</v>
      </c>
      <c r="E586">
        <v>334413</v>
      </c>
      <c r="F586">
        <v>334</v>
      </c>
      <c r="G586">
        <v>3344</v>
      </c>
      <c r="H586">
        <v>6</v>
      </c>
      <c r="I586" t="s">
        <v>296</v>
      </c>
      <c r="J586">
        <v>31</v>
      </c>
      <c r="K586" t="s">
        <v>778</v>
      </c>
      <c r="L586">
        <v>0</v>
      </c>
      <c r="M586" t="s">
        <v>298</v>
      </c>
      <c r="N586">
        <v>0</v>
      </c>
      <c r="O586" t="s">
        <v>298</v>
      </c>
      <c r="P586">
        <v>2012</v>
      </c>
      <c r="Q586">
        <v>300</v>
      </c>
      <c r="R586">
        <v>10397606</v>
      </c>
      <c r="S586">
        <v>1729071</v>
      </c>
      <c r="T586" t="s">
        <v>299</v>
      </c>
      <c r="U586" s="35">
        <v>17946</v>
      </c>
      <c r="V586" t="s">
        <v>299</v>
      </c>
      <c r="W586" t="s">
        <v>299</v>
      </c>
      <c r="X586" t="s">
        <v>299</v>
      </c>
      <c r="Y586" t="s">
        <v>299</v>
      </c>
    </row>
    <row r="587" spans="1:25" x14ac:dyDescent="0.25">
      <c r="A587" t="s">
        <v>295</v>
      </c>
      <c r="B587" t="s">
        <v>296</v>
      </c>
      <c r="C587" s="61">
        <f t="shared" si="9"/>
        <v>6</v>
      </c>
      <c r="D587" t="s">
        <v>1</v>
      </c>
      <c r="E587">
        <v>334416</v>
      </c>
      <c r="F587">
        <v>334</v>
      </c>
      <c r="G587">
        <v>3344</v>
      </c>
      <c r="H587">
        <v>6</v>
      </c>
      <c r="I587" t="s">
        <v>296</v>
      </c>
      <c r="J587">
        <v>31</v>
      </c>
      <c r="K587" t="s">
        <v>779</v>
      </c>
      <c r="L587">
        <v>0</v>
      </c>
      <c r="M587" t="s">
        <v>298</v>
      </c>
      <c r="N587">
        <v>0</v>
      </c>
      <c r="O587" t="s">
        <v>298</v>
      </c>
      <c r="P587">
        <v>2012</v>
      </c>
      <c r="Q587">
        <v>85</v>
      </c>
      <c r="R587">
        <v>606872</v>
      </c>
      <c r="S587">
        <v>161892</v>
      </c>
      <c r="T587" t="s">
        <v>299</v>
      </c>
      <c r="U587" s="35">
        <v>3579</v>
      </c>
      <c r="V587" t="s">
        <v>299</v>
      </c>
      <c r="W587" t="s">
        <v>299</v>
      </c>
      <c r="X587" t="s">
        <v>299</v>
      </c>
      <c r="Y587" t="s">
        <v>299</v>
      </c>
    </row>
    <row r="588" spans="1:25" x14ac:dyDescent="0.25">
      <c r="A588" t="s">
        <v>295</v>
      </c>
      <c r="B588" t="s">
        <v>296</v>
      </c>
      <c r="C588" s="61">
        <f t="shared" si="9"/>
        <v>6</v>
      </c>
      <c r="D588" t="s">
        <v>1</v>
      </c>
      <c r="E588">
        <v>334417</v>
      </c>
      <c r="F588">
        <v>334</v>
      </c>
      <c r="G588">
        <v>3344</v>
      </c>
      <c r="H588">
        <v>6</v>
      </c>
      <c r="I588" t="s">
        <v>296</v>
      </c>
      <c r="J588">
        <v>31</v>
      </c>
      <c r="K588" t="s">
        <v>780</v>
      </c>
      <c r="L588">
        <v>0</v>
      </c>
      <c r="M588" t="s">
        <v>298</v>
      </c>
      <c r="N588">
        <v>0</v>
      </c>
      <c r="O588" t="s">
        <v>298</v>
      </c>
      <c r="P588">
        <v>2012</v>
      </c>
      <c r="Q588">
        <v>64</v>
      </c>
      <c r="R588">
        <v>1456298</v>
      </c>
      <c r="S588">
        <v>342270</v>
      </c>
      <c r="T588" t="s">
        <v>299</v>
      </c>
      <c r="U588" s="35">
        <v>5916</v>
      </c>
      <c r="V588" t="s">
        <v>299</v>
      </c>
      <c r="W588" t="s">
        <v>299</v>
      </c>
      <c r="X588" t="s">
        <v>299</v>
      </c>
      <c r="Y588" t="s">
        <v>299</v>
      </c>
    </row>
    <row r="589" spans="1:25" x14ac:dyDescent="0.25">
      <c r="A589" t="s">
        <v>295</v>
      </c>
      <c r="B589" t="s">
        <v>296</v>
      </c>
      <c r="C589" s="61">
        <f t="shared" si="9"/>
        <v>6</v>
      </c>
      <c r="D589" t="s">
        <v>1</v>
      </c>
      <c r="E589">
        <v>334418</v>
      </c>
      <c r="F589">
        <v>334</v>
      </c>
      <c r="G589">
        <v>3344</v>
      </c>
      <c r="H589">
        <v>6</v>
      </c>
      <c r="I589" t="s">
        <v>296</v>
      </c>
      <c r="J589">
        <v>31</v>
      </c>
      <c r="K589" t="s">
        <v>781</v>
      </c>
      <c r="L589">
        <v>0</v>
      </c>
      <c r="M589" t="s">
        <v>298</v>
      </c>
      <c r="N589">
        <v>0</v>
      </c>
      <c r="O589" t="s">
        <v>298</v>
      </c>
      <c r="P589">
        <v>2012</v>
      </c>
      <c r="Q589">
        <v>188</v>
      </c>
      <c r="R589">
        <v>4957255</v>
      </c>
      <c r="S589">
        <v>620163</v>
      </c>
      <c r="T589" t="s">
        <v>299</v>
      </c>
      <c r="U589" s="35">
        <v>11701</v>
      </c>
      <c r="V589" t="s">
        <v>299</v>
      </c>
      <c r="W589" t="s">
        <v>299</v>
      </c>
      <c r="X589" t="s">
        <v>299</v>
      </c>
      <c r="Y589" t="s">
        <v>299</v>
      </c>
    </row>
    <row r="590" spans="1:25" x14ac:dyDescent="0.25">
      <c r="A590" t="s">
        <v>295</v>
      </c>
      <c r="B590" t="s">
        <v>296</v>
      </c>
      <c r="C590" s="61">
        <f t="shared" si="9"/>
        <v>6</v>
      </c>
      <c r="D590" t="s">
        <v>1</v>
      </c>
      <c r="E590">
        <v>334419</v>
      </c>
      <c r="F590">
        <v>334</v>
      </c>
      <c r="G590">
        <v>3344</v>
      </c>
      <c r="H590">
        <v>6</v>
      </c>
      <c r="I590" t="s">
        <v>296</v>
      </c>
      <c r="J590">
        <v>31</v>
      </c>
      <c r="K590" t="s">
        <v>782</v>
      </c>
      <c r="L590">
        <v>0</v>
      </c>
      <c r="M590" t="s">
        <v>298</v>
      </c>
      <c r="N590">
        <v>0</v>
      </c>
      <c r="O590" t="s">
        <v>298</v>
      </c>
      <c r="P590">
        <v>2012</v>
      </c>
      <c r="Q590">
        <v>310</v>
      </c>
      <c r="R590">
        <v>2343007</v>
      </c>
      <c r="S590">
        <v>666485</v>
      </c>
      <c r="T590" t="s">
        <v>299</v>
      </c>
      <c r="U590" s="35">
        <v>11308</v>
      </c>
      <c r="V590" t="s">
        <v>299</v>
      </c>
      <c r="W590" t="s">
        <v>299</v>
      </c>
      <c r="X590" t="s">
        <v>299</v>
      </c>
      <c r="Y590" t="s">
        <v>299</v>
      </c>
    </row>
    <row r="591" spans="1:25" x14ac:dyDescent="0.25">
      <c r="A591" t="s">
        <v>295</v>
      </c>
      <c r="B591" t="s">
        <v>296</v>
      </c>
      <c r="C591" s="61">
        <f t="shared" si="9"/>
        <v>4</v>
      </c>
      <c r="D591" t="s">
        <v>1</v>
      </c>
      <c r="E591">
        <v>3345</v>
      </c>
      <c r="F591">
        <v>334</v>
      </c>
      <c r="G591">
        <v>3345</v>
      </c>
      <c r="H591">
        <v>4</v>
      </c>
      <c r="I591" t="s">
        <v>296</v>
      </c>
      <c r="J591">
        <v>31</v>
      </c>
      <c r="K591" t="s">
        <v>783</v>
      </c>
      <c r="L591">
        <v>0</v>
      </c>
      <c r="M591" t="s">
        <v>298</v>
      </c>
      <c r="N591">
        <v>0</v>
      </c>
      <c r="O591" t="s">
        <v>298</v>
      </c>
      <c r="P591">
        <v>2012</v>
      </c>
      <c r="Q591">
        <v>991</v>
      </c>
      <c r="R591">
        <v>26514115</v>
      </c>
      <c r="S591">
        <v>5973063</v>
      </c>
      <c r="T591" t="s">
        <v>299</v>
      </c>
      <c r="U591" s="35">
        <v>66072</v>
      </c>
      <c r="V591" t="s">
        <v>299</v>
      </c>
      <c r="W591" t="s">
        <v>299</v>
      </c>
      <c r="X591" t="s">
        <v>299</v>
      </c>
      <c r="Y591" t="s">
        <v>299</v>
      </c>
    </row>
    <row r="592" spans="1:25" x14ac:dyDescent="0.25">
      <c r="A592" t="s">
        <v>295</v>
      </c>
      <c r="B592" t="s">
        <v>296</v>
      </c>
      <c r="C592" s="61">
        <f t="shared" si="9"/>
        <v>5</v>
      </c>
      <c r="D592" t="s">
        <v>1</v>
      </c>
      <c r="E592">
        <v>33451</v>
      </c>
      <c r="F592">
        <v>334</v>
      </c>
      <c r="G592">
        <v>3345</v>
      </c>
      <c r="H592">
        <v>5</v>
      </c>
      <c r="I592" t="s">
        <v>296</v>
      </c>
      <c r="J592">
        <v>31</v>
      </c>
      <c r="K592" t="s">
        <v>783</v>
      </c>
      <c r="L592">
        <v>0</v>
      </c>
      <c r="M592" t="s">
        <v>298</v>
      </c>
      <c r="N592">
        <v>0</v>
      </c>
      <c r="O592" t="s">
        <v>298</v>
      </c>
      <c r="P592">
        <v>2012</v>
      </c>
      <c r="Q592">
        <v>991</v>
      </c>
      <c r="R592">
        <v>26514115</v>
      </c>
      <c r="S592">
        <v>5973063</v>
      </c>
      <c r="T592" t="s">
        <v>299</v>
      </c>
      <c r="U592" s="35">
        <v>66072</v>
      </c>
      <c r="V592" t="s">
        <v>299</v>
      </c>
      <c r="W592" t="s">
        <v>299</v>
      </c>
      <c r="X592" t="s">
        <v>299</v>
      </c>
      <c r="Y592" t="s">
        <v>299</v>
      </c>
    </row>
    <row r="593" spans="1:25" x14ac:dyDescent="0.25">
      <c r="A593" t="s">
        <v>295</v>
      </c>
      <c r="B593" t="s">
        <v>296</v>
      </c>
      <c r="C593" s="61">
        <f t="shared" si="9"/>
        <v>6</v>
      </c>
      <c r="D593" t="s">
        <v>1</v>
      </c>
      <c r="E593">
        <v>334510</v>
      </c>
      <c r="F593">
        <v>334</v>
      </c>
      <c r="G593">
        <v>3345</v>
      </c>
      <c r="H593">
        <v>6</v>
      </c>
      <c r="I593" t="s">
        <v>296</v>
      </c>
      <c r="J593">
        <v>31</v>
      </c>
      <c r="K593" t="s">
        <v>784</v>
      </c>
      <c r="L593">
        <v>0</v>
      </c>
      <c r="M593" t="s">
        <v>298</v>
      </c>
      <c r="N593">
        <v>0</v>
      </c>
      <c r="O593" t="s">
        <v>298</v>
      </c>
      <c r="P593">
        <v>2012</v>
      </c>
      <c r="Q593">
        <v>163</v>
      </c>
      <c r="R593">
        <v>7289560</v>
      </c>
      <c r="S593">
        <v>1147536</v>
      </c>
      <c r="T593" t="s">
        <v>299</v>
      </c>
      <c r="U593" s="35">
        <v>12588</v>
      </c>
      <c r="V593" t="s">
        <v>299</v>
      </c>
      <c r="W593" t="s">
        <v>299</v>
      </c>
      <c r="X593" t="s">
        <v>299</v>
      </c>
      <c r="Y593" t="s">
        <v>299</v>
      </c>
    </row>
    <row r="594" spans="1:25" x14ac:dyDescent="0.25">
      <c r="A594" t="s">
        <v>295</v>
      </c>
      <c r="B594" t="s">
        <v>296</v>
      </c>
      <c r="C594" s="61">
        <f t="shared" si="9"/>
        <v>6</v>
      </c>
      <c r="D594" t="s">
        <v>1</v>
      </c>
      <c r="E594">
        <v>334511</v>
      </c>
      <c r="F594">
        <v>334</v>
      </c>
      <c r="G594">
        <v>3345</v>
      </c>
      <c r="H594">
        <v>6</v>
      </c>
      <c r="I594" t="s">
        <v>296</v>
      </c>
      <c r="J594">
        <v>31</v>
      </c>
      <c r="K594" t="s">
        <v>785</v>
      </c>
      <c r="L594">
        <v>0</v>
      </c>
      <c r="M594" t="s">
        <v>298</v>
      </c>
      <c r="N594">
        <v>0</v>
      </c>
      <c r="O594" t="s">
        <v>298</v>
      </c>
      <c r="P594">
        <v>2012</v>
      </c>
      <c r="Q594">
        <v>117</v>
      </c>
      <c r="R594">
        <v>6767603</v>
      </c>
      <c r="S594">
        <v>1799589</v>
      </c>
      <c r="T594" t="s">
        <v>299</v>
      </c>
      <c r="U594" s="35">
        <v>18129</v>
      </c>
      <c r="V594" t="s">
        <v>299</v>
      </c>
      <c r="W594" t="s">
        <v>299</v>
      </c>
      <c r="X594" t="s">
        <v>299</v>
      </c>
      <c r="Y594" t="s">
        <v>299</v>
      </c>
    </row>
    <row r="595" spans="1:25" x14ac:dyDescent="0.25">
      <c r="A595" t="s">
        <v>295</v>
      </c>
      <c r="B595" t="s">
        <v>296</v>
      </c>
      <c r="C595" s="61">
        <f t="shared" si="9"/>
        <v>6</v>
      </c>
      <c r="D595" t="s">
        <v>1</v>
      </c>
      <c r="E595">
        <v>334512</v>
      </c>
      <c r="F595">
        <v>334</v>
      </c>
      <c r="G595">
        <v>3345</v>
      </c>
      <c r="H595">
        <v>6</v>
      </c>
      <c r="I595" t="s">
        <v>296</v>
      </c>
      <c r="J595">
        <v>31</v>
      </c>
      <c r="K595" t="s">
        <v>786</v>
      </c>
      <c r="L595">
        <v>0</v>
      </c>
      <c r="M595" t="s">
        <v>298</v>
      </c>
      <c r="N595">
        <v>0</v>
      </c>
      <c r="O595" t="s">
        <v>298</v>
      </c>
      <c r="P595">
        <v>2012</v>
      </c>
      <c r="Q595">
        <v>36</v>
      </c>
      <c r="R595">
        <v>298612</v>
      </c>
      <c r="S595">
        <v>50622</v>
      </c>
      <c r="T595" t="s">
        <v>299</v>
      </c>
      <c r="U595" s="35">
        <v>763</v>
      </c>
      <c r="V595" t="s">
        <v>299</v>
      </c>
      <c r="W595" t="s">
        <v>299</v>
      </c>
      <c r="X595" t="s">
        <v>299</v>
      </c>
      <c r="Y595" t="s">
        <v>299</v>
      </c>
    </row>
    <row r="596" spans="1:25" x14ac:dyDescent="0.25">
      <c r="A596" t="s">
        <v>295</v>
      </c>
      <c r="B596" t="s">
        <v>296</v>
      </c>
      <c r="C596" s="61">
        <f t="shared" si="9"/>
        <v>6</v>
      </c>
      <c r="D596" t="s">
        <v>1</v>
      </c>
      <c r="E596">
        <v>334513</v>
      </c>
      <c r="F596">
        <v>334</v>
      </c>
      <c r="G596">
        <v>3345</v>
      </c>
      <c r="H596">
        <v>6</v>
      </c>
      <c r="I596" t="s">
        <v>296</v>
      </c>
      <c r="J596">
        <v>31</v>
      </c>
      <c r="K596" t="s">
        <v>787</v>
      </c>
      <c r="L596">
        <v>0</v>
      </c>
      <c r="M596" t="s">
        <v>298</v>
      </c>
      <c r="N596">
        <v>0</v>
      </c>
      <c r="O596" t="s">
        <v>298</v>
      </c>
      <c r="P596">
        <v>2012</v>
      </c>
      <c r="Q596">
        <v>113</v>
      </c>
      <c r="R596">
        <v>743032</v>
      </c>
      <c r="S596">
        <v>195747</v>
      </c>
      <c r="T596" t="s">
        <v>299</v>
      </c>
      <c r="U596" s="35">
        <v>2882</v>
      </c>
      <c r="V596" t="s">
        <v>299</v>
      </c>
      <c r="W596" t="s">
        <v>299</v>
      </c>
      <c r="X596" t="s">
        <v>299</v>
      </c>
      <c r="Y596" t="s">
        <v>299</v>
      </c>
    </row>
    <row r="597" spans="1:25" x14ac:dyDescent="0.25">
      <c r="A597" t="s">
        <v>295</v>
      </c>
      <c r="B597" t="s">
        <v>296</v>
      </c>
      <c r="C597" s="61">
        <f t="shared" si="9"/>
        <v>6</v>
      </c>
      <c r="D597" t="s">
        <v>1</v>
      </c>
      <c r="E597">
        <v>334514</v>
      </c>
      <c r="F597">
        <v>334</v>
      </c>
      <c r="G597">
        <v>3345</v>
      </c>
      <c r="H597">
        <v>6</v>
      </c>
      <c r="I597" t="s">
        <v>296</v>
      </c>
      <c r="J597">
        <v>31</v>
      </c>
      <c r="K597" t="s">
        <v>788</v>
      </c>
      <c r="L597">
        <v>0</v>
      </c>
      <c r="M597" t="s">
        <v>298</v>
      </c>
      <c r="N597">
        <v>0</v>
      </c>
      <c r="O597" t="s">
        <v>298</v>
      </c>
      <c r="P597">
        <v>2012</v>
      </c>
      <c r="Q597">
        <v>29</v>
      </c>
      <c r="R597">
        <v>246582</v>
      </c>
      <c r="S597">
        <v>54195</v>
      </c>
      <c r="T597" t="s">
        <v>299</v>
      </c>
      <c r="U597" s="35">
        <v>832</v>
      </c>
      <c r="V597" t="s">
        <v>299</v>
      </c>
      <c r="W597" t="s">
        <v>299</v>
      </c>
      <c r="X597" t="s">
        <v>299</v>
      </c>
      <c r="Y597" t="s">
        <v>299</v>
      </c>
    </row>
    <row r="598" spans="1:25" x14ac:dyDescent="0.25">
      <c r="A598" t="s">
        <v>295</v>
      </c>
      <c r="B598" t="s">
        <v>296</v>
      </c>
      <c r="C598" s="61">
        <f t="shared" si="9"/>
        <v>6</v>
      </c>
      <c r="D598" t="s">
        <v>1</v>
      </c>
      <c r="E598">
        <v>334515</v>
      </c>
      <c r="F598">
        <v>334</v>
      </c>
      <c r="G598">
        <v>3345</v>
      </c>
      <c r="H598">
        <v>6</v>
      </c>
      <c r="I598" t="s">
        <v>296</v>
      </c>
      <c r="J598">
        <v>31</v>
      </c>
      <c r="K598" t="s">
        <v>789</v>
      </c>
      <c r="L598">
        <v>0</v>
      </c>
      <c r="M598" t="s">
        <v>298</v>
      </c>
      <c r="N598">
        <v>0</v>
      </c>
      <c r="O598" t="s">
        <v>298</v>
      </c>
      <c r="P598">
        <v>2012</v>
      </c>
      <c r="Q598">
        <v>217</v>
      </c>
      <c r="R598">
        <v>4032701</v>
      </c>
      <c r="S598">
        <v>1110115</v>
      </c>
      <c r="T598" t="s">
        <v>299</v>
      </c>
      <c r="U598" s="35">
        <v>10884</v>
      </c>
      <c r="V598" t="s">
        <v>299</v>
      </c>
      <c r="W598" t="s">
        <v>299</v>
      </c>
      <c r="X598" t="s">
        <v>299</v>
      </c>
      <c r="Y598" t="s">
        <v>299</v>
      </c>
    </row>
    <row r="599" spans="1:25" x14ac:dyDescent="0.25">
      <c r="A599" t="s">
        <v>295</v>
      </c>
      <c r="B599" t="s">
        <v>296</v>
      </c>
      <c r="C599" s="61">
        <f t="shared" si="9"/>
        <v>6</v>
      </c>
      <c r="D599" t="s">
        <v>1</v>
      </c>
      <c r="E599">
        <v>334516</v>
      </c>
      <c r="F599">
        <v>334</v>
      </c>
      <c r="G599">
        <v>3345</v>
      </c>
      <c r="H599">
        <v>6</v>
      </c>
      <c r="I599" t="s">
        <v>296</v>
      </c>
      <c r="J599">
        <v>31</v>
      </c>
      <c r="K599" t="s">
        <v>790</v>
      </c>
      <c r="L599">
        <v>0</v>
      </c>
      <c r="M599" t="s">
        <v>298</v>
      </c>
      <c r="N599">
        <v>0</v>
      </c>
      <c r="O599" t="s">
        <v>298</v>
      </c>
      <c r="P599">
        <v>2012</v>
      </c>
      <c r="Q599">
        <v>132</v>
      </c>
      <c r="R599">
        <v>3576694</v>
      </c>
      <c r="S599">
        <v>983477</v>
      </c>
      <c r="T599" t="s">
        <v>299</v>
      </c>
      <c r="U599" s="35">
        <v>11175</v>
      </c>
      <c r="V599" t="s">
        <v>299</v>
      </c>
      <c r="W599" t="s">
        <v>299</v>
      </c>
      <c r="X599" t="s">
        <v>299</v>
      </c>
      <c r="Y599" t="s">
        <v>299</v>
      </c>
    </row>
    <row r="600" spans="1:25" x14ac:dyDescent="0.25">
      <c r="A600" t="s">
        <v>295</v>
      </c>
      <c r="B600" t="s">
        <v>296</v>
      </c>
      <c r="C600" s="61">
        <f t="shared" si="9"/>
        <v>6</v>
      </c>
      <c r="D600" t="s">
        <v>1</v>
      </c>
      <c r="E600">
        <v>334517</v>
      </c>
      <c r="F600">
        <v>334</v>
      </c>
      <c r="G600">
        <v>3345</v>
      </c>
      <c r="H600">
        <v>6</v>
      </c>
      <c r="I600" t="s">
        <v>296</v>
      </c>
      <c r="J600">
        <v>31</v>
      </c>
      <c r="K600" t="s">
        <v>791</v>
      </c>
      <c r="L600">
        <v>0</v>
      </c>
      <c r="M600" t="s">
        <v>298</v>
      </c>
      <c r="N600">
        <v>0</v>
      </c>
      <c r="O600" t="s">
        <v>298</v>
      </c>
      <c r="P600">
        <v>2012</v>
      </c>
      <c r="Q600">
        <v>29</v>
      </c>
      <c r="R600">
        <v>1926174</v>
      </c>
      <c r="S600">
        <v>240569</v>
      </c>
      <c r="T600" t="s">
        <v>299</v>
      </c>
      <c r="U600" s="35">
        <v>3396</v>
      </c>
      <c r="V600" t="s">
        <v>299</v>
      </c>
      <c r="W600" t="s">
        <v>299</v>
      </c>
      <c r="X600" t="s">
        <v>299</v>
      </c>
      <c r="Y600" t="s">
        <v>299</v>
      </c>
    </row>
    <row r="601" spans="1:25" x14ac:dyDescent="0.25">
      <c r="A601" t="s">
        <v>295</v>
      </c>
      <c r="B601" t="s">
        <v>296</v>
      </c>
      <c r="C601" s="61">
        <f t="shared" si="9"/>
        <v>6</v>
      </c>
      <c r="D601" t="s">
        <v>1</v>
      </c>
      <c r="E601">
        <v>334519</v>
      </c>
      <c r="F601">
        <v>334</v>
      </c>
      <c r="G601">
        <v>3345</v>
      </c>
      <c r="H601">
        <v>6</v>
      </c>
      <c r="I601" t="s">
        <v>296</v>
      </c>
      <c r="J601">
        <v>31</v>
      </c>
      <c r="K601" t="s">
        <v>792</v>
      </c>
      <c r="L601">
        <v>0</v>
      </c>
      <c r="M601" t="s">
        <v>298</v>
      </c>
      <c r="N601">
        <v>0</v>
      </c>
      <c r="O601" t="s">
        <v>298</v>
      </c>
      <c r="P601">
        <v>2012</v>
      </c>
      <c r="Q601">
        <v>155</v>
      </c>
      <c r="R601">
        <v>1633157</v>
      </c>
      <c r="S601">
        <v>391213</v>
      </c>
      <c r="T601" t="s">
        <v>299</v>
      </c>
      <c r="U601" s="35">
        <v>5424</v>
      </c>
      <c r="V601" t="s">
        <v>299</v>
      </c>
      <c r="W601" t="s">
        <v>299</v>
      </c>
      <c r="X601" t="s">
        <v>299</v>
      </c>
      <c r="Y601" t="s">
        <v>299</v>
      </c>
    </row>
    <row r="602" spans="1:25" x14ac:dyDescent="0.25">
      <c r="A602" t="s">
        <v>295</v>
      </c>
      <c r="B602" t="s">
        <v>296</v>
      </c>
      <c r="C602" s="61">
        <f t="shared" si="9"/>
        <v>4</v>
      </c>
      <c r="D602" t="s">
        <v>1</v>
      </c>
      <c r="E602">
        <v>3346</v>
      </c>
      <c r="F602">
        <v>334</v>
      </c>
      <c r="G602">
        <v>3346</v>
      </c>
      <c r="H602">
        <v>4</v>
      </c>
      <c r="I602" t="s">
        <v>296</v>
      </c>
      <c r="J602">
        <v>31</v>
      </c>
      <c r="K602" t="s">
        <v>793</v>
      </c>
      <c r="L602">
        <v>0</v>
      </c>
      <c r="M602" t="s">
        <v>298</v>
      </c>
      <c r="N602">
        <v>0</v>
      </c>
      <c r="O602" t="s">
        <v>298</v>
      </c>
      <c r="P602">
        <v>2012</v>
      </c>
      <c r="Q602">
        <v>133</v>
      </c>
      <c r="R602">
        <v>761839</v>
      </c>
      <c r="S602">
        <v>123915</v>
      </c>
      <c r="T602" t="s">
        <v>299</v>
      </c>
      <c r="U602" s="35">
        <v>2182</v>
      </c>
      <c r="V602" t="s">
        <v>299</v>
      </c>
      <c r="W602" t="s">
        <v>299</v>
      </c>
      <c r="X602" t="s">
        <v>299</v>
      </c>
      <c r="Y602" t="s">
        <v>299</v>
      </c>
    </row>
    <row r="603" spans="1:25" x14ac:dyDescent="0.25">
      <c r="A603" t="s">
        <v>295</v>
      </c>
      <c r="B603" t="s">
        <v>296</v>
      </c>
      <c r="C603" s="61">
        <f t="shared" si="9"/>
        <v>5</v>
      </c>
      <c r="D603" t="s">
        <v>1</v>
      </c>
      <c r="E603">
        <v>33461</v>
      </c>
      <c r="F603">
        <v>334</v>
      </c>
      <c r="G603">
        <v>3346</v>
      </c>
      <c r="H603">
        <v>5</v>
      </c>
      <c r="I603" t="s">
        <v>296</v>
      </c>
      <c r="J603">
        <v>31</v>
      </c>
      <c r="K603" t="s">
        <v>793</v>
      </c>
      <c r="L603">
        <v>0</v>
      </c>
      <c r="M603" t="s">
        <v>298</v>
      </c>
      <c r="N603">
        <v>0</v>
      </c>
      <c r="O603" t="s">
        <v>298</v>
      </c>
      <c r="P603">
        <v>2012</v>
      </c>
      <c r="Q603">
        <v>133</v>
      </c>
      <c r="R603">
        <v>761839</v>
      </c>
      <c r="S603">
        <v>123915</v>
      </c>
      <c r="T603" t="s">
        <v>299</v>
      </c>
      <c r="U603" s="35">
        <v>2182</v>
      </c>
      <c r="V603" t="s">
        <v>299</v>
      </c>
      <c r="W603" t="s">
        <v>299</v>
      </c>
      <c r="X603" t="s">
        <v>299</v>
      </c>
      <c r="Y603" t="s">
        <v>299</v>
      </c>
    </row>
    <row r="604" spans="1:25" x14ac:dyDescent="0.25">
      <c r="A604" t="s">
        <v>295</v>
      </c>
      <c r="B604" t="s">
        <v>296</v>
      </c>
      <c r="C604" s="61">
        <f t="shared" si="9"/>
        <v>6</v>
      </c>
      <c r="D604" t="s">
        <v>1</v>
      </c>
      <c r="E604">
        <v>334613</v>
      </c>
      <c r="F604">
        <v>334</v>
      </c>
      <c r="G604">
        <v>3346</v>
      </c>
      <c r="H604">
        <v>6</v>
      </c>
      <c r="I604" t="s">
        <v>296</v>
      </c>
      <c r="J604">
        <v>31</v>
      </c>
      <c r="K604" t="s">
        <v>794</v>
      </c>
      <c r="L604">
        <v>0</v>
      </c>
      <c r="M604" t="s">
        <v>298</v>
      </c>
      <c r="N604">
        <v>0</v>
      </c>
      <c r="O604" t="s">
        <v>298</v>
      </c>
      <c r="P604">
        <v>2012</v>
      </c>
      <c r="Q604">
        <v>19</v>
      </c>
      <c r="R604" t="s">
        <v>305</v>
      </c>
      <c r="S604">
        <v>9980</v>
      </c>
      <c r="T604" t="s">
        <v>299</v>
      </c>
      <c r="U604" s="35">
        <v>147</v>
      </c>
      <c r="V604" t="s">
        <v>299</v>
      </c>
      <c r="W604" t="s">
        <v>299</v>
      </c>
      <c r="X604" t="s">
        <v>299</v>
      </c>
      <c r="Y604" t="s">
        <v>299</v>
      </c>
    </row>
    <row r="605" spans="1:25" x14ac:dyDescent="0.25">
      <c r="A605" t="s">
        <v>295</v>
      </c>
      <c r="B605" t="s">
        <v>296</v>
      </c>
      <c r="C605" s="61">
        <f t="shared" si="9"/>
        <v>6</v>
      </c>
      <c r="D605" t="s">
        <v>1</v>
      </c>
      <c r="E605">
        <v>334614</v>
      </c>
      <c r="F605">
        <v>334</v>
      </c>
      <c r="G605">
        <v>3346</v>
      </c>
      <c r="H605">
        <v>6</v>
      </c>
      <c r="I605" t="s">
        <v>296</v>
      </c>
      <c r="J605">
        <v>31</v>
      </c>
      <c r="K605" t="s">
        <v>795</v>
      </c>
      <c r="L605">
        <v>0</v>
      </c>
      <c r="M605" t="s">
        <v>298</v>
      </c>
      <c r="N605">
        <v>0</v>
      </c>
      <c r="O605" t="s">
        <v>298</v>
      </c>
      <c r="P605">
        <v>2012</v>
      </c>
      <c r="Q605">
        <v>114</v>
      </c>
      <c r="R605" t="s">
        <v>305</v>
      </c>
      <c r="S605">
        <v>113935</v>
      </c>
      <c r="T605" t="s">
        <v>299</v>
      </c>
      <c r="U605" s="35">
        <v>2035</v>
      </c>
      <c r="V605" t="s">
        <v>299</v>
      </c>
      <c r="W605" t="s">
        <v>299</v>
      </c>
      <c r="X605" t="s">
        <v>299</v>
      </c>
      <c r="Y605" t="s">
        <v>299</v>
      </c>
    </row>
    <row r="606" spans="1:25" x14ac:dyDescent="0.25">
      <c r="A606" t="s">
        <v>295</v>
      </c>
      <c r="B606" t="s">
        <v>296</v>
      </c>
      <c r="C606" s="61">
        <f t="shared" si="9"/>
        <v>3</v>
      </c>
      <c r="D606" t="s">
        <v>1</v>
      </c>
      <c r="E606">
        <v>335</v>
      </c>
      <c r="F606">
        <v>335</v>
      </c>
      <c r="G606" t="s">
        <v>296</v>
      </c>
      <c r="H606">
        <v>3</v>
      </c>
      <c r="I606" t="s">
        <v>296</v>
      </c>
      <c r="J606">
        <v>31</v>
      </c>
      <c r="K606" t="s">
        <v>796</v>
      </c>
      <c r="L606">
        <v>0</v>
      </c>
      <c r="M606" t="s">
        <v>298</v>
      </c>
      <c r="N606">
        <v>0</v>
      </c>
      <c r="O606" t="s">
        <v>298</v>
      </c>
      <c r="P606">
        <v>2012</v>
      </c>
      <c r="Q606">
        <v>837</v>
      </c>
      <c r="R606">
        <v>9475323</v>
      </c>
      <c r="S606">
        <v>1952364</v>
      </c>
      <c r="T606" t="s">
        <v>299</v>
      </c>
      <c r="U606" s="35">
        <v>32033</v>
      </c>
      <c r="V606" t="s">
        <v>299</v>
      </c>
      <c r="W606" t="s">
        <v>299</v>
      </c>
      <c r="X606" t="s">
        <v>299</v>
      </c>
      <c r="Y606" t="s">
        <v>299</v>
      </c>
    </row>
    <row r="607" spans="1:25" x14ac:dyDescent="0.25">
      <c r="A607" t="s">
        <v>295</v>
      </c>
      <c r="B607" t="s">
        <v>296</v>
      </c>
      <c r="C607" s="61">
        <f t="shared" si="9"/>
        <v>4</v>
      </c>
      <c r="D607" t="s">
        <v>1</v>
      </c>
      <c r="E607">
        <v>3351</v>
      </c>
      <c r="F607">
        <v>335</v>
      </c>
      <c r="G607">
        <v>3351</v>
      </c>
      <c r="H607">
        <v>4</v>
      </c>
      <c r="I607" t="s">
        <v>296</v>
      </c>
      <c r="J607">
        <v>31</v>
      </c>
      <c r="K607" t="s">
        <v>797</v>
      </c>
      <c r="L607">
        <v>0</v>
      </c>
      <c r="M607" t="s">
        <v>298</v>
      </c>
      <c r="N607">
        <v>0</v>
      </c>
      <c r="O607" t="s">
        <v>298</v>
      </c>
      <c r="P607">
        <v>2012</v>
      </c>
      <c r="Q607">
        <v>236</v>
      </c>
      <c r="R607">
        <v>1571178</v>
      </c>
      <c r="S607">
        <v>360559</v>
      </c>
      <c r="T607" t="s">
        <v>299</v>
      </c>
      <c r="U607" s="35">
        <v>7392</v>
      </c>
      <c r="V607" t="s">
        <v>299</v>
      </c>
      <c r="W607" t="s">
        <v>299</v>
      </c>
      <c r="X607" t="s">
        <v>299</v>
      </c>
      <c r="Y607" t="s">
        <v>299</v>
      </c>
    </row>
    <row r="608" spans="1:25" x14ac:dyDescent="0.25">
      <c r="A608" t="s">
        <v>295</v>
      </c>
      <c r="B608" t="s">
        <v>296</v>
      </c>
      <c r="C608" s="61">
        <f t="shared" si="9"/>
        <v>5</v>
      </c>
      <c r="D608" t="s">
        <v>1</v>
      </c>
      <c r="E608">
        <v>33511</v>
      </c>
      <c r="F608">
        <v>335</v>
      </c>
      <c r="G608">
        <v>3351</v>
      </c>
      <c r="H608">
        <v>5</v>
      </c>
      <c r="I608" t="s">
        <v>296</v>
      </c>
      <c r="J608">
        <v>31</v>
      </c>
      <c r="K608" t="s">
        <v>798</v>
      </c>
      <c r="L608">
        <v>0</v>
      </c>
      <c r="M608" t="s">
        <v>298</v>
      </c>
      <c r="N608">
        <v>0</v>
      </c>
      <c r="O608" t="s">
        <v>298</v>
      </c>
      <c r="P608">
        <v>2012</v>
      </c>
      <c r="Q608">
        <v>13</v>
      </c>
      <c r="R608" t="s">
        <v>305</v>
      </c>
      <c r="S608">
        <v>32300</v>
      </c>
      <c r="T608" t="s">
        <v>299</v>
      </c>
      <c r="U608" s="35">
        <v>543</v>
      </c>
      <c r="V608" t="s">
        <v>299</v>
      </c>
      <c r="W608" t="s">
        <v>299</v>
      </c>
      <c r="X608" t="s">
        <v>299</v>
      </c>
      <c r="Y608" t="s">
        <v>299</v>
      </c>
    </row>
    <row r="609" spans="1:25" x14ac:dyDescent="0.25">
      <c r="A609" t="s">
        <v>295</v>
      </c>
      <c r="B609" t="s">
        <v>296</v>
      </c>
      <c r="C609" s="61">
        <f t="shared" si="9"/>
        <v>6</v>
      </c>
      <c r="D609" t="s">
        <v>1</v>
      </c>
      <c r="E609">
        <v>335110</v>
      </c>
      <c r="F609">
        <v>335</v>
      </c>
      <c r="G609">
        <v>3351</v>
      </c>
      <c r="H609">
        <v>6</v>
      </c>
      <c r="I609" t="s">
        <v>296</v>
      </c>
      <c r="J609">
        <v>31</v>
      </c>
      <c r="K609" t="s">
        <v>798</v>
      </c>
      <c r="L609">
        <v>0</v>
      </c>
      <c r="M609" t="s">
        <v>298</v>
      </c>
      <c r="N609">
        <v>0</v>
      </c>
      <c r="O609" t="s">
        <v>298</v>
      </c>
      <c r="P609">
        <v>2012</v>
      </c>
      <c r="Q609">
        <v>13</v>
      </c>
      <c r="R609" t="s">
        <v>305</v>
      </c>
      <c r="S609">
        <v>32300</v>
      </c>
      <c r="T609" t="s">
        <v>299</v>
      </c>
      <c r="U609" s="35">
        <v>543</v>
      </c>
      <c r="V609" t="s">
        <v>299</v>
      </c>
      <c r="W609" t="s">
        <v>299</v>
      </c>
      <c r="X609" t="s">
        <v>299</v>
      </c>
      <c r="Y609" t="s">
        <v>299</v>
      </c>
    </row>
    <row r="610" spans="1:25" x14ac:dyDescent="0.25">
      <c r="A610" t="s">
        <v>295</v>
      </c>
      <c r="B610" t="s">
        <v>296</v>
      </c>
      <c r="C610" s="61">
        <f t="shared" si="9"/>
        <v>5</v>
      </c>
      <c r="D610" t="s">
        <v>1</v>
      </c>
      <c r="E610">
        <v>33512</v>
      </c>
      <c r="F610">
        <v>335</v>
      </c>
      <c r="G610">
        <v>3351</v>
      </c>
      <c r="H610">
        <v>5</v>
      </c>
      <c r="I610" t="s">
        <v>296</v>
      </c>
      <c r="J610">
        <v>31</v>
      </c>
      <c r="K610" t="s">
        <v>799</v>
      </c>
      <c r="L610">
        <v>0</v>
      </c>
      <c r="M610" t="s">
        <v>298</v>
      </c>
      <c r="N610">
        <v>0</v>
      </c>
      <c r="O610" t="s">
        <v>298</v>
      </c>
      <c r="P610">
        <v>2012</v>
      </c>
      <c r="Q610">
        <v>223</v>
      </c>
      <c r="R610" t="s">
        <v>305</v>
      </c>
      <c r="S610">
        <v>328259</v>
      </c>
      <c r="T610" t="s">
        <v>299</v>
      </c>
      <c r="U610" s="35">
        <v>6849</v>
      </c>
      <c r="V610" t="s">
        <v>299</v>
      </c>
      <c r="W610" t="s">
        <v>299</v>
      </c>
      <c r="X610" t="s">
        <v>299</v>
      </c>
      <c r="Y610" t="s">
        <v>299</v>
      </c>
    </row>
    <row r="611" spans="1:25" x14ac:dyDescent="0.25">
      <c r="A611" t="s">
        <v>295</v>
      </c>
      <c r="B611" t="s">
        <v>296</v>
      </c>
      <c r="C611" s="61">
        <f t="shared" si="9"/>
        <v>6</v>
      </c>
      <c r="D611" t="s">
        <v>1</v>
      </c>
      <c r="E611">
        <v>335121</v>
      </c>
      <c r="F611">
        <v>335</v>
      </c>
      <c r="G611">
        <v>3351</v>
      </c>
      <c r="H611">
        <v>6</v>
      </c>
      <c r="I611" t="s">
        <v>296</v>
      </c>
      <c r="J611">
        <v>31</v>
      </c>
      <c r="K611" t="s">
        <v>800</v>
      </c>
      <c r="L611">
        <v>0</v>
      </c>
      <c r="M611" t="s">
        <v>298</v>
      </c>
      <c r="N611">
        <v>0</v>
      </c>
      <c r="O611" t="s">
        <v>298</v>
      </c>
      <c r="P611">
        <v>2012</v>
      </c>
      <c r="Q611">
        <v>60</v>
      </c>
      <c r="R611" t="s">
        <v>305</v>
      </c>
      <c r="S611">
        <v>22108</v>
      </c>
      <c r="T611" t="s">
        <v>299</v>
      </c>
      <c r="U611" s="35">
        <v>648</v>
      </c>
      <c r="V611" t="s">
        <v>299</v>
      </c>
      <c r="W611" t="s">
        <v>299</v>
      </c>
      <c r="X611" t="s">
        <v>299</v>
      </c>
      <c r="Y611" t="s">
        <v>299</v>
      </c>
    </row>
    <row r="612" spans="1:25" x14ac:dyDescent="0.25">
      <c r="A612" t="s">
        <v>295</v>
      </c>
      <c r="B612" t="s">
        <v>296</v>
      </c>
      <c r="C612" s="61">
        <f t="shared" si="9"/>
        <v>6</v>
      </c>
      <c r="D612" t="s">
        <v>1</v>
      </c>
      <c r="E612">
        <v>335122</v>
      </c>
      <c r="F612">
        <v>335</v>
      </c>
      <c r="G612">
        <v>3351</v>
      </c>
      <c r="H612">
        <v>6</v>
      </c>
      <c r="I612" t="s">
        <v>296</v>
      </c>
      <c r="J612">
        <v>31</v>
      </c>
      <c r="K612" t="s">
        <v>801</v>
      </c>
      <c r="L612">
        <v>0</v>
      </c>
      <c r="M612" t="s">
        <v>298</v>
      </c>
      <c r="N612">
        <v>0</v>
      </c>
      <c r="O612" t="s">
        <v>298</v>
      </c>
      <c r="P612">
        <v>2012</v>
      </c>
      <c r="Q612">
        <v>104</v>
      </c>
      <c r="R612">
        <v>762228</v>
      </c>
      <c r="S612">
        <v>156931</v>
      </c>
      <c r="T612" t="s">
        <v>299</v>
      </c>
      <c r="U612" s="35">
        <v>3311</v>
      </c>
      <c r="V612" t="s">
        <v>299</v>
      </c>
      <c r="W612" t="s">
        <v>299</v>
      </c>
      <c r="X612" t="s">
        <v>299</v>
      </c>
      <c r="Y612" t="s">
        <v>299</v>
      </c>
    </row>
    <row r="613" spans="1:25" x14ac:dyDescent="0.25">
      <c r="A613" t="s">
        <v>295</v>
      </c>
      <c r="B613" t="s">
        <v>296</v>
      </c>
      <c r="C613" s="61">
        <f t="shared" si="9"/>
        <v>6</v>
      </c>
      <c r="D613" t="s">
        <v>1</v>
      </c>
      <c r="E613">
        <v>335129</v>
      </c>
      <c r="F613">
        <v>335</v>
      </c>
      <c r="G613">
        <v>3351</v>
      </c>
      <c r="H613">
        <v>6</v>
      </c>
      <c r="I613" t="s">
        <v>296</v>
      </c>
      <c r="J613">
        <v>31</v>
      </c>
      <c r="K613" t="s">
        <v>802</v>
      </c>
      <c r="L613">
        <v>0</v>
      </c>
      <c r="M613" t="s">
        <v>298</v>
      </c>
      <c r="N613">
        <v>0</v>
      </c>
      <c r="O613" t="s">
        <v>298</v>
      </c>
      <c r="P613">
        <v>2012</v>
      </c>
      <c r="Q613">
        <v>59</v>
      </c>
      <c r="R613">
        <v>619084</v>
      </c>
      <c r="S613">
        <v>149220</v>
      </c>
      <c r="T613" t="s">
        <v>299</v>
      </c>
      <c r="U613" s="35">
        <v>2890</v>
      </c>
      <c r="V613" t="s">
        <v>299</v>
      </c>
      <c r="W613" t="s">
        <v>299</v>
      </c>
      <c r="X613" t="s">
        <v>299</v>
      </c>
      <c r="Y613" t="s">
        <v>299</v>
      </c>
    </row>
    <row r="614" spans="1:25" x14ac:dyDescent="0.25">
      <c r="A614" t="s">
        <v>295</v>
      </c>
      <c r="B614" t="s">
        <v>296</v>
      </c>
      <c r="C614" s="61">
        <f t="shared" si="9"/>
        <v>4</v>
      </c>
      <c r="D614" t="s">
        <v>1</v>
      </c>
      <c r="E614">
        <v>3352</v>
      </c>
      <c r="F614">
        <v>335</v>
      </c>
      <c r="G614">
        <v>3352</v>
      </c>
      <c r="H614">
        <v>4</v>
      </c>
      <c r="I614" t="s">
        <v>296</v>
      </c>
      <c r="J614">
        <v>31</v>
      </c>
      <c r="K614" t="s">
        <v>803</v>
      </c>
      <c r="L614">
        <v>0</v>
      </c>
      <c r="M614" t="s">
        <v>298</v>
      </c>
      <c r="N614">
        <v>0</v>
      </c>
      <c r="O614" t="s">
        <v>298</v>
      </c>
      <c r="P614">
        <v>2012</v>
      </c>
      <c r="Q614">
        <v>35</v>
      </c>
      <c r="R614">
        <v>217217</v>
      </c>
      <c r="S614">
        <v>39708</v>
      </c>
      <c r="T614" t="s">
        <v>299</v>
      </c>
      <c r="U614" s="35">
        <v>979</v>
      </c>
      <c r="V614" t="s">
        <v>299</v>
      </c>
      <c r="W614" t="s">
        <v>299</v>
      </c>
      <c r="X614" t="s">
        <v>299</v>
      </c>
      <c r="Y614" t="s">
        <v>299</v>
      </c>
    </row>
    <row r="615" spans="1:25" x14ac:dyDescent="0.25">
      <c r="A615" t="s">
        <v>295</v>
      </c>
      <c r="B615" t="s">
        <v>296</v>
      </c>
      <c r="C615" s="61">
        <f t="shared" si="9"/>
        <v>5</v>
      </c>
      <c r="D615" t="s">
        <v>1</v>
      </c>
      <c r="E615">
        <v>33521</v>
      </c>
      <c r="F615">
        <v>335</v>
      </c>
      <c r="G615">
        <v>3352</v>
      </c>
      <c r="H615">
        <v>5</v>
      </c>
      <c r="I615" t="s">
        <v>296</v>
      </c>
      <c r="J615">
        <v>31</v>
      </c>
      <c r="K615" t="s">
        <v>804</v>
      </c>
      <c r="L615">
        <v>0</v>
      </c>
      <c r="M615" t="s">
        <v>298</v>
      </c>
      <c r="N615">
        <v>0</v>
      </c>
      <c r="O615" t="s">
        <v>298</v>
      </c>
      <c r="P615">
        <v>2012</v>
      </c>
      <c r="Q615">
        <v>18</v>
      </c>
      <c r="R615" t="s">
        <v>305</v>
      </c>
      <c r="S615">
        <v>10878</v>
      </c>
      <c r="T615" t="s">
        <v>299</v>
      </c>
      <c r="U615" s="35">
        <v>247</v>
      </c>
      <c r="V615" t="s">
        <v>299</v>
      </c>
      <c r="W615" t="s">
        <v>299</v>
      </c>
      <c r="X615" t="s">
        <v>299</v>
      </c>
      <c r="Y615" t="s">
        <v>299</v>
      </c>
    </row>
    <row r="616" spans="1:25" x14ac:dyDescent="0.25">
      <c r="A616" t="s">
        <v>295</v>
      </c>
      <c r="B616" t="s">
        <v>296</v>
      </c>
      <c r="C616" s="61">
        <f t="shared" si="9"/>
        <v>6</v>
      </c>
      <c r="D616" t="s">
        <v>1</v>
      </c>
      <c r="E616">
        <v>335210</v>
      </c>
      <c r="F616">
        <v>335</v>
      </c>
      <c r="G616">
        <v>3352</v>
      </c>
      <c r="H616">
        <v>6</v>
      </c>
      <c r="I616" t="s">
        <v>296</v>
      </c>
      <c r="J616">
        <v>31</v>
      </c>
      <c r="K616" t="s">
        <v>804</v>
      </c>
      <c r="L616">
        <v>0</v>
      </c>
      <c r="M616" t="s">
        <v>298</v>
      </c>
      <c r="N616">
        <v>0</v>
      </c>
      <c r="O616" t="s">
        <v>298</v>
      </c>
      <c r="P616">
        <v>2012</v>
      </c>
      <c r="Q616">
        <v>18</v>
      </c>
      <c r="R616" t="s">
        <v>305</v>
      </c>
      <c r="S616">
        <v>10878</v>
      </c>
      <c r="T616" t="s">
        <v>299</v>
      </c>
      <c r="U616" s="35">
        <v>247</v>
      </c>
      <c r="V616" t="s">
        <v>299</v>
      </c>
      <c r="W616" t="s">
        <v>299</v>
      </c>
      <c r="X616" t="s">
        <v>299</v>
      </c>
      <c r="Y616" t="s">
        <v>299</v>
      </c>
    </row>
    <row r="617" spans="1:25" x14ac:dyDescent="0.25">
      <c r="A617" t="s">
        <v>295</v>
      </c>
      <c r="B617" t="s">
        <v>296</v>
      </c>
      <c r="C617" s="61">
        <f t="shared" si="9"/>
        <v>5</v>
      </c>
      <c r="D617" t="s">
        <v>1</v>
      </c>
      <c r="E617">
        <v>33522</v>
      </c>
      <c r="F617">
        <v>335</v>
      </c>
      <c r="G617">
        <v>3352</v>
      </c>
      <c r="H617">
        <v>5</v>
      </c>
      <c r="I617" t="s">
        <v>296</v>
      </c>
      <c r="J617">
        <v>31</v>
      </c>
      <c r="K617" t="s">
        <v>805</v>
      </c>
      <c r="L617">
        <v>0</v>
      </c>
      <c r="M617" t="s">
        <v>298</v>
      </c>
      <c r="N617">
        <v>0</v>
      </c>
      <c r="O617" t="s">
        <v>298</v>
      </c>
      <c r="P617">
        <v>2012</v>
      </c>
      <c r="Q617">
        <v>17</v>
      </c>
      <c r="R617" t="s">
        <v>305</v>
      </c>
      <c r="S617">
        <v>28830</v>
      </c>
      <c r="T617" t="s">
        <v>299</v>
      </c>
      <c r="U617" s="35">
        <v>732</v>
      </c>
      <c r="V617" t="s">
        <v>299</v>
      </c>
      <c r="W617" t="s">
        <v>299</v>
      </c>
      <c r="X617" t="s">
        <v>299</v>
      </c>
      <c r="Y617" t="s">
        <v>299</v>
      </c>
    </row>
    <row r="618" spans="1:25" x14ac:dyDescent="0.25">
      <c r="A618" t="s">
        <v>295</v>
      </c>
      <c r="B618" t="s">
        <v>296</v>
      </c>
      <c r="C618" s="61">
        <f t="shared" si="9"/>
        <v>6</v>
      </c>
      <c r="D618" t="s">
        <v>1</v>
      </c>
      <c r="E618">
        <v>335221</v>
      </c>
      <c r="F618">
        <v>335</v>
      </c>
      <c r="G618">
        <v>3352</v>
      </c>
      <c r="H618">
        <v>6</v>
      </c>
      <c r="I618" t="s">
        <v>296</v>
      </c>
      <c r="J618">
        <v>31</v>
      </c>
      <c r="K618" t="s">
        <v>806</v>
      </c>
      <c r="L618">
        <v>0</v>
      </c>
      <c r="M618" t="s">
        <v>298</v>
      </c>
      <c r="N618">
        <v>0</v>
      </c>
      <c r="O618" t="s">
        <v>298</v>
      </c>
      <c r="P618">
        <v>2012</v>
      </c>
      <c r="Q618">
        <v>12</v>
      </c>
      <c r="R618" t="s">
        <v>305</v>
      </c>
      <c r="S618" t="s">
        <v>305</v>
      </c>
      <c r="T618" t="s">
        <v>299</v>
      </c>
      <c r="U618" s="35" t="s">
        <v>306</v>
      </c>
      <c r="V618" t="s">
        <v>299</v>
      </c>
      <c r="W618" t="s">
        <v>299</v>
      </c>
      <c r="X618" t="s">
        <v>299</v>
      </c>
      <c r="Y618" t="s">
        <v>299</v>
      </c>
    </row>
    <row r="619" spans="1:25" x14ac:dyDescent="0.25">
      <c r="A619" t="s">
        <v>295</v>
      </c>
      <c r="B619" t="s">
        <v>296</v>
      </c>
      <c r="C619" s="61">
        <f t="shared" si="9"/>
        <v>6</v>
      </c>
      <c r="D619" t="s">
        <v>1</v>
      </c>
      <c r="E619">
        <v>335228</v>
      </c>
      <c r="F619">
        <v>335</v>
      </c>
      <c r="G619">
        <v>3352</v>
      </c>
      <c r="H619">
        <v>6</v>
      </c>
      <c r="I619" t="s">
        <v>296</v>
      </c>
      <c r="J619">
        <v>31</v>
      </c>
      <c r="K619" t="s">
        <v>807</v>
      </c>
      <c r="L619">
        <v>0</v>
      </c>
      <c r="M619" t="s">
        <v>298</v>
      </c>
      <c r="N619">
        <v>0</v>
      </c>
      <c r="O619" t="s">
        <v>298</v>
      </c>
      <c r="P619">
        <v>2012</v>
      </c>
      <c r="Q619">
        <v>3</v>
      </c>
      <c r="R619" t="s">
        <v>305</v>
      </c>
      <c r="S619" t="s">
        <v>305</v>
      </c>
      <c r="T619" t="s">
        <v>299</v>
      </c>
      <c r="U619" s="35" t="s">
        <v>320</v>
      </c>
      <c r="V619" t="s">
        <v>299</v>
      </c>
      <c r="W619" t="s">
        <v>299</v>
      </c>
      <c r="X619" t="s">
        <v>299</v>
      </c>
      <c r="Y619" t="s">
        <v>299</v>
      </c>
    </row>
    <row r="620" spans="1:25" x14ac:dyDescent="0.25">
      <c r="A620" t="s">
        <v>295</v>
      </c>
      <c r="B620" t="s">
        <v>296</v>
      </c>
      <c r="C620" s="61">
        <f t="shared" si="9"/>
        <v>4</v>
      </c>
      <c r="D620" t="s">
        <v>1</v>
      </c>
      <c r="E620">
        <v>3353</v>
      </c>
      <c r="F620">
        <v>335</v>
      </c>
      <c r="G620">
        <v>3353</v>
      </c>
      <c r="H620">
        <v>4</v>
      </c>
      <c r="I620" t="s">
        <v>296</v>
      </c>
      <c r="J620">
        <v>31</v>
      </c>
      <c r="K620" t="s">
        <v>808</v>
      </c>
      <c r="L620">
        <v>0</v>
      </c>
      <c r="M620" t="s">
        <v>298</v>
      </c>
      <c r="N620">
        <v>0</v>
      </c>
      <c r="O620" t="s">
        <v>298</v>
      </c>
      <c r="P620">
        <v>2012</v>
      </c>
      <c r="Q620">
        <v>238</v>
      </c>
      <c r="R620" t="s">
        <v>305</v>
      </c>
      <c r="S620">
        <v>541355</v>
      </c>
      <c r="T620" t="s">
        <v>299</v>
      </c>
      <c r="U620" s="35">
        <v>8935</v>
      </c>
      <c r="V620" t="s">
        <v>299</v>
      </c>
      <c r="W620" t="s">
        <v>299</v>
      </c>
      <c r="X620" t="s">
        <v>299</v>
      </c>
      <c r="Y620" t="s">
        <v>299</v>
      </c>
    </row>
    <row r="621" spans="1:25" x14ac:dyDescent="0.25">
      <c r="A621" t="s">
        <v>295</v>
      </c>
      <c r="B621" t="s">
        <v>296</v>
      </c>
      <c r="C621" s="61">
        <f t="shared" si="9"/>
        <v>5</v>
      </c>
      <c r="D621" t="s">
        <v>1</v>
      </c>
      <c r="E621">
        <v>33531</v>
      </c>
      <c r="F621">
        <v>335</v>
      </c>
      <c r="G621">
        <v>3353</v>
      </c>
      <c r="H621">
        <v>5</v>
      </c>
      <c r="I621" t="s">
        <v>296</v>
      </c>
      <c r="J621">
        <v>31</v>
      </c>
      <c r="K621" t="s">
        <v>808</v>
      </c>
      <c r="L621">
        <v>0</v>
      </c>
      <c r="M621" t="s">
        <v>298</v>
      </c>
      <c r="N621">
        <v>0</v>
      </c>
      <c r="O621" t="s">
        <v>298</v>
      </c>
      <c r="P621">
        <v>2012</v>
      </c>
      <c r="Q621">
        <v>238</v>
      </c>
      <c r="R621" t="s">
        <v>305</v>
      </c>
      <c r="S621">
        <v>541355</v>
      </c>
      <c r="T621" t="s">
        <v>299</v>
      </c>
      <c r="U621" s="35">
        <v>8935</v>
      </c>
      <c r="V621" t="s">
        <v>299</v>
      </c>
      <c r="W621" t="s">
        <v>299</v>
      </c>
      <c r="X621" t="s">
        <v>299</v>
      </c>
      <c r="Y621" t="s">
        <v>299</v>
      </c>
    </row>
    <row r="622" spans="1:25" x14ac:dyDescent="0.25">
      <c r="A622" t="s">
        <v>295</v>
      </c>
      <c r="B622" t="s">
        <v>296</v>
      </c>
      <c r="C622" s="61">
        <f t="shared" si="9"/>
        <v>6</v>
      </c>
      <c r="D622" t="s">
        <v>1</v>
      </c>
      <c r="E622">
        <v>335311</v>
      </c>
      <c r="F622">
        <v>335</v>
      </c>
      <c r="G622">
        <v>3353</v>
      </c>
      <c r="H622">
        <v>6</v>
      </c>
      <c r="I622" t="s">
        <v>296</v>
      </c>
      <c r="J622">
        <v>31</v>
      </c>
      <c r="K622" t="s">
        <v>809</v>
      </c>
      <c r="L622">
        <v>0</v>
      </c>
      <c r="M622" t="s">
        <v>298</v>
      </c>
      <c r="N622">
        <v>0</v>
      </c>
      <c r="O622" t="s">
        <v>298</v>
      </c>
      <c r="P622">
        <v>2012</v>
      </c>
      <c r="Q622">
        <v>31</v>
      </c>
      <c r="R622" t="s">
        <v>305</v>
      </c>
      <c r="S622">
        <v>54441</v>
      </c>
      <c r="T622" t="s">
        <v>299</v>
      </c>
      <c r="U622" s="35">
        <v>1031</v>
      </c>
      <c r="V622" t="s">
        <v>299</v>
      </c>
      <c r="W622" t="s">
        <v>299</v>
      </c>
      <c r="X622" t="s">
        <v>299</v>
      </c>
      <c r="Y622" t="s">
        <v>299</v>
      </c>
    </row>
    <row r="623" spans="1:25" x14ac:dyDescent="0.25">
      <c r="A623" t="s">
        <v>295</v>
      </c>
      <c r="B623" t="s">
        <v>296</v>
      </c>
      <c r="C623" s="61">
        <f t="shared" si="9"/>
        <v>6</v>
      </c>
      <c r="D623" t="s">
        <v>1</v>
      </c>
      <c r="E623">
        <v>335312</v>
      </c>
      <c r="F623">
        <v>335</v>
      </c>
      <c r="G623">
        <v>3353</v>
      </c>
      <c r="H623">
        <v>6</v>
      </c>
      <c r="I623" t="s">
        <v>296</v>
      </c>
      <c r="J623">
        <v>31</v>
      </c>
      <c r="K623" t="s">
        <v>810</v>
      </c>
      <c r="L623">
        <v>0</v>
      </c>
      <c r="M623" t="s">
        <v>298</v>
      </c>
      <c r="N623">
        <v>0</v>
      </c>
      <c r="O623" t="s">
        <v>298</v>
      </c>
      <c r="P623">
        <v>2012</v>
      </c>
      <c r="Q623">
        <v>57</v>
      </c>
      <c r="R623" t="s">
        <v>305</v>
      </c>
      <c r="S623">
        <v>73203</v>
      </c>
      <c r="T623" t="s">
        <v>299</v>
      </c>
      <c r="U623" s="35">
        <v>1442</v>
      </c>
      <c r="V623" t="s">
        <v>299</v>
      </c>
      <c r="W623" t="s">
        <v>299</v>
      </c>
      <c r="X623" t="s">
        <v>299</v>
      </c>
      <c r="Y623" t="s">
        <v>299</v>
      </c>
    </row>
    <row r="624" spans="1:25" x14ac:dyDescent="0.25">
      <c r="A624" t="s">
        <v>295</v>
      </c>
      <c r="B624" t="s">
        <v>296</v>
      </c>
      <c r="C624" s="61">
        <f t="shared" si="9"/>
        <v>6</v>
      </c>
      <c r="D624" t="s">
        <v>1</v>
      </c>
      <c r="E624">
        <v>335313</v>
      </c>
      <c r="F624">
        <v>335</v>
      </c>
      <c r="G624">
        <v>3353</v>
      </c>
      <c r="H624">
        <v>6</v>
      </c>
      <c r="I624" t="s">
        <v>296</v>
      </c>
      <c r="J624">
        <v>31</v>
      </c>
      <c r="K624" t="s">
        <v>811</v>
      </c>
      <c r="L624">
        <v>0</v>
      </c>
      <c r="M624" t="s">
        <v>298</v>
      </c>
      <c r="N624">
        <v>0</v>
      </c>
      <c r="O624" t="s">
        <v>298</v>
      </c>
      <c r="P624">
        <v>2012</v>
      </c>
      <c r="Q624">
        <v>41</v>
      </c>
      <c r="R624">
        <v>732616</v>
      </c>
      <c r="S624">
        <v>206036</v>
      </c>
      <c r="T624" t="s">
        <v>299</v>
      </c>
      <c r="U624" s="35">
        <v>2702</v>
      </c>
      <c r="V624" t="s">
        <v>299</v>
      </c>
      <c r="W624" t="s">
        <v>299</v>
      </c>
      <c r="X624" t="s">
        <v>299</v>
      </c>
      <c r="Y624" t="s">
        <v>299</v>
      </c>
    </row>
    <row r="625" spans="1:25" x14ac:dyDescent="0.25">
      <c r="A625" t="s">
        <v>295</v>
      </c>
      <c r="B625" t="s">
        <v>296</v>
      </c>
      <c r="C625" s="61">
        <f t="shared" si="9"/>
        <v>6</v>
      </c>
      <c r="D625" t="s">
        <v>1</v>
      </c>
      <c r="E625">
        <v>335314</v>
      </c>
      <c r="F625">
        <v>335</v>
      </c>
      <c r="G625">
        <v>3353</v>
      </c>
      <c r="H625">
        <v>6</v>
      </c>
      <c r="I625" t="s">
        <v>296</v>
      </c>
      <c r="J625">
        <v>31</v>
      </c>
      <c r="K625" t="s">
        <v>812</v>
      </c>
      <c r="L625">
        <v>0</v>
      </c>
      <c r="M625" t="s">
        <v>298</v>
      </c>
      <c r="N625">
        <v>0</v>
      </c>
      <c r="O625" t="s">
        <v>298</v>
      </c>
      <c r="P625">
        <v>2012</v>
      </c>
      <c r="Q625">
        <v>109</v>
      </c>
      <c r="R625" t="s">
        <v>305</v>
      </c>
      <c r="S625">
        <v>207675</v>
      </c>
      <c r="T625" t="s">
        <v>299</v>
      </c>
      <c r="U625" s="35">
        <v>3760</v>
      </c>
      <c r="V625" t="s">
        <v>299</v>
      </c>
      <c r="W625" t="s">
        <v>299</v>
      </c>
      <c r="X625" t="s">
        <v>299</v>
      </c>
      <c r="Y625" t="s">
        <v>299</v>
      </c>
    </row>
    <row r="626" spans="1:25" x14ac:dyDescent="0.25">
      <c r="A626" t="s">
        <v>295</v>
      </c>
      <c r="B626" t="s">
        <v>296</v>
      </c>
      <c r="C626" s="61">
        <f t="shared" si="9"/>
        <v>4</v>
      </c>
      <c r="D626" t="s">
        <v>1</v>
      </c>
      <c r="E626">
        <v>3359</v>
      </c>
      <c r="F626">
        <v>335</v>
      </c>
      <c r="G626">
        <v>3359</v>
      </c>
      <c r="H626">
        <v>4</v>
      </c>
      <c r="I626" t="s">
        <v>296</v>
      </c>
      <c r="J626">
        <v>31</v>
      </c>
      <c r="K626" t="s">
        <v>813</v>
      </c>
      <c r="L626">
        <v>0</v>
      </c>
      <c r="M626" t="s">
        <v>298</v>
      </c>
      <c r="N626">
        <v>0</v>
      </c>
      <c r="O626" t="s">
        <v>298</v>
      </c>
      <c r="P626">
        <v>2012</v>
      </c>
      <c r="Q626">
        <v>328</v>
      </c>
      <c r="R626" t="s">
        <v>305</v>
      </c>
      <c r="S626">
        <v>1010742</v>
      </c>
      <c r="T626" t="s">
        <v>299</v>
      </c>
      <c r="U626" s="35">
        <v>14727</v>
      </c>
      <c r="V626" t="s">
        <v>299</v>
      </c>
      <c r="W626" t="s">
        <v>299</v>
      </c>
      <c r="X626" t="s">
        <v>299</v>
      </c>
      <c r="Y626" t="s">
        <v>299</v>
      </c>
    </row>
    <row r="627" spans="1:25" x14ac:dyDescent="0.25">
      <c r="A627" t="s">
        <v>295</v>
      </c>
      <c r="B627" t="s">
        <v>296</v>
      </c>
      <c r="C627" s="61">
        <f t="shared" si="9"/>
        <v>5</v>
      </c>
      <c r="D627" t="s">
        <v>1</v>
      </c>
      <c r="E627">
        <v>33591</v>
      </c>
      <c r="F627">
        <v>335</v>
      </c>
      <c r="G627">
        <v>3359</v>
      </c>
      <c r="H627">
        <v>5</v>
      </c>
      <c r="I627" t="s">
        <v>296</v>
      </c>
      <c r="J627">
        <v>31</v>
      </c>
      <c r="K627" t="s">
        <v>814</v>
      </c>
      <c r="L627">
        <v>0</v>
      </c>
      <c r="M627" t="s">
        <v>298</v>
      </c>
      <c r="N627">
        <v>0</v>
      </c>
      <c r="O627" t="s">
        <v>298</v>
      </c>
      <c r="P627">
        <v>2012</v>
      </c>
      <c r="Q627">
        <v>20</v>
      </c>
      <c r="R627" t="s">
        <v>305</v>
      </c>
      <c r="S627">
        <v>73975</v>
      </c>
      <c r="T627" t="s">
        <v>299</v>
      </c>
      <c r="U627" s="35">
        <v>1418</v>
      </c>
      <c r="V627" t="s">
        <v>299</v>
      </c>
      <c r="W627" t="s">
        <v>299</v>
      </c>
      <c r="X627" t="s">
        <v>299</v>
      </c>
      <c r="Y627" t="s">
        <v>299</v>
      </c>
    </row>
    <row r="628" spans="1:25" x14ac:dyDescent="0.25">
      <c r="A628" t="s">
        <v>295</v>
      </c>
      <c r="B628" t="s">
        <v>296</v>
      </c>
      <c r="C628" s="61">
        <f t="shared" si="9"/>
        <v>6</v>
      </c>
      <c r="D628" t="s">
        <v>1</v>
      </c>
      <c r="E628">
        <v>335911</v>
      </c>
      <c r="F628">
        <v>335</v>
      </c>
      <c r="G628">
        <v>3359</v>
      </c>
      <c r="H628">
        <v>6</v>
      </c>
      <c r="I628" t="s">
        <v>296</v>
      </c>
      <c r="J628">
        <v>31</v>
      </c>
      <c r="K628" t="s">
        <v>815</v>
      </c>
      <c r="L628">
        <v>0</v>
      </c>
      <c r="M628" t="s">
        <v>298</v>
      </c>
      <c r="N628">
        <v>0</v>
      </c>
      <c r="O628" t="s">
        <v>298</v>
      </c>
      <c r="P628">
        <v>2012</v>
      </c>
      <c r="Q628">
        <v>17</v>
      </c>
      <c r="R628" t="s">
        <v>305</v>
      </c>
      <c r="S628">
        <v>66113</v>
      </c>
      <c r="T628" t="s">
        <v>299</v>
      </c>
      <c r="U628" s="35">
        <v>1252</v>
      </c>
      <c r="V628" t="s">
        <v>299</v>
      </c>
      <c r="W628" t="s">
        <v>299</v>
      </c>
      <c r="X628" t="s">
        <v>299</v>
      </c>
      <c r="Y628" t="s">
        <v>299</v>
      </c>
    </row>
    <row r="629" spans="1:25" x14ac:dyDescent="0.25">
      <c r="A629" t="s">
        <v>295</v>
      </c>
      <c r="B629" t="s">
        <v>296</v>
      </c>
      <c r="C629" s="61">
        <f t="shared" si="9"/>
        <v>6</v>
      </c>
      <c r="D629" t="s">
        <v>1</v>
      </c>
      <c r="E629">
        <v>335912</v>
      </c>
      <c r="F629">
        <v>335</v>
      </c>
      <c r="G629">
        <v>3359</v>
      </c>
      <c r="H629">
        <v>6</v>
      </c>
      <c r="I629" t="s">
        <v>296</v>
      </c>
      <c r="J629">
        <v>31</v>
      </c>
      <c r="K629" t="s">
        <v>816</v>
      </c>
      <c r="L629">
        <v>0</v>
      </c>
      <c r="M629" t="s">
        <v>298</v>
      </c>
      <c r="N629">
        <v>0</v>
      </c>
      <c r="O629" t="s">
        <v>298</v>
      </c>
      <c r="P629">
        <v>2012</v>
      </c>
      <c r="Q629">
        <v>3</v>
      </c>
      <c r="R629" t="s">
        <v>305</v>
      </c>
      <c r="S629">
        <v>7862</v>
      </c>
      <c r="T629" t="s">
        <v>299</v>
      </c>
      <c r="U629" s="35">
        <v>166</v>
      </c>
      <c r="V629" t="s">
        <v>299</v>
      </c>
      <c r="W629" t="s">
        <v>299</v>
      </c>
      <c r="X629" t="s">
        <v>299</v>
      </c>
      <c r="Y629" t="s">
        <v>299</v>
      </c>
    </row>
    <row r="630" spans="1:25" x14ac:dyDescent="0.25">
      <c r="A630" t="s">
        <v>295</v>
      </c>
      <c r="B630" t="s">
        <v>296</v>
      </c>
      <c r="C630" s="61">
        <f t="shared" si="9"/>
        <v>5</v>
      </c>
      <c r="D630" t="s">
        <v>1</v>
      </c>
      <c r="E630">
        <v>33592</v>
      </c>
      <c r="F630">
        <v>335</v>
      </c>
      <c r="G630">
        <v>3359</v>
      </c>
      <c r="H630">
        <v>5</v>
      </c>
      <c r="I630" t="s">
        <v>296</v>
      </c>
      <c r="J630">
        <v>31</v>
      </c>
      <c r="K630" t="s">
        <v>817</v>
      </c>
      <c r="L630">
        <v>0</v>
      </c>
      <c r="M630" t="s">
        <v>298</v>
      </c>
      <c r="N630">
        <v>0</v>
      </c>
      <c r="O630" t="s">
        <v>298</v>
      </c>
      <c r="P630">
        <v>2012</v>
      </c>
      <c r="Q630">
        <v>62</v>
      </c>
      <c r="R630">
        <v>998900</v>
      </c>
      <c r="S630">
        <v>142458</v>
      </c>
      <c r="T630" t="s">
        <v>299</v>
      </c>
      <c r="U630" s="35">
        <v>2623</v>
      </c>
      <c r="V630" t="s">
        <v>299</v>
      </c>
      <c r="W630" t="s">
        <v>299</v>
      </c>
      <c r="X630" t="s">
        <v>299</v>
      </c>
      <c r="Y630" t="s">
        <v>299</v>
      </c>
    </row>
    <row r="631" spans="1:25" x14ac:dyDescent="0.25">
      <c r="A631" t="s">
        <v>295</v>
      </c>
      <c r="B631" t="s">
        <v>296</v>
      </c>
      <c r="C631" s="61">
        <f t="shared" si="9"/>
        <v>6</v>
      </c>
      <c r="D631" t="s">
        <v>1</v>
      </c>
      <c r="E631">
        <v>335921</v>
      </c>
      <c r="F631">
        <v>335</v>
      </c>
      <c r="G631">
        <v>3359</v>
      </c>
      <c r="H631">
        <v>6</v>
      </c>
      <c r="I631" t="s">
        <v>296</v>
      </c>
      <c r="J631">
        <v>31</v>
      </c>
      <c r="K631" t="s">
        <v>818</v>
      </c>
      <c r="L631">
        <v>0</v>
      </c>
      <c r="M631" t="s">
        <v>298</v>
      </c>
      <c r="N631">
        <v>0</v>
      </c>
      <c r="O631" t="s">
        <v>298</v>
      </c>
      <c r="P631">
        <v>2012</v>
      </c>
      <c r="Q631">
        <v>20</v>
      </c>
      <c r="R631">
        <v>248543</v>
      </c>
      <c r="S631">
        <v>54847</v>
      </c>
      <c r="T631" t="s">
        <v>299</v>
      </c>
      <c r="U631" s="35">
        <v>770</v>
      </c>
      <c r="V631" t="s">
        <v>299</v>
      </c>
      <c r="W631" t="s">
        <v>299</v>
      </c>
      <c r="X631" t="s">
        <v>299</v>
      </c>
      <c r="Y631" t="s">
        <v>299</v>
      </c>
    </row>
    <row r="632" spans="1:25" x14ac:dyDescent="0.25">
      <c r="A632" t="s">
        <v>295</v>
      </c>
      <c r="B632" t="s">
        <v>296</v>
      </c>
      <c r="C632" s="61">
        <f t="shared" si="9"/>
        <v>6</v>
      </c>
      <c r="D632" t="s">
        <v>1</v>
      </c>
      <c r="E632">
        <v>335929</v>
      </c>
      <c r="F632">
        <v>335</v>
      </c>
      <c r="G632">
        <v>3359</v>
      </c>
      <c r="H632">
        <v>6</v>
      </c>
      <c r="I632" t="s">
        <v>296</v>
      </c>
      <c r="J632">
        <v>31</v>
      </c>
      <c r="K632" t="s">
        <v>819</v>
      </c>
      <c r="L632">
        <v>0</v>
      </c>
      <c r="M632" t="s">
        <v>298</v>
      </c>
      <c r="N632">
        <v>0</v>
      </c>
      <c r="O632" t="s">
        <v>298</v>
      </c>
      <c r="P632">
        <v>2012</v>
      </c>
      <c r="Q632">
        <v>42</v>
      </c>
      <c r="R632">
        <v>750357</v>
      </c>
      <c r="S632">
        <v>87611</v>
      </c>
      <c r="T632" t="s">
        <v>299</v>
      </c>
      <c r="U632" s="35">
        <v>1853</v>
      </c>
      <c r="V632" t="s">
        <v>299</v>
      </c>
      <c r="W632" t="s">
        <v>299</v>
      </c>
      <c r="X632" t="s">
        <v>299</v>
      </c>
      <c r="Y632" t="s">
        <v>299</v>
      </c>
    </row>
    <row r="633" spans="1:25" x14ac:dyDescent="0.25">
      <c r="A633" t="s">
        <v>295</v>
      </c>
      <c r="B633" t="s">
        <v>296</v>
      </c>
      <c r="C633" s="61">
        <f t="shared" si="9"/>
        <v>5</v>
      </c>
      <c r="D633" t="s">
        <v>1</v>
      </c>
      <c r="E633">
        <v>33593</v>
      </c>
      <c r="F633">
        <v>335</v>
      </c>
      <c r="G633">
        <v>3359</v>
      </c>
      <c r="H633">
        <v>5</v>
      </c>
      <c r="I633" t="s">
        <v>296</v>
      </c>
      <c r="J633">
        <v>31</v>
      </c>
      <c r="K633" t="s">
        <v>820</v>
      </c>
      <c r="L633">
        <v>0</v>
      </c>
      <c r="M633" t="s">
        <v>298</v>
      </c>
      <c r="N633">
        <v>0</v>
      </c>
      <c r="O633" t="s">
        <v>298</v>
      </c>
      <c r="P633">
        <v>2012</v>
      </c>
      <c r="Q633">
        <v>66</v>
      </c>
      <c r="R633">
        <v>680339</v>
      </c>
      <c r="S633">
        <v>129691</v>
      </c>
      <c r="T633" t="s">
        <v>299</v>
      </c>
      <c r="U633" s="35">
        <v>2876</v>
      </c>
      <c r="V633" t="s">
        <v>299</v>
      </c>
      <c r="W633" t="s">
        <v>299</v>
      </c>
      <c r="X633" t="s">
        <v>299</v>
      </c>
      <c r="Y633" t="s">
        <v>299</v>
      </c>
    </row>
    <row r="634" spans="1:25" x14ac:dyDescent="0.25">
      <c r="A634" t="s">
        <v>295</v>
      </c>
      <c r="B634" t="s">
        <v>296</v>
      </c>
      <c r="C634" s="61">
        <f t="shared" si="9"/>
        <v>6</v>
      </c>
      <c r="D634" t="s">
        <v>1</v>
      </c>
      <c r="E634">
        <v>335931</v>
      </c>
      <c r="F634">
        <v>335</v>
      </c>
      <c r="G634">
        <v>3359</v>
      </c>
      <c r="H634">
        <v>6</v>
      </c>
      <c r="I634" t="s">
        <v>296</v>
      </c>
      <c r="J634">
        <v>31</v>
      </c>
      <c r="K634" t="s">
        <v>821</v>
      </c>
      <c r="L634">
        <v>0</v>
      </c>
      <c r="M634" t="s">
        <v>298</v>
      </c>
      <c r="N634">
        <v>0</v>
      </c>
      <c r="O634" t="s">
        <v>298</v>
      </c>
      <c r="P634">
        <v>2012</v>
      </c>
      <c r="Q634">
        <v>48</v>
      </c>
      <c r="R634">
        <v>368621</v>
      </c>
      <c r="S634">
        <v>91876</v>
      </c>
      <c r="T634" t="s">
        <v>299</v>
      </c>
      <c r="U634" s="35">
        <v>2148</v>
      </c>
      <c r="V634" t="s">
        <v>299</v>
      </c>
      <c r="W634" t="s">
        <v>299</v>
      </c>
      <c r="X634" t="s">
        <v>299</v>
      </c>
      <c r="Y634" t="s">
        <v>299</v>
      </c>
    </row>
    <row r="635" spans="1:25" x14ac:dyDescent="0.25">
      <c r="A635" t="s">
        <v>295</v>
      </c>
      <c r="B635" t="s">
        <v>296</v>
      </c>
      <c r="C635" s="61">
        <f t="shared" si="9"/>
        <v>6</v>
      </c>
      <c r="D635" t="s">
        <v>1</v>
      </c>
      <c r="E635">
        <v>335932</v>
      </c>
      <c r="F635">
        <v>335</v>
      </c>
      <c r="G635">
        <v>3359</v>
      </c>
      <c r="H635">
        <v>6</v>
      </c>
      <c r="I635" t="s">
        <v>296</v>
      </c>
      <c r="J635">
        <v>31</v>
      </c>
      <c r="K635" t="s">
        <v>822</v>
      </c>
      <c r="L635">
        <v>0</v>
      </c>
      <c r="M635" t="s">
        <v>298</v>
      </c>
      <c r="N635">
        <v>0</v>
      </c>
      <c r="O635" t="s">
        <v>298</v>
      </c>
      <c r="P635">
        <v>2012</v>
      </c>
      <c r="Q635">
        <v>18</v>
      </c>
      <c r="R635">
        <v>311718</v>
      </c>
      <c r="S635">
        <v>37815</v>
      </c>
      <c r="T635" t="s">
        <v>299</v>
      </c>
      <c r="U635" s="35">
        <v>728</v>
      </c>
      <c r="V635" t="s">
        <v>299</v>
      </c>
      <c r="W635" t="s">
        <v>299</v>
      </c>
      <c r="X635" t="s">
        <v>299</v>
      </c>
      <c r="Y635" t="s">
        <v>299</v>
      </c>
    </row>
    <row r="636" spans="1:25" x14ac:dyDescent="0.25">
      <c r="A636" t="s">
        <v>295</v>
      </c>
      <c r="B636" t="s">
        <v>296</v>
      </c>
      <c r="C636" s="61">
        <f t="shared" si="9"/>
        <v>5</v>
      </c>
      <c r="D636" t="s">
        <v>1</v>
      </c>
      <c r="E636">
        <v>33599</v>
      </c>
      <c r="F636">
        <v>335</v>
      </c>
      <c r="G636">
        <v>3359</v>
      </c>
      <c r="H636">
        <v>5</v>
      </c>
      <c r="I636" t="s">
        <v>296</v>
      </c>
      <c r="J636">
        <v>31</v>
      </c>
      <c r="K636" t="s">
        <v>823</v>
      </c>
      <c r="L636">
        <v>0</v>
      </c>
      <c r="M636" t="s">
        <v>298</v>
      </c>
      <c r="N636">
        <v>0</v>
      </c>
      <c r="O636" t="s">
        <v>298</v>
      </c>
      <c r="P636">
        <v>2012</v>
      </c>
      <c r="Q636">
        <v>180</v>
      </c>
      <c r="R636" t="s">
        <v>305</v>
      </c>
      <c r="S636">
        <v>664618</v>
      </c>
      <c r="T636" t="s">
        <v>299</v>
      </c>
      <c r="U636" s="35">
        <v>7811</v>
      </c>
      <c r="V636" t="s">
        <v>299</v>
      </c>
      <c r="W636" t="s">
        <v>299</v>
      </c>
      <c r="X636" t="s">
        <v>299</v>
      </c>
      <c r="Y636" t="s">
        <v>299</v>
      </c>
    </row>
    <row r="637" spans="1:25" x14ac:dyDescent="0.25">
      <c r="A637" t="s">
        <v>295</v>
      </c>
      <c r="B637" t="s">
        <v>296</v>
      </c>
      <c r="C637" s="61">
        <f t="shared" si="9"/>
        <v>6</v>
      </c>
      <c r="D637" t="s">
        <v>1</v>
      </c>
      <c r="E637">
        <v>335991</v>
      </c>
      <c r="F637">
        <v>335</v>
      </c>
      <c r="G637">
        <v>3359</v>
      </c>
      <c r="H637">
        <v>6</v>
      </c>
      <c r="I637" t="s">
        <v>296</v>
      </c>
      <c r="J637">
        <v>31</v>
      </c>
      <c r="K637" t="s">
        <v>824</v>
      </c>
      <c r="L637">
        <v>0</v>
      </c>
      <c r="M637" t="s">
        <v>298</v>
      </c>
      <c r="N637">
        <v>0</v>
      </c>
      <c r="O637" t="s">
        <v>298</v>
      </c>
      <c r="P637">
        <v>2012</v>
      </c>
      <c r="Q637">
        <v>17</v>
      </c>
      <c r="R637" t="s">
        <v>305</v>
      </c>
      <c r="S637">
        <v>24107</v>
      </c>
      <c r="T637" t="s">
        <v>299</v>
      </c>
      <c r="U637" s="35">
        <v>452</v>
      </c>
      <c r="V637" t="s">
        <v>299</v>
      </c>
      <c r="W637" t="s">
        <v>299</v>
      </c>
      <c r="X637" t="s">
        <v>299</v>
      </c>
      <c r="Y637" t="s">
        <v>299</v>
      </c>
    </row>
    <row r="638" spans="1:25" x14ac:dyDescent="0.25">
      <c r="A638" t="s">
        <v>295</v>
      </c>
      <c r="B638" t="s">
        <v>296</v>
      </c>
      <c r="C638" s="61">
        <f t="shared" si="9"/>
        <v>6</v>
      </c>
      <c r="D638" t="s">
        <v>1</v>
      </c>
      <c r="E638">
        <v>335999</v>
      </c>
      <c r="F638">
        <v>335</v>
      </c>
      <c r="G638">
        <v>3359</v>
      </c>
      <c r="H638">
        <v>6</v>
      </c>
      <c r="I638" t="s">
        <v>296</v>
      </c>
      <c r="J638">
        <v>31</v>
      </c>
      <c r="K638" t="s">
        <v>825</v>
      </c>
      <c r="L638">
        <v>0</v>
      </c>
      <c r="M638" t="s">
        <v>298</v>
      </c>
      <c r="N638">
        <v>0</v>
      </c>
      <c r="O638" t="s">
        <v>298</v>
      </c>
      <c r="P638">
        <v>2012</v>
      </c>
      <c r="Q638">
        <v>163</v>
      </c>
      <c r="R638" t="s">
        <v>305</v>
      </c>
      <c r="S638">
        <v>640511</v>
      </c>
      <c r="T638" t="s">
        <v>299</v>
      </c>
      <c r="U638" s="35">
        <v>7359</v>
      </c>
      <c r="V638" t="s">
        <v>299</v>
      </c>
      <c r="W638" t="s">
        <v>299</v>
      </c>
      <c r="X638" t="s">
        <v>299</v>
      </c>
      <c r="Y638" t="s">
        <v>299</v>
      </c>
    </row>
    <row r="639" spans="1:25" x14ac:dyDescent="0.25">
      <c r="A639" t="s">
        <v>295</v>
      </c>
      <c r="B639" t="s">
        <v>296</v>
      </c>
      <c r="C639" s="61">
        <f t="shared" si="9"/>
        <v>3</v>
      </c>
      <c r="D639" t="s">
        <v>1</v>
      </c>
      <c r="E639">
        <v>336</v>
      </c>
      <c r="F639">
        <v>336</v>
      </c>
      <c r="G639" t="s">
        <v>296</v>
      </c>
      <c r="H639">
        <v>3</v>
      </c>
      <c r="I639" t="s">
        <v>296</v>
      </c>
      <c r="J639">
        <v>31</v>
      </c>
      <c r="K639" t="s">
        <v>826</v>
      </c>
      <c r="L639">
        <v>0</v>
      </c>
      <c r="M639" t="s">
        <v>298</v>
      </c>
      <c r="N639">
        <v>0</v>
      </c>
      <c r="O639" t="s">
        <v>298</v>
      </c>
      <c r="P639">
        <v>2012</v>
      </c>
      <c r="Q639">
        <v>1380</v>
      </c>
      <c r="R639">
        <v>43155806</v>
      </c>
      <c r="S639">
        <v>9556629</v>
      </c>
      <c r="T639" t="s">
        <v>299</v>
      </c>
      <c r="U639" s="35">
        <v>115586</v>
      </c>
      <c r="V639" t="s">
        <v>299</v>
      </c>
      <c r="W639" t="s">
        <v>299</v>
      </c>
      <c r="X639" t="s">
        <v>299</v>
      </c>
      <c r="Y639" t="s">
        <v>299</v>
      </c>
    </row>
    <row r="640" spans="1:25" x14ac:dyDescent="0.25">
      <c r="A640" t="s">
        <v>295</v>
      </c>
      <c r="B640" t="s">
        <v>296</v>
      </c>
      <c r="C640" s="61">
        <f t="shared" si="9"/>
        <v>4</v>
      </c>
      <c r="D640" t="s">
        <v>1</v>
      </c>
      <c r="E640">
        <v>3361</v>
      </c>
      <c r="F640">
        <v>336</v>
      </c>
      <c r="G640">
        <v>3361</v>
      </c>
      <c r="H640">
        <v>4</v>
      </c>
      <c r="I640" t="s">
        <v>296</v>
      </c>
      <c r="J640">
        <v>31</v>
      </c>
      <c r="K640" t="s">
        <v>827</v>
      </c>
      <c r="L640">
        <v>0</v>
      </c>
      <c r="M640" t="s">
        <v>298</v>
      </c>
      <c r="N640">
        <v>0</v>
      </c>
      <c r="O640" t="s">
        <v>298</v>
      </c>
      <c r="P640">
        <v>2012</v>
      </c>
      <c r="Q640">
        <v>45</v>
      </c>
      <c r="R640" t="s">
        <v>305</v>
      </c>
      <c r="S640">
        <v>239654</v>
      </c>
      <c r="T640" t="s">
        <v>299</v>
      </c>
      <c r="U640" s="35">
        <v>2740</v>
      </c>
      <c r="V640" t="s">
        <v>299</v>
      </c>
      <c r="W640" t="s">
        <v>299</v>
      </c>
      <c r="X640" t="s">
        <v>299</v>
      </c>
      <c r="Y640" t="s">
        <v>299</v>
      </c>
    </row>
    <row r="641" spans="1:25" x14ac:dyDescent="0.25">
      <c r="A641" t="s">
        <v>295</v>
      </c>
      <c r="B641" t="s">
        <v>296</v>
      </c>
      <c r="C641" s="61">
        <f t="shared" si="9"/>
        <v>5</v>
      </c>
      <c r="D641" t="s">
        <v>1</v>
      </c>
      <c r="E641">
        <v>33611</v>
      </c>
      <c r="F641">
        <v>336</v>
      </c>
      <c r="G641">
        <v>3361</v>
      </c>
      <c r="H641">
        <v>5</v>
      </c>
      <c r="I641" t="s">
        <v>296</v>
      </c>
      <c r="J641">
        <v>31</v>
      </c>
      <c r="K641" t="s">
        <v>828</v>
      </c>
      <c r="L641">
        <v>0</v>
      </c>
      <c r="M641" t="s">
        <v>298</v>
      </c>
      <c r="N641">
        <v>0</v>
      </c>
      <c r="O641" t="s">
        <v>298</v>
      </c>
      <c r="P641">
        <v>2012</v>
      </c>
      <c r="Q641">
        <v>39</v>
      </c>
      <c r="R641" t="s">
        <v>305</v>
      </c>
      <c r="S641" t="s">
        <v>305</v>
      </c>
      <c r="T641" t="s">
        <v>299</v>
      </c>
      <c r="U641" s="35">
        <v>1908</v>
      </c>
      <c r="V641" t="s">
        <v>299</v>
      </c>
      <c r="W641" t="s">
        <v>299</v>
      </c>
      <c r="X641" t="s">
        <v>299</v>
      </c>
      <c r="Y641" t="s">
        <v>299</v>
      </c>
    </row>
    <row r="642" spans="1:25" x14ac:dyDescent="0.25">
      <c r="A642" t="s">
        <v>295</v>
      </c>
      <c r="B642" t="s">
        <v>296</v>
      </c>
      <c r="C642" s="61">
        <f t="shared" si="9"/>
        <v>6</v>
      </c>
      <c r="D642" t="s">
        <v>1</v>
      </c>
      <c r="E642">
        <v>336111</v>
      </c>
      <c r="F642">
        <v>336</v>
      </c>
      <c r="G642">
        <v>3361</v>
      </c>
      <c r="H642">
        <v>6</v>
      </c>
      <c r="I642" t="s">
        <v>296</v>
      </c>
      <c r="J642">
        <v>31</v>
      </c>
      <c r="K642" t="s">
        <v>829</v>
      </c>
      <c r="L642">
        <v>0</v>
      </c>
      <c r="M642" t="s">
        <v>298</v>
      </c>
      <c r="N642">
        <v>0</v>
      </c>
      <c r="O642" t="s">
        <v>298</v>
      </c>
      <c r="P642">
        <v>2012</v>
      </c>
      <c r="Q642">
        <v>31</v>
      </c>
      <c r="R642" t="s">
        <v>305</v>
      </c>
      <c r="S642" t="s">
        <v>305</v>
      </c>
      <c r="T642" t="s">
        <v>299</v>
      </c>
      <c r="U642" s="35">
        <v>1779</v>
      </c>
      <c r="V642" t="s">
        <v>299</v>
      </c>
      <c r="W642" t="s">
        <v>299</v>
      </c>
      <c r="X642" t="s">
        <v>299</v>
      </c>
      <c r="Y642" t="s">
        <v>299</v>
      </c>
    </row>
    <row r="643" spans="1:25" x14ac:dyDescent="0.25">
      <c r="A643" t="s">
        <v>295</v>
      </c>
      <c r="B643" t="s">
        <v>296</v>
      </c>
      <c r="C643" s="61">
        <f t="shared" si="9"/>
        <v>6</v>
      </c>
      <c r="D643" t="s">
        <v>1</v>
      </c>
      <c r="E643">
        <v>336112</v>
      </c>
      <c r="F643">
        <v>336</v>
      </c>
      <c r="G643">
        <v>3361</v>
      </c>
      <c r="H643">
        <v>6</v>
      </c>
      <c r="I643" t="s">
        <v>296</v>
      </c>
      <c r="J643">
        <v>31</v>
      </c>
      <c r="K643" t="s">
        <v>830</v>
      </c>
      <c r="L643">
        <v>0</v>
      </c>
      <c r="M643" t="s">
        <v>298</v>
      </c>
      <c r="N643">
        <v>0</v>
      </c>
      <c r="O643" t="s">
        <v>298</v>
      </c>
      <c r="P643">
        <v>2012</v>
      </c>
      <c r="Q643">
        <v>8</v>
      </c>
      <c r="R643" t="s">
        <v>305</v>
      </c>
      <c r="S643" t="s">
        <v>305</v>
      </c>
      <c r="T643" t="s">
        <v>299</v>
      </c>
      <c r="U643" s="35">
        <v>129</v>
      </c>
      <c r="V643" t="s">
        <v>299</v>
      </c>
      <c r="W643" t="s">
        <v>299</v>
      </c>
      <c r="X643" t="s">
        <v>299</v>
      </c>
      <c r="Y643" t="s">
        <v>299</v>
      </c>
    </row>
    <row r="644" spans="1:25" x14ac:dyDescent="0.25">
      <c r="A644" t="s">
        <v>295</v>
      </c>
      <c r="B644" t="s">
        <v>296</v>
      </c>
      <c r="C644" s="61">
        <f t="shared" si="9"/>
        <v>5</v>
      </c>
      <c r="D644" t="s">
        <v>1</v>
      </c>
      <c r="E644">
        <v>33612</v>
      </c>
      <c r="F644">
        <v>336</v>
      </c>
      <c r="G644">
        <v>3361</v>
      </c>
      <c r="H644">
        <v>5</v>
      </c>
      <c r="I644" t="s">
        <v>296</v>
      </c>
      <c r="J644">
        <v>31</v>
      </c>
      <c r="K644" t="s">
        <v>831</v>
      </c>
      <c r="L644">
        <v>0</v>
      </c>
      <c r="M644" t="s">
        <v>298</v>
      </c>
      <c r="N644">
        <v>0</v>
      </c>
      <c r="O644" t="s">
        <v>298</v>
      </c>
      <c r="P644">
        <v>2012</v>
      </c>
      <c r="Q644">
        <v>6</v>
      </c>
      <c r="R644" t="s">
        <v>305</v>
      </c>
      <c r="S644" t="s">
        <v>305</v>
      </c>
      <c r="T644" t="s">
        <v>299</v>
      </c>
      <c r="U644" s="35">
        <v>832</v>
      </c>
      <c r="V644" t="s">
        <v>299</v>
      </c>
      <c r="W644" t="s">
        <v>299</v>
      </c>
      <c r="X644" t="s">
        <v>299</v>
      </c>
      <c r="Y644" t="s">
        <v>299</v>
      </c>
    </row>
    <row r="645" spans="1:25" x14ac:dyDescent="0.25">
      <c r="A645" t="s">
        <v>295</v>
      </c>
      <c r="B645" t="s">
        <v>296</v>
      </c>
      <c r="C645" s="61">
        <f t="shared" ref="C645:C708" si="10">LEN(E645)</f>
        <v>6</v>
      </c>
      <c r="D645" t="s">
        <v>1</v>
      </c>
      <c r="E645">
        <v>336120</v>
      </c>
      <c r="F645">
        <v>336</v>
      </c>
      <c r="G645">
        <v>3361</v>
      </c>
      <c r="H645">
        <v>6</v>
      </c>
      <c r="I645" t="s">
        <v>296</v>
      </c>
      <c r="J645">
        <v>31</v>
      </c>
      <c r="K645" t="s">
        <v>831</v>
      </c>
      <c r="L645">
        <v>0</v>
      </c>
      <c r="M645" t="s">
        <v>298</v>
      </c>
      <c r="N645">
        <v>0</v>
      </c>
      <c r="O645" t="s">
        <v>298</v>
      </c>
      <c r="P645">
        <v>2012</v>
      </c>
      <c r="Q645">
        <v>6</v>
      </c>
      <c r="R645" t="s">
        <v>305</v>
      </c>
      <c r="S645" t="s">
        <v>305</v>
      </c>
      <c r="T645" t="s">
        <v>299</v>
      </c>
      <c r="U645" s="35">
        <v>832</v>
      </c>
      <c r="V645" t="s">
        <v>299</v>
      </c>
      <c r="W645" t="s">
        <v>299</v>
      </c>
      <c r="X645" t="s">
        <v>299</v>
      </c>
      <c r="Y645" t="s">
        <v>299</v>
      </c>
    </row>
    <row r="646" spans="1:25" x14ac:dyDescent="0.25">
      <c r="A646" t="s">
        <v>295</v>
      </c>
      <c r="B646" t="s">
        <v>296</v>
      </c>
      <c r="C646" s="61">
        <f t="shared" si="10"/>
        <v>4</v>
      </c>
      <c r="D646" t="s">
        <v>1</v>
      </c>
      <c r="E646">
        <v>3362</v>
      </c>
      <c r="F646">
        <v>336</v>
      </c>
      <c r="G646">
        <v>3362</v>
      </c>
      <c r="H646">
        <v>4</v>
      </c>
      <c r="I646" t="s">
        <v>296</v>
      </c>
      <c r="J646">
        <v>31</v>
      </c>
      <c r="K646" t="s">
        <v>832</v>
      </c>
      <c r="L646">
        <v>0</v>
      </c>
      <c r="M646" t="s">
        <v>298</v>
      </c>
      <c r="N646">
        <v>0</v>
      </c>
      <c r="O646" t="s">
        <v>298</v>
      </c>
      <c r="P646">
        <v>2012</v>
      </c>
      <c r="Q646">
        <v>150</v>
      </c>
      <c r="R646" t="s">
        <v>305</v>
      </c>
      <c r="S646">
        <v>193702</v>
      </c>
      <c r="T646" t="s">
        <v>299</v>
      </c>
      <c r="U646" s="35">
        <v>4905</v>
      </c>
      <c r="V646" t="s">
        <v>299</v>
      </c>
      <c r="W646" t="s">
        <v>299</v>
      </c>
      <c r="X646" t="s">
        <v>299</v>
      </c>
      <c r="Y646" t="s">
        <v>299</v>
      </c>
    </row>
    <row r="647" spans="1:25" x14ac:dyDescent="0.25">
      <c r="A647" t="s">
        <v>295</v>
      </c>
      <c r="B647" t="s">
        <v>296</v>
      </c>
      <c r="C647" s="61">
        <f t="shared" si="10"/>
        <v>5</v>
      </c>
      <c r="D647" t="s">
        <v>1</v>
      </c>
      <c r="E647">
        <v>33621</v>
      </c>
      <c r="F647">
        <v>336</v>
      </c>
      <c r="G647">
        <v>3362</v>
      </c>
      <c r="H647">
        <v>5</v>
      </c>
      <c r="I647" t="s">
        <v>296</v>
      </c>
      <c r="J647">
        <v>31</v>
      </c>
      <c r="K647" t="s">
        <v>832</v>
      </c>
      <c r="L647">
        <v>0</v>
      </c>
      <c r="M647" t="s">
        <v>298</v>
      </c>
      <c r="N647">
        <v>0</v>
      </c>
      <c r="O647" t="s">
        <v>298</v>
      </c>
      <c r="P647">
        <v>2012</v>
      </c>
      <c r="Q647">
        <v>150</v>
      </c>
      <c r="R647" t="s">
        <v>305</v>
      </c>
      <c r="S647">
        <v>193702</v>
      </c>
      <c r="T647" t="s">
        <v>299</v>
      </c>
      <c r="U647" s="35">
        <v>4905</v>
      </c>
      <c r="V647" t="s">
        <v>299</v>
      </c>
      <c r="W647" t="s">
        <v>299</v>
      </c>
      <c r="X647" t="s">
        <v>299</v>
      </c>
      <c r="Y647" t="s">
        <v>299</v>
      </c>
    </row>
    <row r="648" spans="1:25" x14ac:dyDescent="0.25">
      <c r="A648" t="s">
        <v>295</v>
      </c>
      <c r="B648" t="s">
        <v>296</v>
      </c>
      <c r="C648" s="61">
        <f t="shared" si="10"/>
        <v>6</v>
      </c>
      <c r="D648" t="s">
        <v>1</v>
      </c>
      <c r="E648">
        <v>336211</v>
      </c>
      <c r="F648">
        <v>336</v>
      </c>
      <c r="G648">
        <v>3362</v>
      </c>
      <c r="H648">
        <v>6</v>
      </c>
      <c r="I648" t="s">
        <v>296</v>
      </c>
      <c r="J648">
        <v>31</v>
      </c>
      <c r="K648" t="s">
        <v>833</v>
      </c>
      <c r="L648">
        <v>0</v>
      </c>
      <c r="M648" t="s">
        <v>298</v>
      </c>
      <c r="N648">
        <v>0</v>
      </c>
      <c r="O648" t="s">
        <v>298</v>
      </c>
      <c r="P648">
        <v>2012</v>
      </c>
      <c r="Q648">
        <v>81</v>
      </c>
      <c r="R648">
        <v>712110</v>
      </c>
      <c r="S648">
        <v>114985</v>
      </c>
      <c r="T648" t="s">
        <v>299</v>
      </c>
      <c r="U648" s="35">
        <v>2838</v>
      </c>
      <c r="V648" t="s">
        <v>299</v>
      </c>
      <c r="W648" t="s">
        <v>299</v>
      </c>
      <c r="X648" t="s">
        <v>299</v>
      </c>
      <c r="Y648" t="s">
        <v>299</v>
      </c>
    </row>
    <row r="649" spans="1:25" x14ac:dyDescent="0.25">
      <c r="A649" t="s">
        <v>295</v>
      </c>
      <c r="B649" t="s">
        <v>296</v>
      </c>
      <c r="C649" s="61">
        <f t="shared" si="10"/>
        <v>6</v>
      </c>
      <c r="D649" t="s">
        <v>1</v>
      </c>
      <c r="E649">
        <v>336212</v>
      </c>
      <c r="F649">
        <v>336</v>
      </c>
      <c r="G649">
        <v>3362</v>
      </c>
      <c r="H649">
        <v>6</v>
      </c>
      <c r="I649" t="s">
        <v>296</v>
      </c>
      <c r="J649">
        <v>31</v>
      </c>
      <c r="K649" t="s">
        <v>834</v>
      </c>
      <c r="L649">
        <v>0</v>
      </c>
      <c r="M649" t="s">
        <v>298</v>
      </c>
      <c r="N649">
        <v>0</v>
      </c>
      <c r="O649" t="s">
        <v>298</v>
      </c>
      <c r="P649">
        <v>2012</v>
      </c>
      <c r="Q649">
        <v>23</v>
      </c>
      <c r="R649" t="s">
        <v>305</v>
      </c>
      <c r="S649" t="s">
        <v>305</v>
      </c>
      <c r="T649" t="s">
        <v>299</v>
      </c>
      <c r="U649" s="35" t="s">
        <v>308</v>
      </c>
      <c r="V649" t="s">
        <v>299</v>
      </c>
      <c r="W649" t="s">
        <v>299</v>
      </c>
      <c r="X649" t="s">
        <v>299</v>
      </c>
      <c r="Y649" t="s">
        <v>299</v>
      </c>
    </row>
    <row r="650" spans="1:25" x14ac:dyDescent="0.25">
      <c r="A650" t="s">
        <v>295</v>
      </c>
      <c r="B650" t="s">
        <v>296</v>
      </c>
      <c r="C650" s="61">
        <f t="shared" si="10"/>
        <v>6</v>
      </c>
      <c r="D650" t="s">
        <v>1</v>
      </c>
      <c r="E650">
        <v>336213</v>
      </c>
      <c r="F650">
        <v>336</v>
      </c>
      <c r="G650">
        <v>3362</v>
      </c>
      <c r="H650">
        <v>6</v>
      </c>
      <c r="I650" t="s">
        <v>296</v>
      </c>
      <c r="J650">
        <v>31</v>
      </c>
      <c r="K650" t="s">
        <v>835</v>
      </c>
      <c r="L650">
        <v>0</v>
      </c>
      <c r="M650" t="s">
        <v>298</v>
      </c>
      <c r="N650">
        <v>0</v>
      </c>
      <c r="O650" t="s">
        <v>298</v>
      </c>
      <c r="P650">
        <v>2012</v>
      </c>
      <c r="Q650">
        <v>3</v>
      </c>
      <c r="R650" t="s">
        <v>305</v>
      </c>
      <c r="S650" t="s">
        <v>305</v>
      </c>
      <c r="T650" t="s">
        <v>299</v>
      </c>
      <c r="U650" s="35" t="s">
        <v>320</v>
      </c>
      <c r="V650" t="s">
        <v>299</v>
      </c>
      <c r="W650" t="s">
        <v>299</v>
      </c>
      <c r="X650" t="s">
        <v>299</v>
      </c>
      <c r="Y650" t="s">
        <v>299</v>
      </c>
    </row>
    <row r="651" spans="1:25" x14ac:dyDescent="0.25">
      <c r="A651" t="s">
        <v>295</v>
      </c>
      <c r="B651" t="s">
        <v>296</v>
      </c>
      <c r="C651" s="61">
        <f t="shared" si="10"/>
        <v>6</v>
      </c>
      <c r="D651" t="s">
        <v>1</v>
      </c>
      <c r="E651">
        <v>336214</v>
      </c>
      <c r="F651">
        <v>336</v>
      </c>
      <c r="G651">
        <v>3362</v>
      </c>
      <c r="H651">
        <v>6</v>
      </c>
      <c r="I651" t="s">
        <v>296</v>
      </c>
      <c r="J651">
        <v>31</v>
      </c>
      <c r="K651" t="s">
        <v>836</v>
      </c>
      <c r="L651">
        <v>0</v>
      </c>
      <c r="M651" t="s">
        <v>298</v>
      </c>
      <c r="N651">
        <v>0</v>
      </c>
      <c r="O651" t="s">
        <v>298</v>
      </c>
      <c r="P651">
        <v>2012</v>
      </c>
      <c r="Q651">
        <v>43</v>
      </c>
      <c r="R651">
        <v>311862</v>
      </c>
      <c r="S651">
        <v>56300</v>
      </c>
      <c r="T651" t="s">
        <v>299</v>
      </c>
      <c r="U651" s="35">
        <v>1512</v>
      </c>
      <c r="V651" t="s">
        <v>299</v>
      </c>
      <c r="W651" t="s">
        <v>299</v>
      </c>
      <c r="X651" t="s">
        <v>299</v>
      </c>
      <c r="Y651" t="s">
        <v>299</v>
      </c>
    </row>
    <row r="652" spans="1:25" x14ac:dyDescent="0.25">
      <c r="A652" t="s">
        <v>295</v>
      </c>
      <c r="B652" t="s">
        <v>296</v>
      </c>
      <c r="C652" s="61">
        <f t="shared" si="10"/>
        <v>4</v>
      </c>
      <c r="D652" t="s">
        <v>1</v>
      </c>
      <c r="E652">
        <v>3363</v>
      </c>
      <c r="F652">
        <v>336</v>
      </c>
      <c r="G652">
        <v>3363</v>
      </c>
      <c r="H652">
        <v>4</v>
      </c>
      <c r="I652" t="s">
        <v>296</v>
      </c>
      <c r="J652">
        <v>31</v>
      </c>
      <c r="K652" t="s">
        <v>837</v>
      </c>
      <c r="L652">
        <v>0</v>
      </c>
      <c r="M652" t="s">
        <v>298</v>
      </c>
      <c r="N652">
        <v>0</v>
      </c>
      <c r="O652" t="s">
        <v>298</v>
      </c>
      <c r="P652">
        <v>2012</v>
      </c>
      <c r="Q652">
        <v>560</v>
      </c>
      <c r="R652">
        <v>5254851</v>
      </c>
      <c r="S652">
        <v>723917</v>
      </c>
      <c r="T652" t="s">
        <v>299</v>
      </c>
      <c r="U652" s="35">
        <v>15531</v>
      </c>
      <c r="V652" t="s">
        <v>299</v>
      </c>
      <c r="W652" t="s">
        <v>299</v>
      </c>
      <c r="X652" t="s">
        <v>299</v>
      </c>
      <c r="Y652" t="s">
        <v>299</v>
      </c>
    </row>
    <row r="653" spans="1:25" x14ac:dyDescent="0.25">
      <c r="A653" t="s">
        <v>295</v>
      </c>
      <c r="B653" t="s">
        <v>296</v>
      </c>
      <c r="C653" s="61">
        <f t="shared" si="10"/>
        <v>5</v>
      </c>
      <c r="D653" t="s">
        <v>1</v>
      </c>
      <c r="E653">
        <v>33631</v>
      </c>
      <c r="F653">
        <v>336</v>
      </c>
      <c r="G653">
        <v>3363</v>
      </c>
      <c r="H653">
        <v>5</v>
      </c>
      <c r="I653" t="s">
        <v>296</v>
      </c>
      <c r="J653">
        <v>31</v>
      </c>
      <c r="K653" t="s">
        <v>838</v>
      </c>
      <c r="L653">
        <v>0</v>
      </c>
      <c r="M653" t="s">
        <v>298</v>
      </c>
      <c r="N653">
        <v>0</v>
      </c>
      <c r="O653" t="s">
        <v>298</v>
      </c>
      <c r="P653">
        <v>2012</v>
      </c>
      <c r="Q653">
        <v>103</v>
      </c>
      <c r="R653">
        <v>705537</v>
      </c>
      <c r="S653">
        <v>143719</v>
      </c>
      <c r="T653" t="s">
        <v>299</v>
      </c>
      <c r="U653" s="35">
        <v>2542</v>
      </c>
      <c r="V653" t="s">
        <v>299</v>
      </c>
      <c r="W653" t="s">
        <v>299</v>
      </c>
      <c r="X653" t="s">
        <v>299</v>
      </c>
      <c r="Y653" t="s">
        <v>299</v>
      </c>
    </row>
    <row r="654" spans="1:25" x14ac:dyDescent="0.25">
      <c r="A654" t="s">
        <v>295</v>
      </c>
      <c r="B654" t="s">
        <v>296</v>
      </c>
      <c r="C654" s="61">
        <f t="shared" si="10"/>
        <v>6</v>
      </c>
      <c r="D654" t="s">
        <v>1</v>
      </c>
      <c r="E654">
        <v>336310</v>
      </c>
      <c r="F654">
        <v>336</v>
      </c>
      <c r="G654">
        <v>3363</v>
      </c>
      <c r="H654">
        <v>6</v>
      </c>
      <c r="I654" t="s">
        <v>296</v>
      </c>
      <c r="J654">
        <v>31</v>
      </c>
      <c r="K654" t="s">
        <v>838</v>
      </c>
      <c r="L654">
        <v>0</v>
      </c>
      <c r="M654" t="s">
        <v>298</v>
      </c>
      <c r="N654">
        <v>0</v>
      </c>
      <c r="O654" t="s">
        <v>298</v>
      </c>
      <c r="P654">
        <v>2012</v>
      </c>
      <c r="Q654">
        <v>103</v>
      </c>
      <c r="R654">
        <v>705537</v>
      </c>
      <c r="S654">
        <v>143719</v>
      </c>
      <c r="T654" t="s">
        <v>299</v>
      </c>
      <c r="U654" s="35">
        <v>2542</v>
      </c>
      <c r="V654" t="s">
        <v>299</v>
      </c>
      <c r="W654" t="s">
        <v>299</v>
      </c>
      <c r="X654" t="s">
        <v>299</v>
      </c>
      <c r="Y654" t="s">
        <v>299</v>
      </c>
    </row>
    <row r="655" spans="1:25" x14ac:dyDescent="0.25">
      <c r="A655" t="s">
        <v>295</v>
      </c>
      <c r="B655" t="s">
        <v>296</v>
      </c>
      <c r="C655" s="61">
        <f t="shared" si="10"/>
        <v>5</v>
      </c>
      <c r="D655" t="s">
        <v>1</v>
      </c>
      <c r="E655">
        <v>33632</v>
      </c>
      <c r="F655">
        <v>336</v>
      </c>
      <c r="G655">
        <v>3363</v>
      </c>
      <c r="H655">
        <v>5</v>
      </c>
      <c r="I655" t="s">
        <v>296</v>
      </c>
      <c r="J655">
        <v>31</v>
      </c>
      <c r="K655" t="s">
        <v>839</v>
      </c>
      <c r="L655">
        <v>0</v>
      </c>
      <c r="M655" t="s">
        <v>298</v>
      </c>
      <c r="N655">
        <v>0</v>
      </c>
      <c r="O655" t="s">
        <v>298</v>
      </c>
      <c r="P655">
        <v>2012</v>
      </c>
      <c r="Q655">
        <v>72</v>
      </c>
      <c r="R655">
        <v>1014530</v>
      </c>
      <c r="S655">
        <v>85232</v>
      </c>
      <c r="T655" t="s">
        <v>299</v>
      </c>
      <c r="U655" s="35">
        <v>1630</v>
      </c>
      <c r="V655" t="s">
        <v>299</v>
      </c>
      <c r="W655" t="s">
        <v>299</v>
      </c>
      <c r="X655" t="s">
        <v>299</v>
      </c>
      <c r="Y655" t="s">
        <v>299</v>
      </c>
    </row>
    <row r="656" spans="1:25" x14ac:dyDescent="0.25">
      <c r="A656" t="s">
        <v>295</v>
      </c>
      <c r="B656" t="s">
        <v>296</v>
      </c>
      <c r="C656" s="61">
        <f t="shared" si="10"/>
        <v>6</v>
      </c>
      <c r="D656" t="s">
        <v>1</v>
      </c>
      <c r="E656">
        <v>336320</v>
      </c>
      <c r="F656">
        <v>336</v>
      </c>
      <c r="G656">
        <v>3363</v>
      </c>
      <c r="H656">
        <v>6</v>
      </c>
      <c r="I656" t="s">
        <v>296</v>
      </c>
      <c r="J656">
        <v>31</v>
      </c>
      <c r="K656" t="s">
        <v>839</v>
      </c>
      <c r="L656">
        <v>0</v>
      </c>
      <c r="M656" t="s">
        <v>298</v>
      </c>
      <c r="N656">
        <v>0</v>
      </c>
      <c r="O656" t="s">
        <v>298</v>
      </c>
      <c r="P656">
        <v>2012</v>
      </c>
      <c r="Q656">
        <v>72</v>
      </c>
      <c r="R656">
        <v>1014530</v>
      </c>
      <c r="S656">
        <v>85232</v>
      </c>
      <c r="T656" t="s">
        <v>299</v>
      </c>
      <c r="U656" s="35">
        <v>1630</v>
      </c>
      <c r="V656" t="s">
        <v>299</v>
      </c>
      <c r="W656" t="s">
        <v>299</v>
      </c>
      <c r="X656" t="s">
        <v>299</v>
      </c>
      <c r="Y656" t="s">
        <v>299</v>
      </c>
    </row>
    <row r="657" spans="1:25" x14ac:dyDescent="0.25">
      <c r="A657" t="s">
        <v>295</v>
      </c>
      <c r="B657" t="s">
        <v>296</v>
      </c>
      <c r="C657" s="61">
        <f t="shared" si="10"/>
        <v>5</v>
      </c>
      <c r="D657" t="s">
        <v>1</v>
      </c>
      <c r="E657">
        <v>33633</v>
      </c>
      <c r="F657">
        <v>336</v>
      </c>
      <c r="G657">
        <v>3363</v>
      </c>
      <c r="H657">
        <v>5</v>
      </c>
      <c r="I657" t="s">
        <v>296</v>
      </c>
      <c r="J657">
        <v>31</v>
      </c>
      <c r="K657" t="s">
        <v>840</v>
      </c>
      <c r="L657">
        <v>0</v>
      </c>
      <c r="M657" t="s">
        <v>298</v>
      </c>
      <c r="N657">
        <v>0</v>
      </c>
      <c r="O657" t="s">
        <v>298</v>
      </c>
      <c r="P657">
        <v>2012</v>
      </c>
      <c r="Q657">
        <v>31</v>
      </c>
      <c r="R657">
        <v>163387</v>
      </c>
      <c r="S657">
        <v>21339</v>
      </c>
      <c r="T657" t="s">
        <v>299</v>
      </c>
      <c r="U657" s="35">
        <v>504</v>
      </c>
      <c r="V657" t="s">
        <v>299</v>
      </c>
      <c r="W657" t="s">
        <v>299</v>
      </c>
      <c r="X657" t="s">
        <v>299</v>
      </c>
      <c r="Y657" t="s">
        <v>299</v>
      </c>
    </row>
    <row r="658" spans="1:25" x14ac:dyDescent="0.25">
      <c r="A658" t="s">
        <v>295</v>
      </c>
      <c r="B658" t="s">
        <v>296</v>
      </c>
      <c r="C658" s="61">
        <f t="shared" si="10"/>
        <v>6</v>
      </c>
      <c r="D658" t="s">
        <v>1</v>
      </c>
      <c r="E658">
        <v>336330</v>
      </c>
      <c r="F658">
        <v>336</v>
      </c>
      <c r="G658">
        <v>3363</v>
      </c>
      <c r="H658">
        <v>6</v>
      </c>
      <c r="I658" t="s">
        <v>296</v>
      </c>
      <c r="J658">
        <v>31</v>
      </c>
      <c r="K658" t="s">
        <v>840</v>
      </c>
      <c r="L658">
        <v>0</v>
      </c>
      <c r="M658" t="s">
        <v>298</v>
      </c>
      <c r="N658">
        <v>0</v>
      </c>
      <c r="O658" t="s">
        <v>298</v>
      </c>
      <c r="P658">
        <v>2012</v>
      </c>
      <c r="Q658">
        <v>31</v>
      </c>
      <c r="R658">
        <v>163387</v>
      </c>
      <c r="S658">
        <v>21339</v>
      </c>
      <c r="T658" t="s">
        <v>299</v>
      </c>
      <c r="U658" s="35">
        <v>504</v>
      </c>
      <c r="V658" t="s">
        <v>299</v>
      </c>
      <c r="W658" t="s">
        <v>299</v>
      </c>
      <c r="X658" t="s">
        <v>299</v>
      </c>
      <c r="Y658" t="s">
        <v>299</v>
      </c>
    </row>
    <row r="659" spans="1:25" x14ac:dyDescent="0.25">
      <c r="A659" t="s">
        <v>295</v>
      </c>
      <c r="B659" t="s">
        <v>296</v>
      </c>
      <c r="C659" s="61">
        <f t="shared" si="10"/>
        <v>5</v>
      </c>
      <c r="D659" t="s">
        <v>1</v>
      </c>
      <c r="E659">
        <v>33634</v>
      </c>
      <c r="F659">
        <v>336</v>
      </c>
      <c r="G659">
        <v>3363</v>
      </c>
      <c r="H659">
        <v>5</v>
      </c>
      <c r="I659" t="s">
        <v>296</v>
      </c>
      <c r="J659">
        <v>31</v>
      </c>
      <c r="K659" t="s">
        <v>841</v>
      </c>
      <c r="L659">
        <v>0</v>
      </c>
      <c r="M659" t="s">
        <v>298</v>
      </c>
      <c r="N659">
        <v>0</v>
      </c>
      <c r="O659" t="s">
        <v>298</v>
      </c>
      <c r="P659">
        <v>2012</v>
      </c>
      <c r="Q659">
        <v>20</v>
      </c>
      <c r="R659">
        <v>178266</v>
      </c>
      <c r="S659">
        <v>23340</v>
      </c>
      <c r="T659" t="s">
        <v>299</v>
      </c>
      <c r="U659" s="35">
        <v>631</v>
      </c>
      <c r="V659" t="s">
        <v>299</v>
      </c>
      <c r="W659" t="s">
        <v>299</v>
      </c>
      <c r="X659" t="s">
        <v>299</v>
      </c>
      <c r="Y659" t="s">
        <v>299</v>
      </c>
    </row>
    <row r="660" spans="1:25" x14ac:dyDescent="0.25">
      <c r="A660" t="s">
        <v>295</v>
      </c>
      <c r="B660" t="s">
        <v>296</v>
      </c>
      <c r="C660" s="61">
        <f t="shared" si="10"/>
        <v>6</v>
      </c>
      <c r="D660" t="s">
        <v>1</v>
      </c>
      <c r="E660">
        <v>336340</v>
      </c>
      <c r="F660">
        <v>336</v>
      </c>
      <c r="G660">
        <v>3363</v>
      </c>
      <c r="H660">
        <v>6</v>
      </c>
      <c r="I660" t="s">
        <v>296</v>
      </c>
      <c r="J660">
        <v>31</v>
      </c>
      <c r="K660" t="s">
        <v>841</v>
      </c>
      <c r="L660">
        <v>0</v>
      </c>
      <c r="M660" t="s">
        <v>298</v>
      </c>
      <c r="N660">
        <v>0</v>
      </c>
      <c r="O660" t="s">
        <v>298</v>
      </c>
      <c r="P660">
        <v>2012</v>
      </c>
      <c r="Q660">
        <v>20</v>
      </c>
      <c r="R660">
        <v>178266</v>
      </c>
      <c r="S660">
        <v>23340</v>
      </c>
      <c r="T660" t="s">
        <v>299</v>
      </c>
      <c r="U660" s="35">
        <v>631</v>
      </c>
      <c r="V660" t="s">
        <v>299</v>
      </c>
      <c r="W660" t="s">
        <v>299</v>
      </c>
      <c r="X660" t="s">
        <v>299</v>
      </c>
      <c r="Y660" t="s">
        <v>299</v>
      </c>
    </row>
    <row r="661" spans="1:25" x14ac:dyDescent="0.25">
      <c r="A661" t="s">
        <v>295</v>
      </c>
      <c r="B661" t="s">
        <v>296</v>
      </c>
      <c r="C661" s="61">
        <f t="shared" si="10"/>
        <v>5</v>
      </c>
      <c r="D661" t="s">
        <v>1</v>
      </c>
      <c r="E661">
        <v>33635</v>
      </c>
      <c r="F661">
        <v>336</v>
      </c>
      <c r="G661">
        <v>3363</v>
      </c>
      <c r="H661">
        <v>5</v>
      </c>
      <c r="I661" t="s">
        <v>296</v>
      </c>
      <c r="J661">
        <v>31</v>
      </c>
      <c r="K661" t="s">
        <v>842</v>
      </c>
      <c r="L661">
        <v>0</v>
      </c>
      <c r="M661" t="s">
        <v>298</v>
      </c>
      <c r="N661">
        <v>0</v>
      </c>
      <c r="O661" t="s">
        <v>298</v>
      </c>
      <c r="P661">
        <v>2012</v>
      </c>
      <c r="Q661">
        <v>63</v>
      </c>
      <c r="R661">
        <v>426121</v>
      </c>
      <c r="S661">
        <v>57327</v>
      </c>
      <c r="T661" t="s">
        <v>299</v>
      </c>
      <c r="U661" s="35">
        <v>1081</v>
      </c>
      <c r="V661" t="s">
        <v>299</v>
      </c>
      <c r="W661" t="s">
        <v>299</v>
      </c>
      <c r="X661" t="s">
        <v>299</v>
      </c>
      <c r="Y661" t="s">
        <v>299</v>
      </c>
    </row>
    <row r="662" spans="1:25" x14ac:dyDescent="0.25">
      <c r="A662" t="s">
        <v>295</v>
      </c>
      <c r="B662" t="s">
        <v>296</v>
      </c>
      <c r="C662" s="61">
        <f t="shared" si="10"/>
        <v>6</v>
      </c>
      <c r="D662" t="s">
        <v>1</v>
      </c>
      <c r="E662">
        <v>336350</v>
      </c>
      <c r="F662">
        <v>336</v>
      </c>
      <c r="G662">
        <v>3363</v>
      </c>
      <c r="H662">
        <v>6</v>
      </c>
      <c r="I662" t="s">
        <v>296</v>
      </c>
      <c r="J662">
        <v>31</v>
      </c>
      <c r="K662" t="s">
        <v>842</v>
      </c>
      <c r="L662">
        <v>0</v>
      </c>
      <c r="M662" t="s">
        <v>298</v>
      </c>
      <c r="N662">
        <v>0</v>
      </c>
      <c r="O662" t="s">
        <v>298</v>
      </c>
      <c r="P662">
        <v>2012</v>
      </c>
      <c r="Q662">
        <v>63</v>
      </c>
      <c r="R662">
        <v>426121</v>
      </c>
      <c r="S662">
        <v>57327</v>
      </c>
      <c r="T662" t="s">
        <v>299</v>
      </c>
      <c r="U662" s="35">
        <v>1081</v>
      </c>
      <c r="V662" t="s">
        <v>299</v>
      </c>
      <c r="W662" t="s">
        <v>299</v>
      </c>
      <c r="X662" t="s">
        <v>299</v>
      </c>
      <c r="Y662" t="s">
        <v>299</v>
      </c>
    </row>
    <row r="663" spans="1:25" x14ac:dyDescent="0.25">
      <c r="A663" t="s">
        <v>295</v>
      </c>
      <c r="B663" t="s">
        <v>296</v>
      </c>
      <c r="C663" s="61">
        <f t="shared" si="10"/>
        <v>5</v>
      </c>
      <c r="D663" t="s">
        <v>1</v>
      </c>
      <c r="E663">
        <v>33636</v>
      </c>
      <c r="F663">
        <v>336</v>
      </c>
      <c r="G663">
        <v>3363</v>
      </c>
      <c r="H663">
        <v>5</v>
      </c>
      <c r="I663" t="s">
        <v>296</v>
      </c>
      <c r="J663">
        <v>31</v>
      </c>
      <c r="K663" t="s">
        <v>843</v>
      </c>
      <c r="L663">
        <v>0</v>
      </c>
      <c r="M663" t="s">
        <v>298</v>
      </c>
      <c r="N663">
        <v>0</v>
      </c>
      <c r="O663" t="s">
        <v>298</v>
      </c>
      <c r="P663">
        <v>2012</v>
      </c>
      <c r="Q663">
        <v>46</v>
      </c>
      <c r="R663">
        <v>427613</v>
      </c>
      <c r="S663">
        <v>67977</v>
      </c>
      <c r="T663" t="s">
        <v>299</v>
      </c>
      <c r="U663" s="35">
        <v>2015</v>
      </c>
      <c r="V663" t="s">
        <v>299</v>
      </c>
      <c r="W663" t="s">
        <v>299</v>
      </c>
      <c r="X663" t="s">
        <v>299</v>
      </c>
      <c r="Y663" t="s">
        <v>299</v>
      </c>
    </row>
    <row r="664" spans="1:25" x14ac:dyDescent="0.25">
      <c r="A664" t="s">
        <v>295</v>
      </c>
      <c r="B664" t="s">
        <v>296</v>
      </c>
      <c r="C664" s="61">
        <f t="shared" si="10"/>
        <v>6</v>
      </c>
      <c r="D664" t="s">
        <v>1</v>
      </c>
      <c r="E664">
        <v>336360</v>
      </c>
      <c r="F664">
        <v>336</v>
      </c>
      <c r="G664">
        <v>3363</v>
      </c>
      <c r="H664">
        <v>6</v>
      </c>
      <c r="I664" t="s">
        <v>296</v>
      </c>
      <c r="J664">
        <v>31</v>
      </c>
      <c r="K664" t="s">
        <v>843</v>
      </c>
      <c r="L664">
        <v>0</v>
      </c>
      <c r="M664" t="s">
        <v>298</v>
      </c>
      <c r="N664">
        <v>0</v>
      </c>
      <c r="O664" t="s">
        <v>298</v>
      </c>
      <c r="P664">
        <v>2012</v>
      </c>
      <c r="Q664">
        <v>46</v>
      </c>
      <c r="R664">
        <v>427613</v>
      </c>
      <c r="S664">
        <v>67977</v>
      </c>
      <c r="T664" t="s">
        <v>299</v>
      </c>
      <c r="U664" s="35">
        <v>2015</v>
      </c>
      <c r="V664" t="s">
        <v>299</v>
      </c>
      <c r="W664" t="s">
        <v>299</v>
      </c>
      <c r="X664" t="s">
        <v>299</v>
      </c>
      <c r="Y664" t="s">
        <v>299</v>
      </c>
    </row>
    <row r="665" spans="1:25" x14ac:dyDescent="0.25">
      <c r="A665" t="s">
        <v>295</v>
      </c>
      <c r="B665" t="s">
        <v>296</v>
      </c>
      <c r="C665" s="61">
        <f t="shared" si="10"/>
        <v>5</v>
      </c>
      <c r="D665" t="s">
        <v>1</v>
      </c>
      <c r="E665">
        <v>33637</v>
      </c>
      <c r="F665">
        <v>336</v>
      </c>
      <c r="G665">
        <v>3363</v>
      </c>
      <c r="H665">
        <v>5</v>
      </c>
      <c r="I665" t="s">
        <v>296</v>
      </c>
      <c r="J665">
        <v>31</v>
      </c>
      <c r="K665" t="s">
        <v>844</v>
      </c>
      <c r="L665">
        <v>0</v>
      </c>
      <c r="M665" t="s">
        <v>298</v>
      </c>
      <c r="N665">
        <v>0</v>
      </c>
      <c r="O665" t="s">
        <v>298</v>
      </c>
      <c r="P665">
        <v>2012</v>
      </c>
      <c r="Q665">
        <v>25</v>
      </c>
      <c r="R665">
        <v>229508</v>
      </c>
      <c r="S665">
        <v>45044</v>
      </c>
      <c r="T665" t="s">
        <v>299</v>
      </c>
      <c r="U665" s="35">
        <v>1060</v>
      </c>
      <c r="V665" t="s">
        <v>299</v>
      </c>
      <c r="W665" t="s">
        <v>299</v>
      </c>
      <c r="X665" t="s">
        <v>299</v>
      </c>
      <c r="Y665" t="s">
        <v>299</v>
      </c>
    </row>
    <row r="666" spans="1:25" x14ac:dyDescent="0.25">
      <c r="A666" t="s">
        <v>295</v>
      </c>
      <c r="B666" t="s">
        <v>296</v>
      </c>
      <c r="C666" s="61">
        <f t="shared" si="10"/>
        <v>6</v>
      </c>
      <c r="D666" t="s">
        <v>1</v>
      </c>
      <c r="E666">
        <v>336370</v>
      </c>
      <c r="F666">
        <v>336</v>
      </c>
      <c r="G666">
        <v>3363</v>
      </c>
      <c r="H666">
        <v>6</v>
      </c>
      <c r="I666" t="s">
        <v>296</v>
      </c>
      <c r="J666">
        <v>31</v>
      </c>
      <c r="K666" t="s">
        <v>844</v>
      </c>
      <c r="L666">
        <v>0</v>
      </c>
      <c r="M666" t="s">
        <v>298</v>
      </c>
      <c r="N666">
        <v>0</v>
      </c>
      <c r="O666" t="s">
        <v>298</v>
      </c>
      <c r="P666">
        <v>2012</v>
      </c>
      <c r="Q666">
        <v>25</v>
      </c>
      <c r="R666">
        <v>229508</v>
      </c>
      <c r="S666">
        <v>45044</v>
      </c>
      <c r="T666" t="s">
        <v>299</v>
      </c>
      <c r="U666" s="35">
        <v>1060</v>
      </c>
      <c r="V666" t="s">
        <v>299</v>
      </c>
      <c r="W666" t="s">
        <v>299</v>
      </c>
      <c r="X666" t="s">
        <v>299</v>
      </c>
      <c r="Y666" t="s">
        <v>299</v>
      </c>
    </row>
    <row r="667" spans="1:25" x14ac:dyDescent="0.25">
      <c r="A667" t="s">
        <v>295</v>
      </c>
      <c r="B667" t="s">
        <v>296</v>
      </c>
      <c r="C667" s="61">
        <f t="shared" si="10"/>
        <v>5</v>
      </c>
      <c r="D667" t="s">
        <v>1</v>
      </c>
      <c r="E667">
        <v>33639</v>
      </c>
      <c r="F667">
        <v>336</v>
      </c>
      <c r="G667">
        <v>3363</v>
      </c>
      <c r="H667">
        <v>5</v>
      </c>
      <c r="I667" t="s">
        <v>296</v>
      </c>
      <c r="J667">
        <v>31</v>
      </c>
      <c r="K667" t="s">
        <v>845</v>
      </c>
      <c r="L667">
        <v>0</v>
      </c>
      <c r="M667" t="s">
        <v>298</v>
      </c>
      <c r="N667">
        <v>0</v>
      </c>
      <c r="O667" t="s">
        <v>298</v>
      </c>
      <c r="P667">
        <v>2012</v>
      </c>
      <c r="Q667">
        <v>200</v>
      </c>
      <c r="R667">
        <v>2109889</v>
      </c>
      <c r="S667">
        <v>279939</v>
      </c>
      <c r="T667" t="s">
        <v>299</v>
      </c>
      <c r="U667" s="35">
        <v>6068</v>
      </c>
      <c r="V667" t="s">
        <v>299</v>
      </c>
      <c r="W667" t="s">
        <v>299</v>
      </c>
      <c r="X667" t="s">
        <v>299</v>
      </c>
      <c r="Y667" t="s">
        <v>299</v>
      </c>
    </row>
    <row r="668" spans="1:25" x14ac:dyDescent="0.25">
      <c r="A668" t="s">
        <v>295</v>
      </c>
      <c r="B668" t="s">
        <v>296</v>
      </c>
      <c r="C668" s="61">
        <f t="shared" si="10"/>
        <v>6</v>
      </c>
      <c r="D668" t="s">
        <v>1</v>
      </c>
      <c r="E668">
        <v>336390</v>
      </c>
      <c r="F668">
        <v>336</v>
      </c>
      <c r="G668">
        <v>3363</v>
      </c>
      <c r="H668">
        <v>6</v>
      </c>
      <c r="I668" t="s">
        <v>296</v>
      </c>
      <c r="J668">
        <v>31</v>
      </c>
      <c r="K668" t="s">
        <v>845</v>
      </c>
      <c r="L668">
        <v>0</v>
      </c>
      <c r="M668" t="s">
        <v>298</v>
      </c>
      <c r="N668">
        <v>0</v>
      </c>
      <c r="O668" t="s">
        <v>298</v>
      </c>
      <c r="P668">
        <v>2012</v>
      </c>
      <c r="Q668">
        <v>200</v>
      </c>
      <c r="R668">
        <v>2109889</v>
      </c>
      <c r="S668">
        <v>279939</v>
      </c>
      <c r="T668" t="s">
        <v>299</v>
      </c>
      <c r="U668" s="35">
        <v>6068</v>
      </c>
      <c r="V668" t="s">
        <v>299</v>
      </c>
      <c r="W668" t="s">
        <v>299</v>
      </c>
      <c r="X668" t="s">
        <v>299</v>
      </c>
      <c r="Y668" t="s">
        <v>299</v>
      </c>
    </row>
    <row r="669" spans="1:25" x14ac:dyDescent="0.25">
      <c r="A669" t="s">
        <v>295</v>
      </c>
      <c r="B669" t="s">
        <v>296</v>
      </c>
      <c r="C669" s="61">
        <f t="shared" si="10"/>
        <v>4</v>
      </c>
      <c r="D669" t="s">
        <v>1</v>
      </c>
      <c r="E669">
        <v>3364</v>
      </c>
      <c r="F669">
        <v>336</v>
      </c>
      <c r="G669">
        <v>3364</v>
      </c>
      <c r="H669">
        <v>4</v>
      </c>
      <c r="I669" t="s">
        <v>296</v>
      </c>
      <c r="J669">
        <v>31</v>
      </c>
      <c r="K669" t="s">
        <v>846</v>
      </c>
      <c r="L669">
        <v>0</v>
      </c>
      <c r="M669" t="s">
        <v>298</v>
      </c>
      <c r="N669">
        <v>0</v>
      </c>
      <c r="O669" t="s">
        <v>298</v>
      </c>
      <c r="P669">
        <v>2012</v>
      </c>
      <c r="Q669">
        <v>321</v>
      </c>
      <c r="R669">
        <v>30809887</v>
      </c>
      <c r="S669">
        <v>7475434</v>
      </c>
      <c r="T669" t="s">
        <v>299</v>
      </c>
      <c r="U669" s="35">
        <v>75421</v>
      </c>
      <c r="V669" t="s">
        <v>299</v>
      </c>
      <c r="W669" t="s">
        <v>299</v>
      </c>
      <c r="X669" t="s">
        <v>299</v>
      </c>
      <c r="Y669" t="s">
        <v>299</v>
      </c>
    </row>
    <row r="670" spans="1:25" x14ac:dyDescent="0.25">
      <c r="A670" t="s">
        <v>295</v>
      </c>
      <c r="B670" t="s">
        <v>296</v>
      </c>
      <c r="C670" s="61">
        <f t="shared" si="10"/>
        <v>5</v>
      </c>
      <c r="D670" t="s">
        <v>1</v>
      </c>
      <c r="E670">
        <v>33641</v>
      </c>
      <c r="F670">
        <v>336</v>
      </c>
      <c r="G670">
        <v>3364</v>
      </c>
      <c r="H670">
        <v>5</v>
      </c>
      <c r="I670" t="s">
        <v>296</v>
      </c>
      <c r="J670">
        <v>31</v>
      </c>
      <c r="K670" t="s">
        <v>846</v>
      </c>
      <c r="L670">
        <v>0</v>
      </c>
      <c r="M670" t="s">
        <v>298</v>
      </c>
      <c r="N670">
        <v>0</v>
      </c>
      <c r="O670" t="s">
        <v>298</v>
      </c>
      <c r="P670">
        <v>2012</v>
      </c>
      <c r="Q670">
        <v>321</v>
      </c>
      <c r="R670">
        <v>30809887</v>
      </c>
      <c r="S670">
        <v>7475434</v>
      </c>
      <c r="T670" t="s">
        <v>299</v>
      </c>
      <c r="U670" s="35">
        <v>75421</v>
      </c>
      <c r="V670" t="s">
        <v>299</v>
      </c>
      <c r="W670" t="s">
        <v>299</v>
      </c>
      <c r="X670" t="s">
        <v>299</v>
      </c>
      <c r="Y670" t="s">
        <v>299</v>
      </c>
    </row>
    <row r="671" spans="1:25" x14ac:dyDescent="0.25">
      <c r="A671" t="s">
        <v>295</v>
      </c>
      <c r="B671" t="s">
        <v>296</v>
      </c>
      <c r="C671" s="61">
        <f t="shared" si="10"/>
        <v>6</v>
      </c>
      <c r="D671" t="s">
        <v>1</v>
      </c>
      <c r="E671">
        <v>336411</v>
      </c>
      <c r="F671">
        <v>336</v>
      </c>
      <c r="G671">
        <v>3364</v>
      </c>
      <c r="H671">
        <v>6</v>
      </c>
      <c r="I671" t="s">
        <v>296</v>
      </c>
      <c r="J671">
        <v>31</v>
      </c>
      <c r="K671" t="s">
        <v>847</v>
      </c>
      <c r="L671">
        <v>0</v>
      </c>
      <c r="M671" t="s">
        <v>298</v>
      </c>
      <c r="N671">
        <v>0</v>
      </c>
      <c r="O671" t="s">
        <v>298</v>
      </c>
      <c r="P671">
        <v>2012</v>
      </c>
      <c r="Q671">
        <v>39</v>
      </c>
      <c r="R671">
        <v>10856601</v>
      </c>
      <c r="S671">
        <v>2213521</v>
      </c>
      <c r="T671" t="s">
        <v>299</v>
      </c>
      <c r="U671" s="35">
        <v>21829</v>
      </c>
      <c r="V671" t="s">
        <v>299</v>
      </c>
      <c r="W671" t="s">
        <v>299</v>
      </c>
      <c r="X671" t="s">
        <v>299</v>
      </c>
      <c r="Y671" t="s">
        <v>299</v>
      </c>
    </row>
    <row r="672" spans="1:25" x14ac:dyDescent="0.25">
      <c r="A672" t="s">
        <v>295</v>
      </c>
      <c r="B672" t="s">
        <v>296</v>
      </c>
      <c r="C672" s="61">
        <f t="shared" si="10"/>
        <v>6</v>
      </c>
      <c r="D672" t="s">
        <v>1</v>
      </c>
      <c r="E672">
        <v>336412</v>
      </c>
      <c r="F672">
        <v>336</v>
      </c>
      <c r="G672">
        <v>3364</v>
      </c>
      <c r="H672">
        <v>6</v>
      </c>
      <c r="I672" t="s">
        <v>296</v>
      </c>
      <c r="J672">
        <v>31</v>
      </c>
      <c r="K672" t="s">
        <v>848</v>
      </c>
      <c r="L672">
        <v>0</v>
      </c>
      <c r="M672" t="s">
        <v>298</v>
      </c>
      <c r="N672">
        <v>0</v>
      </c>
      <c r="O672" t="s">
        <v>298</v>
      </c>
      <c r="P672">
        <v>2012</v>
      </c>
      <c r="Q672">
        <v>56</v>
      </c>
      <c r="R672" t="s">
        <v>305</v>
      </c>
      <c r="S672">
        <v>233259</v>
      </c>
      <c r="T672" t="s">
        <v>299</v>
      </c>
      <c r="U672" s="35">
        <v>3437</v>
      </c>
      <c r="V672" t="s">
        <v>299</v>
      </c>
      <c r="W672" t="s">
        <v>299</v>
      </c>
      <c r="X672" t="s">
        <v>299</v>
      </c>
      <c r="Y672" t="s">
        <v>299</v>
      </c>
    </row>
    <row r="673" spans="1:25" x14ac:dyDescent="0.25">
      <c r="A673" t="s">
        <v>295</v>
      </c>
      <c r="B673" t="s">
        <v>296</v>
      </c>
      <c r="C673" s="61">
        <f t="shared" si="10"/>
        <v>6</v>
      </c>
      <c r="D673" t="s">
        <v>1</v>
      </c>
      <c r="E673">
        <v>336413</v>
      </c>
      <c r="F673">
        <v>336</v>
      </c>
      <c r="G673">
        <v>3364</v>
      </c>
      <c r="H673">
        <v>6</v>
      </c>
      <c r="I673" t="s">
        <v>296</v>
      </c>
      <c r="J673">
        <v>31</v>
      </c>
      <c r="K673" t="s">
        <v>849</v>
      </c>
      <c r="L673">
        <v>0</v>
      </c>
      <c r="M673" t="s">
        <v>298</v>
      </c>
      <c r="N673">
        <v>0</v>
      </c>
      <c r="O673" t="s">
        <v>298</v>
      </c>
      <c r="P673">
        <v>2012</v>
      </c>
      <c r="Q673">
        <v>187</v>
      </c>
      <c r="R673" t="s">
        <v>305</v>
      </c>
      <c r="S673">
        <v>1777026</v>
      </c>
      <c r="T673" t="s">
        <v>299</v>
      </c>
      <c r="U673" s="35">
        <v>22482</v>
      </c>
      <c r="V673" t="s">
        <v>299</v>
      </c>
      <c r="W673" t="s">
        <v>299</v>
      </c>
      <c r="X673" t="s">
        <v>299</v>
      </c>
      <c r="Y673" t="s">
        <v>299</v>
      </c>
    </row>
    <row r="674" spans="1:25" x14ac:dyDescent="0.25">
      <c r="A674" t="s">
        <v>295</v>
      </c>
      <c r="B674" t="s">
        <v>296</v>
      </c>
      <c r="C674" s="61">
        <f t="shared" si="10"/>
        <v>6</v>
      </c>
      <c r="D674" t="s">
        <v>1</v>
      </c>
      <c r="E674">
        <v>336414</v>
      </c>
      <c r="F674">
        <v>336</v>
      </c>
      <c r="G674">
        <v>3364</v>
      </c>
      <c r="H674">
        <v>6</v>
      </c>
      <c r="I674" t="s">
        <v>296</v>
      </c>
      <c r="J674">
        <v>31</v>
      </c>
      <c r="K674" t="s">
        <v>850</v>
      </c>
      <c r="L674">
        <v>0</v>
      </c>
      <c r="M674" t="s">
        <v>298</v>
      </c>
      <c r="N674">
        <v>0</v>
      </c>
      <c r="O674" t="s">
        <v>298</v>
      </c>
      <c r="P674">
        <v>2012</v>
      </c>
      <c r="Q674">
        <v>8</v>
      </c>
      <c r="R674" t="s">
        <v>305</v>
      </c>
      <c r="S674">
        <v>2708593</v>
      </c>
      <c r="T674" t="s">
        <v>299</v>
      </c>
      <c r="U674" s="35">
        <v>21732</v>
      </c>
      <c r="V674" t="s">
        <v>299</v>
      </c>
      <c r="W674" t="s">
        <v>299</v>
      </c>
      <c r="X674" t="s">
        <v>299</v>
      </c>
      <c r="Y674" t="s">
        <v>299</v>
      </c>
    </row>
    <row r="675" spans="1:25" x14ac:dyDescent="0.25">
      <c r="A675" t="s">
        <v>295</v>
      </c>
      <c r="B675" t="s">
        <v>296</v>
      </c>
      <c r="C675" s="61">
        <f t="shared" si="10"/>
        <v>6</v>
      </c>
      <c r="D675" t="s">
        <v>1</v>
      </c>
      <c r="E675">
        <v>336415</v>
      </c>
      <c r="F675">
        <v>336</v>
      </c>
      <c r="G675">
        <v>3364</v>
      </c>
      <c r="H675">
        <v>6</v>
      </c>
      <c r="I675" t="s">
        <v>296</v>
      </c>
      <c r="J675">
        <v>31</v>
      </c>
      <c r="K675" t="s">
        <v>851</v>
      </c>
      <c r="L675">
        <v>0</v>
      </c>
      <c r="M675" t="s">
        <v>298</v>
      </c>
      <c r="N675">
        <v>0</v>
      </c>
      <c r="O675" t="s">
        <v>298</v>
      </c>
      <c r="P675">
        <v>2012</v>
      </c>
      <c r="Q675">
        <v>8</v>
      </c>
      <c r="R675" t="s">
        <v>305</v>
      </c>
      <c r="S675">
        <v>434974</v>
      </c>
      <c r="T675" t="s">
        <v>299</v>
      </c>
      <c r="U675" s="35">
        <v>4315</v>
      </c>
      <c r="V675" t="s">
        <v>299</v>
      </c>
      <c r="W675" t="s">
        <v>299</v>
      </c>
      <c r="X675" t="s">
        <v>299</v>
      </c>
      <c r="Y675" t="s">
        <v>299</v>
      </c>
    </row>
    <row r="676" spans="1:25" x14ac:dyDescent="0.25">
      <c r="A676" t="s">
        <v>295</v>
      </c>
      <c r="B676" t="s">
        <v>296</v>
      </c>
      <c r="C676" s="61">
        <f t="shared" si="10"/>
        <v>6</v>
      </c>
      <c r="D676" t="s">
        <v>1</v>
      </c>
      <c r="E676">
        <v>336419</v>
      </c>
      <c r="F676">
        <v>336</v>
      </c>
      <c r="G676">
        <v>3364</v>
      </c>
      <c r="H676">
        <v>6</v>
      </c>
      <c r="I676" t="s">
        <v>296</v>
      </c>
      <c r="J676">
        <v>31</v>
      </c>
      <c r="K676" t="s">
        <v>852</v>
      </c>
      <c r="L676">
        <v>0</v>
      </c>
      <c r="M676" t="s">
        <v>298</v>
      </c>
      <c r="N676">
        <v>0</v>
      </c>
      <c r="O676" t="s">
        <v>298</v>
      </c>
      <c r="P676">
        <v>2012</v>
      </c>
      <c r="Q676">
        <v>23</v>
      </c>
      <c r="R676" t="s">
        <v>305</v>
      </c>
      <c r="S676">
        <v>108061</v>
      </c>
      <c r="T676" t="s">
        <v>299</v>
      </c>
      <c r="U676" s="35">
        <v>1627</v>
      </c>
      <c r="V676" t="s">
        <v>299</v>
      </c>
      <c r="W676" t="s">
        <v>299</v>
      </c>
      <c r="X676" t="s">
        <v>299</v>
      </c>
      <c r="Y676" t="s">
        <v>299</v>
      </c>
    </row>
    <row r="677" spans="1:25" x14ac:dyDescent="0.25">
      <c r="A677" t="s">
        <v>295</v>
      </c>
      <c r="B677" t="s">
        <v>296</v>
      </c>
      <c r="C677" s="61">
        <f t="shared" si="10"/>
        <v>4</v>
      </c>
      <c r="D677" t="s">
        <v>1</v>
      </c>
      <c r="E677">
        <v>3365</v>
      </c>
      <c r="F677">
        <v>336</v>
      </c>
      <c r="G677">
        <v>3365</v>
      </c>
      <c r="H677">
        <v>4</v>
      </c>
      <c r="I677" t="s">
        <v>296</v>
      </c>
      <c r="J677">
        <v>31</v>
      </c>
      <c r="K677" t="s">
        <v>853</v>
      </c>
      <c r="L677">
        <v>0</v>
      </c>
      <c r="M677" t="s">
        <v>298</v>
      </c>
      <c r="N677">
        <v>0</v>
      </c>
      <c r="O677" t="s">
        <v>298</v>
      </c>
      <c r="P677">
        <v>2012</v>
      </c>
      <c r="Q677">
        <v>12</v>
      </c>
      <c r="R677" t="s">
        <v>305</v>
      </c>
      <c r="S677">
        <v>147465</v>
      </c>
      <c r="T677" t="s">
        <v>299</v>
      </c>
      <c r="U677" s="35">
        <v>1857</v>
      </c>
      <c r="V677" t="s">
        <v>299</v>
      </c>
      <c r="W677" t="s">
        <v>299</v>
      </c>
      <c r="X677" t="s">
        <v>299</v>
      </c>
      <c r="Y677" t="s">
        <v>299</v>
      </c>
    </row>
    <row r="678" spans="1:25" x14ac:dyDescent="0.25">
      <c r="A678" t="s">
        <v>295</v>
      </c>
      <c r="B678" t="s">
        <v>296</v>
      </c>
      <c r="C678" s="61">
        <f t="shared" si="10"/>
        <v>5</v>
      </c>
      <c r="D678" t="s">
        <v>1</v>
      </c>
      <c r="E678">
        <v>33651</v>
      </c>
      <c r="F678">
        <v>336</v>
      </c>
      <c r="G678">
        <v>3365</v>
      </c>
      <c r="H678">
        <v>5</v>
      </c>
      <c r="I678" t="s">
        <v>296</v>
      </c>
      <c r="J678">
        <v>31</v>
      </c>
      <c r="K678" t="s">
        <v>853</v>
      </c>
      <c r="L678">
        <v>0</v>
      </c>
      <c r="M678" t="s">
        <v>298</v>
      </c>
      <c r="N678">
        <v>0</v>
      </c>
      <c r="O678" t="s">
        <v>298</v>
      </c>
      <c r="P678">
        <v>2012</v>
      </c>
      <c r="Q678">
        <v>12</v>
      </c>
      <c r="R678" t="s">
        <v>305</v>
      </c>
      <c r="S678">
        <v>147465</v>
      </c>
      <c r="T678" t="s">
        <v>299</v>
      </c>
      <c r="U678" s="35">
        <v>1857</v>
      </c>
      <c r="V678" t="s">
        <v>299</v>
      </c>
      <c r="W678" t="s">
        <v>299</v>
      </c>
      <c r="X678" t="s">
        <v>299</v>
      </c>
      <c r="Y678" t="s">
        <v>299</v>
      </c>
    </row>
    <row r="679" spans="1:25" x14ac:dyDescent="0.25">
      <c r="A679" t="s">
        <v>295</v>
      </c>
      <c r="B679" t="s">
        <v>296</v>
      </c>
      <c r="C679" s="61">
        <f t="shared" si="10"/>
        <v>6</v>
      </c>
      <c r="D679" t="s">
        <v>1</v>
      </c>
      <c r="E679">
        <v>336510</v>
      </c>
      <c r="F679">
        <v>336</v>
      </c>
      <c r="G679">
        <v>3365</v>
      </c>
      <c r="H679">
        <v>6</v>
      </c>
      <c r="I679" t="s">
        <v>296</v>
      </c>
      <c r="J679">
        <v>31</v>
      </c>
      <c r="K679" t="s">
        <v>853</v>
      </c>
      <c r="L679">
        <v>0</v>
      </c>
      <c r="M679" t="s">
        <v>298</v>
      </c>
      <c r="N679">
        <v>0</v>
      </c>
      <c r="O679" t="s">
        <v>298</v>
      </c>
      <c r="P679">
        <v>2012</v>
      </c>
      <c r="Q679">
        <v>12</v>
      </c>
      <c r="R679" t="s">
        <v>305</v>
      </c>
      <c r="S679">
        <v>147465</v>
      </c>
      <c r="T679" t="s">
        <v>299</v>
      </c>
      <c r="U679" s="35">
        <v>1857</v>
      </c>
      <c r="V679" t="s">
        <v>299</v>
      </c>
      <c r="W679" t="s">
        <v>299</v>
      </c>
      <c r="X679" t="s">
        <v>299</v>
      </c>
      <c r="Y679" t="s">
        <v>299</v>
      </c>
    </row>
    <row r="680" spans="1:25" x14ac:dyDescent="0.25">
      <c r="A680" t="s">
        <v>295</v>
      </c>
      <c r="B680" t="s">
        <v>296</v>
      </c>
      <c r="C680" s="61">
        <f t="shared" si="10"/>
        <v>4</v>
      </c>
      <c r="D680" t="s">
        <v>1</v>
      </c>
      <c r="E680">
        <v>3366</v>
      </c>
      <c r="F680">
        <v>336</v>
      </c>
      <c r="G680">
        <v>3366</v>
      </c>
      <c r="H680">
        <v>4</v>
      </c>
      <c r="I680" t="s">
        <v>296</v>
      </c>
      <c r="J680">
        <v>31</v>
      </c>
      <c r="K680" t="s">
        <v>854</v>
      </c>
      <c r="L680">
        <v>0</v>
      </c>
      <c r="M680" t="s">
        <v>298</v>
      </c>
      <c r="N680">
        <v>0</v>
      </c>
      <c r="O680" t="s">
        <v>298</v>
      </c>
      <c r="P680">
        <v>2012</v>
      </c>
      <c r="Q680">
        <v>121</v>
      </c>
      <c r="R680">
        <v>2522495</v>
      </c>
      <c r="S680">
        <v>551230</v>
      </c>
      <c r="T680" t="s">
        <v>299</v>
      </c>
      <c r="U680" s="35">
        <v>11260</v>
      </c>
      <c r="V680" t="s">
        <v>299</v>
      </c>
      <c r="W680" t="s">
        <v>299</v>
      </c>
      <c r="X680" t="s">
        <v>299</v>
      </c>
      <c r="Y680" t="s">
        <v>299</v>
      </c>
    </row>
    <row r="681" spans="1:25" x14ac:dyDescent="0.25">
      <c r="A681" t="s">
        <v>295</v>
      </c>
      <c r="B681" t="s">
        <v>296</v>
      </c>
      <c r="C681" s="61">
        <f t="shared" si="10"/>
        <v>5</v>
      </c>
      <c r="D681" t="s">
        <v>1</v>
      </c>
      <c r="E681">
        <v>33661</v>
      </c>
      <c r="F681">
        <v>336</v>
      </c>
      <c r="G681">
        <v>3366</v>
      </c>
      <c r="H681">
        <v>5</v>
      </c>
      <c r="I681" t="s">
        <v>296</v>
      </c>
      <c r="J681">
        <v>31</v>
      </c>
      <c r="K681" t="s">
        <v>854</v>
      </c>
      <c r="L681">
        <v>0</v>
      </c>
      <c r="M681" t="s">
        <v>298</v>
      </c>
      <c r="N681">
        <v>0</v>
      </c>
      <c r="O681" t="s">
        <v>298</v>
      </c>
      <c r="P681">
        <v>2012</v>
      </c>
      <c r="Q681">
        <v>121</v>
      </c>
      <c r="R681">
        <v>2522495</v>
      </c>
      <c r="S681">
        <v>551230</v>
      </c>
      <c r="T681" t="s">
        <v>299</v>
      </c>
      <c r="U681" s="35">
        <v>11260</v>
      </c>
      <c r="V681" t="s">
        <v>299</v>
      </c>
      <c r="W681" t="s">
        <v>299</v>
      </c>
      <c r="X681" t="s">
        <v>299</v>
      </c>
      <c r="Y681" t="s">
        <v>299</v>
      </c>
    </row>
    <row r="682" spans="1:25" x14ac:dyDescent="0.25">
      <c r="A682" t="s">
        <v>295</v>
      </c>
      <c r="B682" t="s">
        <v>296</v>
      </c>
      <c r="C682" s="61">
        <f t="shared" si="10"/>
        <v>6</v>
      </c>
      <c r="D682" t="s">
        <v>1</v>
      </c>
      <c r="E682">
        <v>336611</v>
      </c>
      <c r="F682">
        <v>336</v>
      </c>
      <c r="G682">
        <v>3366</v>
      </c>
      <c r="H682">
        <v>6</v>
      </c>
      <c r="I682" t="s">
        <v>296</v>
      </c>
      <c r="J682">
        <v>31</v>
      </c>
      <c r="K682" t="s">
        <v>855</v>
      </c>
      <c r="L682">
        <v>0</v>
      </c>
      <c r="M682" t="s">
        <v>298</v>
      </c>
      <c r="N682">
        <v>0</v>
      </c>
      <c r="O682" t="s">
        <v>298</v>
      </c>
      <c r="P682">
        <v>2012</v>
      </c>
      <c r="Q682">
        <v>66</v>
      </c>
      <c r="R682">
        <v>2319968</v>
      </c>
      <c r="S682">
        <v>511904</v>
      </c>
      <c r="T682" t="s">
        <v>299</v>
      </c>
      <c r="U682" s="35">
        <v>10383</v>
      </c>
      <c r="V682" t="s">
        <v>299</v>
      </c>
      <c r="W682" t="s">
        <v>299</v>
      </c>
      <c r="X682" t="s">
        <v>299</v>
      </c>
      <c r="Y682" t="s">
        <v>299</v>
      </c>
    </row>
    <row r="683" spans="1:25" x14ac:dyDescent="0.25">
      <c r="A683" t="s">
        <v>295</v>
      </c>
      <c r="B683" t="s">
        <v>296</v>
      </c>
      <c r="C683" s="61">
        <f t="shared" si="10"/>
        <v>6</v>
      </c>
      <c r="D683" t="s">
        <v>1</v>
      </c>
      <c r="E683">
        <v>336612</v>
      </c>
      <c r="F683">
        <v>336</v>
      </c>
      <c r="G683">
        <v>3366</v>
      </c>
      <c r="H683">
        <v>6</v>
      </c>
      <c r="I683" t="s">
        <v>296</v>
      </c>
      <c r="J683">
        <v>31</v>
      </c>
      <c r="K683" t="s">
        <v>856</v>
      </c>
      <c r="L683">
        <v>0</v>
      </c>
      <c r="M683" t="s">
        <v>298</v>
      </c>
      <c r="N683">
        <v>0</v>
      </c>
      <c r="O683" t="s">
        <v>298</v>
      </c>
      <c r="P683">
        <v>2012</v>
      </c>
      <c r="Q683">
        <v>55</v>
      </c>
      <c r="R683">
        <v>202527</v>
      </c>
      <c r="S683">
        <v>39326</v>
      </c>
      <c r="T683" t="s">
        <v>299</v>
      </c>
      <c r="U683" s="35">
        <v>877</v>
      </c>
      <c r="V683" t="s">
        <v>299</v>
      </c>
      <c r="W683" t="s">
        <v>299</v>
      </c>
      <c r="X683" t="s">
        <v>299</v>
      </c>
      <c r="Y683" t="s">
        <v>299</v>
      </c>
    </row>
    <row r="684" spans="1:25" x14ac:dyDescent="0.25">
      <c r="A684" t="s">
        <v>295</v>
      </c>
      <c r="B684" t="s">
        <v>296</v>
      </c>
      <c r="C684" s="61">
        <f t="shared" si="10"/>
        <v>4</v>
      </c>
      <c r="D684" t="s">
        <v>1</v>
      </c>
      <c r="E684">
        <v>3369</v>
      </c>
      <c r="F684">
        <v>336</v>
      </c>
      <c r="G684">
        <v>3369</v>
      </c>
      <c r="H684">
        <v>4</v>
      </c>
      <c r="I684" t="s">
        <v>296</v>
      </c>
      <c r="J684">
        <v>31</v>
      </c>
      <c r="K684" t="s">
        <v>857</v>
      </c>
      <c r="L684">
        <v>0</v>
      </c>
      <c r="M684" t="s">
        <v>298</v>
      </c>
      <c r="N684">
        <v>0</v>
      </c>
      <c r="O684" t="s">
        <v>298</v>
      </c>
      <c r="P684">
        <v>2012</v>
      </c>
      <c r="Q684">
        <v>171</v>
      </c>
      <c r="R684">
        <v>1500271</v>
      </c>
      <c r="S684">
        <v>225227</v>
      </c>
      <c r="T684" t="s">
        <v>299</v>
      </c>
      <c r="U684" s="35">
        <v>3872</v>
      </c>
      <c r="V684" t="s">
        <v>299</v>
      </c>
      <c r="W684" t="s">
        <v>299</v>
      </c>
      <c r="X684" t="s">
        <v>299</v>
      </c>
      <c r="Y684" t="s">
        <v>299</v>
      </c>
    </row>
    <row r="685" spans="1:25" x14ac:dyDescent="0.25">
      <c r="A685" t="s">
        <v>295</v>
      </c>
      <c r="B685" t="s">
        <v>296</v>
      </c>
      <c r="C685" s="61">
        <f t="shared" si="10"/>
        <v>5</v>
      </c>
      <c r="D685" t="s">
        <v>1</v>
      </c>
      <c r="E685">
        <v>33699</v>
      </c>
      <c r="F685">
        <v>336</v>
      </c>
      <c r="G685">
        <v>3369</v>
      </c>
      <c r="H685">
        <v>5</v>
      </c>
      <c r="I685" t="s">
        <v>296</v>
      </c>
      <c r="J685">
        <v>31</v>
      </c>
      <c r="K685" t="s">
        <v>857</v>
      </c>
      <c r="L685">
        <v>0</v>
      </c>
      <c r="M685" t="s">
        <v>298</v>
      </c>
      <c r="N685">
        <v>0</v>
      </c>
      <c r="O685" t="s">
        <v>298</v>
      </c>
      <c r="P685">
        <v>2012</v>
      </c>
      <c r="Q685">
        <v>171</v>
      </c>
      <c r="R685">
        <v>1500271</v>
      </c>
      <c r="S685">
        <v>225227</v>
      </c>
      <c r="T685" t="s">
        <v>299</v>
      </c>
      <c r="U685" s="35">
        <v>3872</v>
      </c>
      <c r="V685" t="s">
        <v>299</v>
      </c>
      <c r="W685" t="s">
        <v>299</v>
      </c>
      <c r="X685" t="s">
        <v>299</v>
      </c>
      <c r="Y685" t="s">
        <v>299</v>
      </c>
    </row>
    <row r="686" spans="1:25" x14ac:dyDescent="0.25">
      <c r="A686" t="s">
        <v>295</v>
      </c>
      <c r="B686" t="s">
        <v>296</v>
      </c>
      <c r="C686" s="61">
        <f t="shared" si="10"/>
        <v>6</v>
      </c>
      <c r="D686" t="s">
        <v>1</v>
      </c>
      <c r="E686">
        <v>336991</v>
      </c>
      <c r="F686">
        <v>336</v>
      </c>
      <c r="G686">
        <v>3369</v>
      </c>
      <c r="H686">
        <v>6</v>
      </c>
      <c r="I686" t="s">
        <v>296</v>
      </c>
      <c r="J686">
        <v>31</v>
      </c>
      <c r="K686" t="s">
        <v>858</v>
      </c>
      <c r="L686">
        <v>0</v>
      </c>
      <c r="M686" t="s">
        <v>298</v>
      </c>
      <c r="N686">
        <v>0</v>
      </c>
      <c r="O686" t="s">
        <v>298</v>
      </c>
      <c r="P686">
        <v>2012</v>
      </c>
      <c r="Q686">
        <v>115</v>
      </c>
      <c r="R686">
        <v>663228</v>
      </c>
      <c r="S686" t="s">
        <v>305</v>
      </c>
      <c r="T686" t="s">
        <v>299</v>
      </c>
      <c r="U686" s="35">
        <v>2256</v>
      </c>
      <c r="V686" t="s">
        <v>299</v>
      </c>
      <c r="W686" t="s">
        <v>299</v>
      </c>
      <c r="X686" t="s">
        <v>299</v>
      </c>
      <c r="Y686" t="s">
        <v>299</v>
      </c>
    </row>
    <row r="687" spans="1:25" x14ac:dyDescent="0.25">
      <c r="A687" t="s">
        <v>295</v>
      </c>
      <c r="B687" t="s">
        <v>296</v>
      </c>
      <c r="C687" s="61">
        <f t="shared" si="10"/>
        <v>6</v>
      </c>
      <c r="D687" t="s">
        <v>1</v>
      </c>
      <c r="E687">
        <v>336999</v>
      </c>
      <c r="F687">
        <v>336</v>
      </c>
      <c r="G687">
        <v>3369</v>
      </c>
      <c r="H687">
        <v>6</v>
      </c>
      <c r="I687" t="s">
        <v>296</v>
      </c>
      <c r="J687">
        <v>31</v>
      </c>
      <c r="K687" t="s">
        <v>859</v>
      </c>
      <c r="L687">
        <v>0</v>
      </c>
      <c r="M687" t="s">
        <v>298</v>
      </c>
      <c r="N687">
        <v>0</v>
      </c>
      <c r="O687" t="s">
        <v>298</v>
      </c>
      <c r="P687">
        <v>2012</v>
      </c>
      <c r="Q687">
        <v>55</v>
      </c>
      <c r="R687" t="s">
        <v>305</v>
      </c>
      <c r="S687" t="s">
        <v>305</v>
      </c>
      <c r="T687" t="s">
        <v>299</v>
      </c>
      <c r="U687" s="35" t="s">
        <v>306</v>
      </c>
      <c r="V687" t="s">
        <v>299</v>
      </c>
      <c r="W687" t="s">
        <v>299</v>
      </c>
      <c r="X687" t="s">
        <v>299</v>
      </c>
      <c r="Y687" t="s">
        <v>299</v>
      </c>
    </row>
    <row r="688" spans="1:25" x14ac:dyDescent="0.25">
      <c r="A688" t="s">
        <v>295</v>
      </c>
      <c r="B688" t="s">
        <v>296</v>
      </c>
      <c r="C688" s="61">
        <f t="shared" si="10"/>
        <v>3</v>
      </c>
      <c r="D688" t="s">
        <v>1</v>
      </c>
      <c r="E688">
        <v>337</v>
      </c>
      <c r="F688">
        <v>337</v>
      </c>
      <c r="G688" t="s">
        <v>296</v>
      </c>
      <c r="H688">
        <v>3</v>
      </c>
      <c r="I688" t="s">
        <v>296</v>
      </c>
      <c r="J688">
        <v>31</v>
      </c>
      <c r="K688" t="s">
        <v>860</v>
      </c>
      <c r="L688">
        <v>0</v>
      </c>
      <c r="M688" t="s">
        <v>298</v>
      </c>
      <c r="N688">
        <v>0</v>
      </c>
      <c r="O688" t="s">
        <v>298</v>
      </c>
      <c r="P688">
        <v>2012</v>
      </c>
      <c r="Q688">
        <v>1963</v>
      </c>
      <c r="R688">
        <v>5940028</v>
      </c>
      <c r="S688">
        <v>1226821</v>
      </c>
      <c r="T688" t="s">
        <v>299</v>
      </c>
      <c r="U688" s="35">
        <v>32637</v>
      </c>
      <c r="V688" t="s">
        <v>299</v>
      </c>
      <c r="W688" t="s">
        <v>299</v>
      </c>
      <c r="X688" t="s">
        <v>299</v>
      </c>
      <c r="Y688" t="s">
        <v>299</v>
      </c>
    </row>
    <row r="689" spans="1:25" x14ac:dyDescent="0.25">
      <c r="A689" t="s">
        <v>295</v>
      </c>
      <c r="B689" t="s">
        <v>296</v>
      </c>
      <c r="C689" s="61">
        <f t="shared" si="10"/>
        <v>4</v>
      </c>
      <c r="D689" t="s">
        <v>1</v>
      </c>
      <c r="E689">
        <v>3371</v>
      </c>
      <c r="F689">
        <v>337</v>
      </c>
      <c r="G689">
        <v>3371</v>
      </c>
      <c r="H689">
        <v>4</v>
      </c>
      <c r="I689" t="s">
        <v>296</v>
      </c>
      <c r="J689">
        <v>31</v>
      </c>
      <c r="K689" t="s">
        <v>861</v>
      </c>
      <c r="L689">
        <v>0</v>
      </c>
      <c r="M689" t="s">
        <v>298</v>
      </c>
      <c r="N689">
        <v>0</v>
      </c>
      <c r="O689" t="s">
        <v>298</v>
      </c>
      <c r="P689">
        <v>2012</v>
      </c>
      <c r="Q689">
        <v>1396</v>
      </c>
      <c r="R689">
        <v>3251727</v>
      </c>
      <c r="S689">
        <v>671561</v>
      </c>
      <c r="T689" t="s">
        <v>299</v>
      </c>
      <c r="U689" s="35">
        <v>19167</v>
      </c>
      <c r="V689" t="s">
        <v>299</v>
      </c>
      <c r="W689" t="s">
        <v>299</v>
      </c>
      <c r="X689" t="s">
        <v>299</v>
      </c>
      <c r="Y689" t="s">
        <v>299</v>
      </c>
    </row>
    <row r="690" spans="1:25" x14ac:dyDescent="0.25">
      <c r="A690" t="s">
        <v>295</v>
      </c>
      <c r="B690" t="s">
        <v>296</v>
      </c>
      <c r="C690" s="61">
        <f t="shared" si="10"/>
        <v>5</v>
      </c>
      <c r="D690" t="s">
        <v>1</v>
      </c>
      <c r="E690">
        <v>33711</v>
      </c>
      <c r="F690">
        <v>337</v>
      </c>
      <c r="G690">
        <v>3371</v>
      </c>
      <c r="H690">
        <v>5</v>
      </c>
      <c r="I690" t="s">
        <v>296</v>
      </c>
      <c r="J690">
        <v>31</v>
      </c>
      <c r="K690" t="s">
        <v>862</v>
      </c>
      <c r="L690">
        <v>0</v>
      </c>
      <c r="M690" t="s">
        <v>298</v>
      </c>
      <c r="N690">
        <v>0</v>
      </c>
      <c r="O690" t="s">
        <v>298</v>
      </c>
      <c r="P690">
        <v>2012</v>
      </c>
      <c r="Q690">
        <v>763</v>
      </c>
      <c r="R690">
        <v>769662</v>
      </c>
      <c r="S690">
        <v>237538</v>
      </c>
      <c r="T690" t="s">
        <v>299</v>
      </c>
      <c r="U690" s="35">
        <v>6530</v>
      </c>
      <c r="V690" t="s">
        <v>299</v>
      </c>
      <c r="W690" t="s">
        <v>299</v>
      </c>
      <c r="X690" t="s">
        <v>299</v>
      </c>
      <c r="Y690" t="s">
        <v>299</v>
      </c>
    </row>
    <row r="691" spans="1:25" x14ac:dyDescent="0.25">
      <c r="A691" t="s">
        <v>295</v>
      </c>
      <c r="B691" t="s">
        <v>296</v>
      </c>
      <c r="C691" s="61">
        <f t="shared" si="10"/>
        <v>6</v>
      </c>
      <c r="D691" t="s">
        <v>1</v>
      </c>
      <c r="E691">
        <v>337110</v>
      </c>
      <c r="F691">
        <v>337</v>
      </c>
      <c r="G691">
        <v>3371</v>
      </c>
      <c r="H691">
        <v>6</v>
      </c>
      <c r="I691" t="s">
        <v>296</v>
      </c>
      <c r="J691">
        <v>31</v>
      </c>
      <c r="K691" t="s">
        <v>862</v>
      </c>
      <c r="L691">
        <v>0</v>
      </c>
      <c r="M691" t="s">
        <v>298</v>
      </c>
      <c r="N691">
        <v>0</v>
      </c>
      <c r="O691" t="s">
        <v>298</v>
      </c>
      <c r="P691">
        <v>2012</v>
      </c>
      <c r="Q691">
        <v>763</v>
      </c>
      <c r="R691">
        <v>769662</v>
      </c>
      <c r="S691">
        <v>237538</v>
      </c>
      <c r="T691" t="s">
        <v>299</v>
      </c>
      <c r="U691" s="35">
        <v>6530</v>
      </c>
      <c r="V691" t="s">
        <v>299</v>
      </c>
      <c r="W691" t="s">
        <v>299</v>
      </c>
      <c r="X691" t="s">
        <v>299</v>
      </c>
      <c r="Y691" t="s">
        <v>299</v>
      </c>
    </row>
    <row r="692" spans="1:25" x14ac:dyDescent="0.25">
      <c r="A692" t="s">
        <v>295</v>
      </c>
      <c r="B692" t="s">
        <v>296</v>
      </c>
      <c r="C692" s="61">
        <f t="shared" si="10"/>
        <v>5</v>
      </c>
      <c r="D692" t="s">
        <v>1</v>
      </c>
      <c r="E692">
        <v>33712</v>
      </c>
      <c r="F692">
        <v>337</v>
      </c>
      <c r="G692">
        <v>3371</v>
      </c>
      <c r="H692">
        <v>5</v>
      </c>
      <c r="I692" t="s">
        <v>296</v>
      </c>
      <c r="J692">
        <v>31</v>
      </c>
      <c r="K692" t="s">
        <v>863</v>
      </c>
      <c r="L692">
        <v>0</v>
      </c>
      <c r="M692" t="s">
        <v>298</v>
      </c>
      <c r="N692">
        <v>0</v>
      </c>
      <c r="O692" t="s">
        <v>298</v>
      </c>
      <c r="P692">
        <v>2012</v>
      </c>
      <c r="Q692">
        <v>633</v>
      </c>
      <c r="R692">
        <v>2482065</v>
      </c>
      <c r="S692">
        <v>434023</v>
      </c>
      <c r="T692" t="s">
        <v>299</v>
      </c>
      <c r="U692" s="35">
        <v>12637</v>
      </c>
      <c r="V692" t="s">
        <v>299</v>
      </c>
      <c r="W692" t="s">
        <v>299</v>
      </c>
      <c r="X692" t="s">
        <v>299</v>
      </c>
      <c r="Y692" t="s">
        <v>299</v>
      </c>
    </row>
    <row r="693" spans="1:25" x14ac:dyDescent="0.25">
      <c r="A693" t="s">
        <v>295</v>
      </c>
      <c r="B693" t="s">
        <v>296</v>
      </c>
      <c r="C693" s="61">
        <f t="shared" si="10"/>
        <v>6</v>
      </c>
      <c r="D693" t="s">
        <v>1</v>
      </c>
      <c r="E693">
        <v>337121</v>
      </c>
      <c r="F693">
        <v>337</v>
      </c>
      <c r="G693">
        <v>3371</v>
      </c>
      <c r="H693">
        <v>6</v>
      </c>
      <c r="I693" t="s">
        <v>296</v>
      </c>
      <c r="J693">
        <v>31</v>
      </c>
      <c r="K693" t="s">
        <v>864</v>
      </c>
      <c r="L693">
        <v>0</v>
      </c>
      <c r="M693" t="s">
        <v>298</v>
      </c>
      <c r="N693">
        <v>0</v>
      </c>
      <c r="O693" t="s">
        <v>298</v>
      </c>
      <c r="P693">
        <v>2012</v>
      </c>
      <c r="Q693">
        <v>204</v>
      </c>
      <c r="R693">
        <v>1525718</v>
      </c>
      <c r="S693">
        <v>206872</v>
      </c>
      <c r="T693" t="s">
        <v>299</v>
      </c>
      <c r="U693" s="35">
        <v>6326</v>
      </c>
      <c r="V693" t="s">
        <v>299</v>
      </c>
      <c r="W693" t="s">
        <v>299</v>
      </c>
      <c r="X693" t="s">
        <v>299</v>
      </c>
      <c r="Y693" t="s">
        <v>299</v>
      </c>
    </row>
    <row r="694" spans="1:25" x14ac:dyDescent="0.25">
      <c r="A694" t="s">
        <v>295</v>
      </c>
      <c r="B694" t="s">
        <v>296</v>
      </c>
      <c r="C694" s="61">
        <f t="shared" si="10"/>
        <v>6</v>
      </c>
      <c r="D694" t="s">
        <v>1</v>
      </c>
      <c r="E694">
        <v>337122</v>
      </c>
      <c r="F694">
        <v>337</v>
      </c>
      <c r="G694">
        <v>3371</v>
      </c>
      <c r="H694">
        <v>6</v>
      </c>
      <c r="I694" t="s">
        <v>296</v>
      </c>
      <c r="J694">
        <v>31</v>
      </c>
      <c r="K694" t="s">
        <v>865</v>
      </c>
      <c r="L694">
        <v>0</v>
      </c>
      <c r="M694" t="s">
        <v>298</v>
      </c>
      <c r="N694">
        <v>0</v>
      </c>
      <c r="O694" t="s">
        <v>298</v>
      </c>
      <c r="P694">
        <v>2012</v>
      </c>
      <c r="Q694">
        <v>271</v>
      </c>
      <c r="R694">
        <v>361791</v>
      </c>
      <c r="S694">
        <v>84418</v>
      </c>
      <c r="T694" t="s">
        <v>299</v>
      </c>
      <c r="U694" s="35">
        <v>2851</v>
      </c>
      <c r="V694" t="s">
        <v>299</v>
      </c>
      <c r="W694" t="s">
        <v>299</v>
      </c>
      <c r="X694" t="s">
        <v>299</v>
      </c>
      <c r="Y694" t="s">
        <v>299</v>
      </c>
    </row>
    <row r="695" spans="1:25" x14ac:dyDescent="0.25">
      <c r="A695" t="s">
        <v>295</v>
      </c>
      <c r="B695" t="s">
        <v>296</v>
      </c>
      <c r="C695" s="61">
        <f t="shared" si="10"/>
        <v>6</v>
      </c>
      <c r="D695" t="s">
        <v>1</v>
      </c>
      <c r="E695">
        <v>337124</v>
      </c>
      <c r="F695">
        <v>337</v>
      </c>
      <c r="G695">
        <v>3371</v>
      </c>
      <c r="H695">
        <v>6</v>
      </c>
      <c r="I695" t="s">
        <v>296</v>
      </c>
      <c r="J695">
        <v>31</v>
      </c>
      <c r="K695" t="s">
        <v>866</v>
      </c>
      <c r="L695">
        <v>0</v>
      </c>
      <c r="M695" t="s">
        <v>298</v>
      </c>
      <c r="N695">
        <v>0</v>
      </c>
      <c r="O695" t="s">
        <v>298</v>
      </c>
      <c r="P695">
        <v>2012</v>
      </c>
      <c r="Q695">
        <v>47</v>
      </c>
      <c r="R695">
        <v>251238</v>
      </c>
      <c r="S695">
        <v>53210</v>
      </c>
      <c r="T695" t="s">
        <v>299</v>
      </c>
      <c r="U695" s="35">
        <v>1331</v>
      </c>
      <c r="V695" t="s">
        <v>299</v>
      </c>
      <c r="W695" t="s">
        <v>299</v>
      </c>
      <c r="X695" t="s">
        <v>299</v>
      </c>
      <c r="Y695" t="s">
        <v>299</v>
      </c>
    </row>
    <row r="696" spans="1:25" x14ac:dyDescent="0.25">
      <c r="A696" t="s">
        <v>295</v>
      </c>
      <c r="B696" t="s">
        <v>296</v>
      </c>
      <c r="C696" s="61">
        <f t="shared" si="10"/>
        <v>6</v>
      </c>
      <c r="D696" t="s">
        <v>1</v>
      </c>
      <c r="E696">
        <v>337125</v>
      </c>
      <c r="F696">
        <v>337</v>
      </c>
      <c r="G696">
        <v>3371</v>
      </c>
      <c r="H696">
        <v>6</v>
      </c>
      <c r="I696" t="s">
        <v>296</v>
      </c>
      <c r="J696">
        <v>31</v>
      </c>
      <c r="K696" t="s">
        <v>867</v>
      </c>
      <c r="L696">
        <v>0</v>
      </c>
      <c r="M696" t="s">
        <v>298</v>
      </c>
      <c r="N696">
        <v>0</v>
      </c>
      <c r="O696" t="s">
        <v>298</v>
      </c>
      <c r="P696">
        <v>2012</v>
      </c>
      <c r="Q696">
        <v>34</v>
      </c>
      <c r="R696">
        <v>34443</v>
      </c>
      <c r="S696">
        <v>8525</v>
      </c>
      <c r="T696" t="s">
        <v>299</v>
      </c>
      <c r="U696" s="35">
        <v>220</v>
      </c>
      <c r="V696" t="s">
        <v>299</v>
      </c>
      <c r="W696" t="s">
        <v>299</v>
      </c>
      <c r="X696" t="s">
        <v>299</v>
      </c>
      <c r="Y696" t="s">
        <v>299</v>
      </c>
    </row>
    <row r="697" spans="1:25" x14ac:dyDescent="0.25">
      <c r="A697" t="s">
        <v>295</v>
      </c>
      <c r="B697" t="s">
        <v>296</v>
      </c>
      <c r="C697" s="61">
        <f t="shared" si="10"/>
        <v>6</v>
      </c>
      <c r="D697" t="s">
        <v>1</v>
      </c>
      <c r="E697">
        <v>337127</v>
      </c>
      <c r="F697">
        <v>337</v>
      </c>
      <c r="G697">
        <v>3371</v>
      </c>
      <c r="H697">
        <v>6</v>
      </c>
      <c r="I697" t="s">
        <v>296</v>
      </c>
      <c r="J697">
        <v>31</v>
      </c>
      <c r="K697" t="s">
        <v>868</v>
      </c>
      <c r="L697">
        <v>0</v>
      </c>
      <c r="M697" t="s">
        <v>298</v>
      </c>
      <c r="N697">
        <v>0</v>
      </c>
      <c r="O697" t="s">
        <v>298</v>
      </c>
      <c r="P697">
        <v>2012</v>
      </c>
      <c r="Q697">
        <v>77</v>
      </c>
      <c r="R697">
        <v>308875</v>
      </c>
      <c r="S697">
        <v>80998</v>
      </c>
      <c r="T697" t="s">
        <v>299</v>
      </c>
      <c r="U697" s="35">
        <v>1910</v>
      </c>
      <c r="V697" t="s">
        <v>299</v>
      </c>
      <c r="W697" t="s">
        <v>299</v>
      </c>
      <c r="X697" t="s">
        <v>299</v>
      </c>
      <c r="Y697" t="s">
        <v>299</v>
      </c>
    </row>
    <row r="698" spans="1:25" x14ac:dyDescent="0.25">
      <c r="A698" t="s">
        <v>295</v>
      </c>
      <c r="B698" t="s">
        <v>296</v>
      </c>
      <c r="C698" s="61">
        <f t="shared" si="10"/>
        <v>4</v>
      </c>
      <c r="D698" t="s">
        <v>1</v>
      </c>
      <c r="E698">
        <v>3372</v>
      </c>
      <c r="F698">
        <v>337</v>
      </c>
      <c r="G698">
        <v>3372</v>
      </c>
      <c r="H698">
        <v>4</v>
      </c>
      <c r="I698" t="s">
        <v>296</v>
      </c>
      <c r="J698">
        <v>31</v>
      </c>
      <c r="K698" t="s">
        <v>869</v>
      </c>
      <c r="L698">
        <v>0</v>
      </c>
      <c r="M698" t="s">
        <v>298</v>
      </c>
      <c r="N698">
        <v>0</v>
      </c>
      <c r="O698" t="s">
        <v>298</v>
      </c>
      <c r="P698">
        <v>2012</v>
      </c>
      <c r="Q698">
        <v>443</v>
      </c>
      <c r="R698">
        <v>1618246</v>
      </c>
      <c r="S698">
        <v>398358</v>
      </c>
      <c r="T698" t="s">
        <v>299</v>
      </c>
      <c r="U698" s="35">
        <v>9301</v>
      </c>
      <c r="V698" t="s">
        <v>299</v>
      </c>
      <c r="W698" t="s">
        <v>299</v>
      </c>
      <c r="X698" t="s">
        <v>299</v>
      </c>
      <c r="Y698" t="s">
        <v>299</v>
      </c>
    </row>
    <row r="699" spans="1:25" x14ac:dyDescent="0.25">
      <c r="A699" t="s">
        <v>295</v>
      </c>
      <c r="B699" t="s">
        <v>296</v>
      </c>
      <c r="C699" s="61">
        <f t="shared" si="10"/>
        <v>5</v>
      </c>
      <c r="D699" t="s">
        <v>1</v>
      </c>
      <c r="E699">
        <v>33721</v>
      </c>
      <c r="F699">
        <v>337</v>
      </c>
      <c r="G699">
        <v>3372</v>
      </c>
      <c r="H699">
        <v>5</v>
      </c>
      <c r="I699" t="s">
        <v>296</v>
      </c>
      <c r="J699">
        <v>31</v>
      </c>
      <c r="K699" t="s">
        <v>869</v>
      </c>
      <c r="L699">
        <v>0</v>
      </c>
      <c r="M699" t="s">
        <v>298</v>
      </c>
      <c r="N699">
        <v>0</v>
      </c>
      <c r="O699" t="s">
        <v>298</v>
      </c>
      <c r="P699">
        <v>2012</v>
      </c>
      <c r="Q699">
        <v>443</v>
      </c>
      <c r="R699">
        <v>1618246</v>
      </c>
      <c r="S699">
        <v>398358</v>
      </c>
      <c r="T699" t="s">
        <v>299</v>
      </c>
      <c r="U699" s="35">
        <v>9301</v>
      </c>
      <c r="V699" t="s">
        <v>299</v>
      </c>
      <c r="W699" t="s">
        <v>299</v>
      </c>
      <c r="X699" t="s">
        <v>299</v>
      </c>
      <c r="Y699" t="s">
        <v>299</v>
      </c>
    </row>
    <row r="700" spans="1:25" x14ac:dyDescent="0.25">
      <c r="A700" t="s">
        <v>295</v>
      </c>
      <c r="B700" t="s">
        <v>296</v>
      </c>
      <c r="C700" s="61">
        <f t="shared" si="10"/>
        <v>6</v>
      </c>
      <c r="D700" t="s">
        <v>1</v>
      </c>
      <c r="E700">
        <v>337211</v>
      </c>
      <c r="F700">
        <v>337</v>
      </c>
      <c r="G700">
        <v>3372</v>
      </c>
      <c r="H700">
        <v>6</v>
      </c>
      <c r="I700" t="s">
        <v>296</v>
      </c>
      <c r="J700">
        <v>31</v>
      </c>
      <c r="K700" t="s">
        <v>870</v>
      </c>
      <c r="L700">
        <v>0</v>
      </c>
      <c r="M700" t="s">
        <v>298</v>
      </c>
      <c r="N700">
        <v>0</v>
      </c>
      <c r="O700" t="s">
        <v>298</v>
      </c>
      <c r="P700">
        <v>2012</v>
      </c>
      <c r="Q700">
        <v>61</v>
      </c>
      <c r="R700">
        <v>274023</v>
      </c>
      <c r="S700">
        <v>51669</v>
      </c>
      <c r="T700" t="s">
        <v>299</v>
      </c>
      <c r="U700" s="35">
        <v>1430</v>
      </c>
      <c r="V700" t="s">
        <v>299</v>
      </c>
      <c r="W700" t="s">
        <v>299</v>
      </c>
      <c r="X700" t="s">
        <v>299</v>
      </c>
      <c r="Y700" t="s">
        <v>299</v>
      </c>
    </row>
    <row r="701" spans="1:25" x14ac:dyDescent="0.25">
      <c r="A701" t="s">
        <v>295</v>
      </c>
      <c r="B701" t="s">
        <v>296</v>
      </c>
      <c r="C701" s="61">
        <f t="shared" si="10"/>
        <v>6</v>
      </c>
      <c r="D701" t="s">
        <v>1</v>
      </c>
      <c r="E701">
        <v>337212</v>
      </c>
      <c r="F701">
        <v>337</v>
      </c>
      <c r="G701">
        <v>3372</v>
      </c>
      <c r="H701">
        <v>6</v>
      </c>
      <c r="I701" t="s">
        <v>296</v>
      </c>
      <c r="J701">
        <v>31</v>
      </c>
      <c r="K701" t="s">
        <v>871</v>
      </c>
      <c r="L701">
        <v>0</v>
      </c>
      <c r="M701" t="s">
        <v>298</v>
      </c>
      <c r="N701">
        <v>0</v>
      </c>
      <c r="O701" t="s">
        <v>298</v>
      </c>
      <c r="P701">
        <v>2012</v>
      </c>
      <c r="Q701">
        <v>190</v>
      </c>
      <c r="R701">
        <v>628706</v>
      </c>
      <c r="S701">
        <v>183422</v>
      </c>
      <c r="T701" t="s">
        <v>299</v>
      </c>
      <c r="U701" s="35">
        <v>3778</v>
      </c>
      <c r="V701" t="s">
        <v>299</v>
      </c>
      <c r="W701" t="s">
        <v>299</v>
      </c>
      <c r="X701" t="s">
        <v>299</v>
      </c>
      <c r="Y701" t="s">
        <v>299</v>
      </c>
    </row>
    <row r="702" spans="1:25" x14ac:dyDescent="0.25">
      <c r="A702" t="s">
        <v>295</v>
      </c>
      <c r="B702" t="s">
        <v>296</v>
      </c>
      <c r="C702" s="61">
        <f t="shared" si="10"/>
        <v>6</v>
      </c>
      <c r="D702" t="s">
        <v>1</v>
      </c>
      <c r="E702">
        <v>337214</v>
      </c>
      <c r="F702">
        <v>337</v>
      </c>
      <c r="G702">
        <v>3372</v>
      </c>
      <c r="H702">
        <v>6</v>
      </c>
      <c r="I702" t="s">
        <v>296</v>
      </c>
      <c r="J702">
        <v>31</v>
      </c>
      <c r="K702" t="s">
        <v>872</v>
      </c>
      <c r="L702">
        <v>0</v>
      </c>
      <c r="M702" t="s">
        <v>298</v>
      </c>
      <c r="N702">
        <v>0</v>
      </c>
      <c r="O702" t="s">
        <v>298</v>
      </c>
      <c r="P702">
        <v>2012</v>
      </c>
      <c r="Q702">
        <v>42</v>
      </c>
      <c r="R702">
        <v>229741</v>
      </c>
      <c r="S702">
        <v>47744</v>
      </c>
      <c r="T702" t="s">
        <v>299</v>
      </c>
      <c r="U702" s="35">
        <v>1085</v>
      </c>
      <c r="V702" t="s">
        <v>299</v>
      </c>
      <c r="W702" t="s">
        <v>299</v>
      </c>
      <c r="X702" t="s">
        <v>299</v>
      </c>
      <c r="Y702" t="s">
        <v>299</v>
      </c>
    </row>
    <row r="703" spans="1:25" x14ac:dyDescent="0.25">
      <c r="A703" t="s">
        <v>295</v>
      </c>
      <c r="B703" t="s">
        <v>296</v>
      </c>
      <c r="C703" s="61">
        <f t="shared" si="10"/>
        <v>6</v>
      </c>
      <c r="D703" t="s">
        <v>1</v>
      </c>
      <c r="E703">
        <v>337215</v>
      </c>
      <c r="F703">
        <v>337</v>
      </c>
      <c r="G703">
        <v>3372</v>
      </c>
      <c r="H703">
        <v>6</v>
      </c>
      <c r="I703" t="s">
        <v>296</v>
      </c>
      <c r="J703">
        <v>31</v>
      </c>
      <c r="K703" t="s">
        <v>873</v>
      </c>
      <c r="L703">
        <v>0</v>
      </c>
      <c r="M703" t="s">
        <v>298</v>
      </c>
      <c r="N703">
        <v>0</v>
      </c>
      <c r="O703" t="s">
        <v>298</v>
      </c>
      <c r="P703">
        <v>2012</v>
      </c>
      <c r="Q703">
        <v>150</v>
      </c>
      <c r="R703">
        <v>485776</v>
      </c>
      <c r="S703">
        <v>115523</v>
      </c>
      <c r="T703" t="s">
        <v>299</v>
      </c>
      <c r="U703" s="35">
        <v>3008</v>
      </c>
      <c r="V703" t="s">
        <v>299</v>
      </c>
      <c r="W703" t="s">
        <v>299</v>
      </c>
      <c r="X703" t="s">
        <v>299</v>
      </c>
      <c r="Y703" t="s">
        <v>299</v>
      </c>
    </row>
    <row r="704" spans="1:25" x14ac:dyDescent="0.25">
      <c r="A704" t="s">
        <v>295</v>
      </c>
      <c r="B704" t="s">
        <v>296</v>
      </c>
      <c r="C704" s="61">
        <f t="shared" si="10"/>
        <v>4</v>
      </c>
      <c r="D704" t="s">
        <v>1</v>
      </c>
      <c r="E704">
        <v>3379</v>
      </c>
      <c r="F704">
        <v>337</v>
      </c>
      <c r="G704">
        <v>3379</v>
      </c>
      <c r="H704">
        <v>4</v>
      </c>
      <c r="I704" t="s">
        <v>296</v>
      </c>
      <c r="J704">
        <v>31</v>
      </c>
      <c r="K704" t="s">
        <v>874</v>
      </c>
      <c r="L704">
        <v>0</v>
      </c>
      <c r="M704" t="s">
        <v>298</v>
      </c>
      <c r="N704">
        <v>0</v>
      </c>
      <c r="O704" t="s">
        <v>298</v>
      </c>
      <c r="P704">
        <v>2012</v>
      </c>
      <c r="Q704">
        <v>124</v>
      </c>
      <c r="R704">
        <v>1070055</v>
      </c>
      <c r="S704">
        <v>156902</v>
      </c>
      <c r="T704" t="s">
        <v>299</v>
      </c>
      <c r="U704" s="35">
        <v>4169</v>
      </c>
      <c r="V704" t="s">
        <v>299</v>
      </c>
      <c r="W704" t="s">
        <v>299</v>
      </c>
      <c r="X704" t="s">
        <v>299</v>
      </c>
      <c r="Y704" t="s">
        <v>299</v>
      </c>
    </row>
    <row r="705" spans="1:25" x14ac:dyDescent="0.25">
      <c r="A705" t="s">
        <v>295</v>
      </c>
      <c r="B705" t="s">
        <v>296</v>
      </c>
      <c r="C705" s="61">
        <f t="shared" si="10"/>
        <v>5</v>
      </c>
      <c r="D705" t="s">
        <v>1</v>
      </c>
      <c r="E705">
        <v>33791</v>
      </c>
      <c r="F705">
        <v>337</v>
      </c>
      <c r="G705">
        <v>3379</v>
      </c>
      <c r="H705">
        <v>5</v>
      </c>
      <c r="I705" t="s">
        <v>296</v>
      </c>
      <c r="J705">
        <v>31</v>
      </c>
      <c r="K705" t="s">
        <v>875</v>
      </c>
      <c r="L705">
        <v>0</v>
      </c>
      <c r="M705" t="s">
        <v>298</v>
      </c>
      <c r="N705">
        <v>0</v>
      </c>
      <c r="O705" t="s">
        <v>298</v>
      </c>
      <c r="P705">
        <v>2012</v>
      </c>
      <c r="Q705">
        <v>68</v>
      </c>
      <c r="R705" t="s">
        <v>305</v>
      </c>
      <c r="S705">
        <v>78980</v>
      </c>
      <c r="T705" t="s">
        <v>299</v>
      </c>
      <c r="U705" s="35">
        <v>2071</v>
      </c>
      <c r="V705" t="s">
        <v>299</v>
      </c>
      <c r="W705" t="s">
        <v>299</v>
      </c>
      <c r="X705" t="s">
        <v>299</v>
      </c>
      <c r="Y705" t="s">
        <v>299</v>
      </c>
    </row>
    <row r="706" spans="1:25" x14ac:dyDescent="0.25">
      <c r="A706" t="s">
        <v>295</v>
      </c>
      <c r="B706" t="s">
        <v>296</v>
      </c>
      <c r="C706" s="61">
        <f t="shared" si="10"/>
        <v>6</v>
      </c>
      <c r="D706" t="s">
        <v>1</v>
      </c>
      <c r="E706">
        <v>337910</v>
      </c>
      <c r="F706">
        <v>337</v>
      </c>
      <c r="G706">
        <v>3379</v>
      </c>
      <c r="H706">
        <v>6</v>
      </c>
      <c r="I706" t="s">
        <v>296</v>
      </c>
      <c r="J706">
        <v>31</v>
      </c>
      <c r="K706" t="s">
        <v>875</v>
      </c>
      <c r="L706">
        <v>0</v>
      </c>
      <c r="M706" t="s">
        <v>298</v>
      </c>
      <c r="N706">
        <v>0</v>
      </c>
      <c r="O706" t="s">
        <v>298</v>
      </c>
      <c r="P706">
        <v>2012</v>
      </c>
      <c r="Q706">
        <v>68</v>
      </c>
      <c r="R706" t="s">
        <v>305</v>
      </c>
      <c r="S706">
        <v>78980</v>
      </c>
      <c r="T706" t="s">
        <v>299</v>
      </c>
      <c r="U706" s="35">
        <v>2071</v>
      </c>
      <c r="V706" t="s">
        <v>299</v>
      </c>
      <c r="W706" t="s">
        <v>299</v>
      </c>
      <c r="X706" t="s">
        <v>299</v>
      </c>
      <c r="Y706" t="s">
        <v>299</v>
      </c>
    </row>
    <row r="707" spans="1:25" x14ac:dyDescent="0.25">
      <c r="A707" t="s">
        <v>295</v>
      </c>
      <c r="B707" t="s">
        <v>296</v>
      </c>
      <c r="C707" s="61">
        <f t="shared" si="10"/>
        <v>5</v>
      </c>
      <c r="D707" t="s">
        <v>1</v>
      </c>
      <c r="E707">
        <v>33792</v>
      </c>
      <c r="F707">
        <v>337</v>
      </c>
      <c r="G707">
        <v>3379</v>
      </c>
      <c r="H707">
        <v>5</v>
      </c>
      <c r="I707" t="s">
        <v>296</v>
      </c>
      <c r="J707">
        <v>31</v>
      </c>
      <c r="K707" t="s">
        <v>876</v>
      </c>
      <c r="L707">
        <v>0</v>
      </c>
      <c r="M707" t="s">
        <v>298</v>
      </c>
      <c r="N707">
        <v>0</v>
      </c>
      <c r="O707" t="s">
        <v>298</v>
      </c>
      <c r="P707">
        <v>2012</v>
      </c>
      <c r="Q707">
        <v>56</v>
      </c>
      <c r="R707" t="s">
        <v>305</v>
      </c>
      <c r="S707">
        <v>77922</v>
      </c>
      <c r="T707" t="s">
        <v>299</v>
      </c>
      <c r="U707" s="35">
        <v>2098</v>
      </c>
      <c r="V707" t="s">
        <v>299</v>
      </c>
      <c r="W707" t="s">
        <v>299</v>
      </c>
      <c r="X707" t="s">
        <v>299</v>
      </c>
      <c r="Y707" t="s">
        <v>299</v>
      </c>
    </row>
    <row r="708" spans="1:25" x14ac:dyDescent="0.25">
      <c r="A708" t="s">
        <v>295</v>
      </c>
      <c r="B708" t="s">
        <v>296</v>
      </c>
      <c r="C708" s="61">
        <f t="shared" si="10"/>
        <v>6</v>
      </c>
      <c r="D708" t="s">
        <v>1</v>
      </c>
      <c r="E708">
        <v>337920</v>
      </c>
      <c r="F708">
        <v>337</v>
      </c>
      <c r="G708">
        <v>3379</v>
      </c>
      <c r="H708">
        <v>6</v>
      </c>
      <c r="I708" t="s">
        <v>296</v>
      </c>
      <c r="J708">
        <v>31</v>
      </c>
      <c r="K708" t="s">
        <v>876</v>
      </c>
      <c r="L708">
        <v>0</v>
      </c>
      <c r="M708" t="s">
        <v>298</v>
      </c>
      <c r="N708">
        <v>0</v>
      </c>
      <c r="O708" t="s">
        <v>298</v>
      </c>
      <c r="P708">
        <v>2012</v>
      </c>
      <c r="Q708">
        <v>56</v>
      </c>
      <c r="R708" t="s">
        <v>305</v>
      </c>
      <c r="S708">
        <v>77922</v>
      </c>
      <c r="T708" t="s">
        <v>299</v>
      </c>
      <c r="U708" s="35">
        <v>2098</v>
      </c>
      <c r="V708" t="s">
        <v>299</v>
      </c>
      <c r="W708" t="s">
        <v>299</v>
      </c>
      <c r="X708" t="s">
        <v>299</v>
      </c>
      <c r="Y708" t="s">
        <v>299</v>
      </c>
    </row>
    <row r="709" spans="1:25" x14ac:dyDescent="0.25">
      <c r="A709" t="s">
        <v>295</v>
      </c>
      <c r="B709" t="s">
        <v>296</v>
      </c>
      <c r="C709" s="61">
        <f t="shared" ref="C709:C772" si="11">LEN(E709)</f>
        <v>3</v>
      </c>
      <c r="D709" t="s">
        <v>1</v>
      </c>
      <c r="E709">
        <v>339</v>
      </c>
      <c r="F709">
        <v>339</v>
      </c>
      <c r="G709" t="s">
        <v>296</v>
      </c>
      <c r="H709">
        <v>3</v>
      </c>
      <c r="I709" t="s">
        <v>296</v>
      </c>
      <c r="J709">
        <v>31</v>
      </c>
      <c r="K709" t="s">
        <v>877</v>
      </c>
      <c r="L709">
        <v>0</v>
      </c>
      <c r="M709" t="s">
        <v>298</v>
      </c>
      <c r="N709">
        <v>0</v>
      </c>
      <c r="O709" t="s">
        <v>298</v>
      </c>
      <c r="P709">
        <v>2012</v>
      </c>
      <c r="Q709">
        <v>4373</v>
      </c>
      <c r="R709">
        <v>26511415</v>
      </c>
      <c r="S709">
        <v>5073340</v>
      </c>
      <c r="T709" t="s">
        <v>299</v>
      </c>
      <c r="U709" s="35">
        <v>85606</v>
      </c>
      <c r="V709" t="s">
        <v>299</v>
      </c>
      <c r="W709" t="s">
        <v>299</v>
      </c>
      <c r="X709" t="s">
        <v>299</v>
      </c>
      <c r="Y709" t="s">
        <v>299</v>
      </c>
    </row>
    <row r="710" spans="1:25" x14ac:dyDescent="0.25">
      <c r="A710" t="s">
        <v>295</v>
      </c>
      <c r="B710" t="s">
        <v>296</v>
      </c>
      <c r="C710" s="61">
        <f t="shared" si="11"/>
        <v>4</v>
      </c>
      <c r="D710" t="s">
        <v>1</v>
      </c>
      <c r="E710">
        <v>3391</v>
      </c>
      <c r="F710">
        <v>339</v>
      </c>
      <c r="G710">
        <v>3391</v>
      </c>
      <c r="H710">
        <v>4</v>
      </c>
      <c r="I710" t="s">
        <v>296</v>
      </c>
      <c r="J710">
        <v>31</v>
      </c>
      <c r="K710" t="s">
        <v>878</v>
      </c>
      <c r="L710">
        <v>0</v>
      </c>
      <c r="M710" t="s">
        <v>298</v>
      </c>
      <c r="N710">
        <v>0</v>
      </c>
      <c r="O710" t="s">
        <v>298</v>
      </c>
      <c r="P710">
        <v>2012</v>
      </c>
      <c r="Q710">
        <v>1735</v>
      </c>
      <c r="R710">
        <v>19572591</v>
      </c>
      <c r="S710">
        <v>3634013</v>
      </c>
      <c r="T710" t="s">
        <v>299</v>
      </c>
      <c r="U710" s="35">
        <v>53034</v>
      </c>
      <c r="V710" t="s">
        <v>299</v>
      </c>
      <c r="W710" t="s">
        <v>299</v>
      </c>
      <c r="X710" t="s">
        <v>299</v>
      </c>
      <c r="Y710" t="s">
        <v>299</v>
      </c>
    </row>
    <row r="711" spans="1:25" x14ac:dyDescent="0.25">
      <c r="A711" t="s">
        <v>295</v>
      </c>
      <c r="B711" t="s">
        <v>296</v>
      </c>
      <c r="C711" s="61">
        <f t="shared" si="11"/>
        <v>5</v>
      </c>
      <c r="D711" t="s">
        <v>1</v>
      </c>
      <c r="E711">
        <v>33911</v>
      </c>
      <c r="F711">
        <v>339</v>
      </c>
      <c r="G711">
        <v>3391</v>
      </c>
      <c r="H711">
        <v>5</v>
      </c>
      <c r="I711" t="s">
        <v>296</v>
      </c>
      <c r="J711">
        <v>31</v>
      </c>
      <c r="K711" t="s">
        <v>878</v>
      </c>
      <c r="L711">
        <v>0</v>
      </c>
      <c r="M711" t="s">
        <v>298</v>
      </c>
      <c r="N711">
        <v>0</v>
      </c>
      <c r="O711" t="s">
        <v>298</v>
      </c>
      <c r="P711">
        <v>2012</v>
      </c>
      <c r="Q711">
        <v>1735</v>
      </c>
      <c r="R711">
        <v>19572591</v>
      </c>
      <c r="S711">
        <v>3634013</v>
      </c>
      <c r="T711" t="s">
        <v>299</v>
      </c>
      <c r="U711" s="35">
        <v>53034</v>
      </c>
      <c r="V711" t="s">
        <v>299</v>
      </c>
      <c r="W711" t="s">
        <v>299</v>
      </c>
      <c r="X711" t="s">
        <v>299</v>
      </c>
      <c r="Y711" t="s">
        <v>299</v>
      </c>
    </row>
    <row r="712" spans="1:25" x14ac:dyDescent="0.25">
      <c r="A712" t="s">
        <v>295</v>
      </c>
      <c r="B712" t="s">
        <v>296</v>
      </c>
      <c r="C712" s="61">
        <f t="shared" si="11"/>
        <v>6</v>
      </c>
      <c r="D712" t="s">
        <v>1</v>
      </c>
      <c r="E712">
        <v>339112</v>
      </c>
      <c r="F712">
        <v>339</v>
      </c>
      <c r="G712">
        <v>3391</v>
      </c>
      <c r="H712">
        <v>6</v>
      </c>
      <c r="I712" t="s">
        <v>296</v>
      </c>
      <c r="J712">
        <v>31</v>
      </c>
      <c r="K712" t="s">
        <v>879</v>
      </c>
      <c r="L712">
        <v>0</v>
      </c>
      <c r="M712" t="s">
        <v>298</v>
      </c>
      <c r="N712">
        <v>0</v>
      </c>
      <c r="O712" t="s">
        <v>298</v>
      </c>
      <c r="P712">
        <v>2012</v>
      </c>
      <c r="Q712">
        <v>279</v>
      </c>
      <c r="R712">
        <v>7297761</v>
      </c>
      <c r="S712">
        <v>1478568</v>
      </c>
      <c r="T712" t="s">
        <v>299</v>
      </c>
      <c r="U712" s="35">
        <v>17666</v>
      </c>
      <c r="V712" t="s">
        <v>299</v>
      </c>
      <c r="W712" t="s">
        <v>299</v>
      </c>
      <c r="X712" t="s">
        <v>299</v>
      </c>
      <c r="Y712" t="s">
        <v>299</v>
      </c>
    </row>
    <row r="713" spans="1:25" x14ac:dyDescent="0.25">
      <c r="A713" t="s">
        <v>295</v>
      </c>
      <c r="B713" t="s">
        <v>296</v>
      </c>
      <c r="C713" s="61">
        <f t="shared" si="11"/>
        <v>6</v>
      </c>
      <c r="D713" t="s">
        <v>1</v>
      </c>
      <c r="E713">
        <v>339113</v>
      </c>
      <c r="F713">
        <v>339</v>
      </c>
      <c r="G713">
        <v>3391</v>
      </c>
      <c r="H713">
        <v>6</v>
      </c>
      <c r="I713" t="s">
        <v>296</v>
      </c>
      <c r="J713">
        <v>31</v>
      </c>
      <c r="K713" t="s">
        <v>880</v>
      </c>
      <c r="L713">
        <v>0</v>
      </c>
      <c r="M713" t="s">
        <v>298</v>
      </c>
      <c r="N713">
        <v>0</v>
      </c>
      <c r="O713" t="s">
        <v>298</v>
      </c>
      <c r="P713">
        <v>2012</v>
      </c>
      <c r="Q713">
        <v>269</v>
      </c>
      <c r="R713">
        <v>8087066</v>
      </c>
      <c r="S713">
        <v>1378282</v>
      </c>
      <c r="T713" t="s">
        <v>299</v>
      </c>
      <c r="U713" s="35">
        <v>18150</v>
      </c>
      <c r="V713" t="s">
        <v>299</v>
      </c>
      <c r="W713" t="s">
        <v>299</v>
      </c>
      <c r="X713" t="s">
        <v>299</v>
      </c>
      <c r="Y713" t="s">
        <v>299</v>
      </c>
    </row>
    <row r="714" spans="1:25" x14ac:dyDescent="0.25">
      <c r="A714" t="s">
        <v>295</v>
      </c>
      <c r="B714" t="s">
        <v>296</v>
      </c>
      <c r="C714" s="61">
        <f t="shared" si="11"/>
        <v>6</v>
      </c>
      <c r="D714" t="s">
        <v>1</v>
      </c>
      <c r="E714">
        <v>339114</v>
      </c>
      <c r="F714">
        <v>339</v>
      </c>
      <c r="G714">
        <v>3391</v>
      </c>
      <c r="H714">
        <v>6</v>
      </c>
      <c r="I714" t="s">
        <v>296</v>
      </c>
      <c r="J714">
        <v>31</v>
      </c>
      <c r="K714" t="s">
        <v>881</v>
      </c>
      <c r="L714">
        <v>0</v>
      </c>
      <c r="M714" t="s">
        <v>298</v>
      </c>
      <c r="N714">
        <v>0</v>
      </c>
      <c r="O714" t="s">
        <v>298</v>
      </c>
      <c r="P714">
        <v>2012</v>
      </c>
      <c r="Q714">
        <v>141</v>
      </c>
      <c r="R714">
        <v>1744573</v>
      </c>
      <c r="S714">
        <v>168671</v>
      </c>
      <c r="T714" t="s">
        <v>299</v>
      </c>
      <c r="U714" s="35">
        <v>2513</v>
      </c>
      <c r="V714" t="s">
        <v>299</v>
      </c>
      <c r="W714" t="s">
        <v>299</v>
      </c>
      <c r="X714" t="s">
        <v>299</v>
      </c>
      <c r="Y714" t="s">
        <v>299</v>
      </c>
    </row>
    <row r="715" spans="1:25" x14ac:dyDescent="0.25">
      <c r="A715" t="s">
        <v>295</v>
      </c>
      <c r="B715" t="s">
        <v>296</v>
      </c>
      <c r="C715" s="61">
        <f t="shared" si="11"/>
        <v>6</v>
      </c>
      <c r="D715" t="s">
        <v>1</v>
      </c>
      <c r="E715">
        <v>339115</v>
      </c>
      <c r="F715">
        <v>339</v>
      </c>
      <c r="G715">
        <v>3391</v>
      </c>
      <c r="H715">
        <v>6</v>
      </c>
      <c r="I715" t="s">
        <v>296</v>
      </c>
      <c r="J715">
        <v>31</v>
      </c>
      <c r="K715" t="s">
        <v>882</v>
      </c>
      <c r="L715">
        <v>0</v>
      </c>
      <c r="M715" t="s">
        <v>298</v>
      </c>
      <c r="N715">
        <v>0</v>
      </c>
      <c r="O715" t="s">
        <v>298</v>
      </c>
      <c r="P715">
        <v>2012</v>
      </c>
      <c r="Q715">
        <v>73</v>
      </c>
      <c r="R715">
        <v>996854</v>
      </c>
      <c r="S715">
        <v>172748</v>
      </c>
      <c r="T715" t="s">
        <v>299</v>
      </c>
      <c r="U715" s="35">
        <v>4555</v>
      </c>
      <c r="V715" t="s">
        <v>299</v>
      </c>
      <c r="W715" t="s">
        <v>299</v>
      </c>
      <c r="X715" t="s">
        <v>299</v>
      </c>
      <c r="Y715" t="s">
        <v>299</v>
      </c>
    </row>
    <row r="716" spans="1:25" x14ac:dyDescent="0.25">
      <c r="A716" t="s">
        <v>295</v>
      </c>
      <c r="B716" t="s">
        <v>296</v>
      </c>
      <c r="C716" s="61">
        <f t="shared" si="11"/>
        <v>6</v>
      </c>
      <c r="D716" t="s">
        <v>1</v>
      </c>
      <c r="E716">
        <v>339116</v>
      </c>
      <c r="F716">
        <v>339</v>
      </c>
      <c r="G716">
        <v>3391</v>
      </c>
      <c r="H716">
        <v>6</v>
      </c>
      <c r="I716" t="s">
        <v>296</v>
      </c>
      <c r="J716">
        <v>31</v>
      </c>
      <c r="K716" t="s">
        <v>883</v>
      </c>
      <c r="L716">
        <v>0</v>
      </c>
      <c r="M716" t="s">
        <v>298</v>
      </c>
      <c r="N716">
        <v>0</v>
      </c>
      <c r="O716" t="s">
        <v>298</v>
      </c>
      <c r="P716">
        <v>2012</v>
      </c>
      <c r="Q716">
        <v>973</v>
      </c>
      <c r="R716">
        <v>1446337</v>
      </c>
      <c r="S716">
        <v>435744</v>
      </c>
      <c r="T716" t="s">
        <v>299</v>
      </c>
      <c r="U716" s="35">
        <v>10150</v>
      </c>
      <c r="V716" t="s">
        <v>299</v>
      </c>
      <c r="W716" t="s">
        <v>299</v>
      </c>
      <c r="X716" t="s">
        <v>299</v>
      </c>
      <c r="Y716" t="s">
        <v>299</v>
      </c>
    </row>
    <row r="717" spans="1:25" x14ac:dyDescent="0.25">
      <c r="A717" t="s">
        <v>295</v>
      </c>
      <c r="B717" t="s">
        <v>296</v>
      </c>
      <c r="C717" s="61">
        <f t="shared" si="11"/>
        <v>4</v>
      </c>
      <c r="D717" t="s">
        <v>1</v>
      </c>
      <c r="E717">
        <v>3399</v>
      </c>
      <c r="F717">
        <v>339</v>
      </c>
      <c r="G717">
        <v>3399</v>
      </c>
      <c r="H717">
        <v>4</v>
      </c>
      <c r="I717" t="s">
        <v>296</v>
      </c>
      <c r="J717">
        <v>31</v>
      </c>
      <c r="K717" t="s">
        <v>884</v>
      </c>
      <c r="L717">
        <v>0</v>
      </c>
      <c r="M717" t="s">
        <v>298</v>
      </c>
      <c r="N717">
        <v>0</v>
      </c>
      <c r="O717" t="s">
        <v>298</v>
      </c>
      <c r="P717">
        <v>2012</v>
      </c>
      <c r="Q717">
        <v>2638</v>
      </c>
      <c r="R717">
        <v>6938824</v>
      </c>
      <c r="S717">
        <v>1439327</v>
      </c>
      <c r="T717" t="s">
        <v>299</v>
      </c>
      <c r="U717" s="35">
        <v>32572</v>
      </c>
      <c r="V717" t="s">
        <v>299</v>
      </c>
      <c r="W717" t="s">
        <v>299</v>
      </c>
      <c r="X717" t="s">
        <v>299</v>
      </c>
      <c r="Y717" t="s">
        <v>299</v>
      </c>
    </row>
    <row r="718" spans="1:25" x14ac:dyDescent="0.25">
      <c r="A718" t="s">
        <v>295</v>
      </c>
      <c r="B718" t="s">
        <v>296</v>
      </c>
      <c r="C718" s="61">
        <f t="shared" si="11"/>
        <v>5</v>
      </c>
      <c r="D718" t="s">
        <v>1</v>
      </c>
      <c r="E718">
        <v>33991</v>
      </c>
      <c r="F718">
        <v>339</v>
      </c>
      <c r="G718">
        <v>3399</v>
      </c>
      <c r="H718">
        <v>5</v>
      </c>
      <c r="I718" t="s">
        <v>296</v>
      </c>
      <c r="J718">
        <v>31</v>
      </c>
      <c r="K718" t="s">
        <v>885</v>
      </c>
      <c r="L718">
        <v>0</v>
      </c>
      <c r="M718" t="s">
        <v>298</v>
      </c>
      <c r="N718">
        <v>0</v>
      </c>
      <c r="O718" t="s">
        <v>298</v>
      </c>
      <c r="P718">
        <v>2012</v>
      </c>
      <c r="Q718">
        <v>295</v>
      </c>
      <c r="R718">
        <v>645298</v>
      </c>
      <c r="S718">
        <v>137140</v>
      </c>
      <c r="T718" t="s">
        <v>299</v>
      </c>
      <c r="U718" s="35">
        <v>4028</v>
      </c>
      <c r="V718" t="s">
        <v>299</v>
      </c>
      <c r="W718" t="s">
        <v>299</v>
      </c>
      <c r="X718" t="s">
        <v>299</v>
      </c>
      <c r="Y718" t="s">
        <v>299</v>
      </c>
    </row>
    <row r="719" spans="1:25" x14ac:dyDescent="0.25">
      <c r="A719" t="s">
        <v>295</v>
      </c>
      <c r="B719" t="s">
        <v>296</v>
      </c>
      <c r="C719" s="61">
        <f t="shared" si="11"/>
        <v>6</v>
      </c>
      <c r="D719" t="s">
        <v>1</v>
      </c>
      <c r="E719">
        <v>339910</v>
      </c>
      <c r="F719">
        <v>339</v>
      </c>
      <c r="G719">
        <v>3399</v>
      </c>
      <c r="H719">
        <v>6</v>
      </c>
      <c r="I719" t="s">
        <v>296</v>
      </c>
      <c r="J719">
        <v>31</v>
      </c>
      <c r="K719" t="s">
        <v>885</v>
      </c>
      <c r="L719">
        <v>0</v>
      </c>
      <c r="M719" t="s">
        <v>298</v>
      </c>
      <c r="N719">
        <v>0</v>
      </c>
      <c r="O719" t="s">
        <v>298</v>
      </c>
      <c r="P719">
        <v>2012</v>
      </c>
      <c r="Q719">
        <v>295</v>
      </c>
      <c r="R719">
        <v>645298</v>
      </c>
      <c r="S719">
        <v>137140</v>
      </c>
      <c r="T719" t="s">
        <v>299</v>
      </c>
      <c r="U719" s="35">
        <v>4028</v>
      </c>
      <c r="V719" t="s">
        <v>299</v>
      </c>
      <c r="W719" t="s">
        <v>299</v>
      </c>
      <c r="X719" t="s">
        <v>299</v>
      </c>
      <c r="Y719" t="s">
        <v>299</v>
      </c>
    </row>
    <row r="720" spans="1:25" x14ac:dyDescent="0.25">
      <c r="A720" t="s">
        <v>295</v>
      </c>
      <c r="B720" t="s">
        <v>296</v>
      </c>
      <c r="C720" s="61">
        <f t="shared" si="11"/>
        <v>5</v>
      </c>
      <c r="D720" t="s">
        <v>1</v>
      </c>
      <c r="E720">
        <v>33992</v>
      </c>
      <c r="F720">
        <v>339</v>
      </c>
      <c r="G720">
        <v>3399</v>
      </c>
      <c r="H720">
        <v>5</v>
      </c>
      <c r="I720" t="s">
        <v>296</v>
      </c>
      <c r="J720">
        <v>31</v>
      </c>
      <c r="K720" t="s">
        <v>886</v>
      </c>
      <c r="L720">
        <v>0</v>
      </c>
      <c r="M720" t="s">
        <v>298</v>
      </c>
      <c r="N720">
        <v>0</v>
      </c>
      <c r="O720" t="s">
        <v>298</v>
      </c>
      <c r="P720">
        <v>2012</v>
      </c>
      <c r="Q720">
        <v>268</v>
      </c>
      <c r="R720">
        <v>2827931</v>
      </c>
      <c r="S720">
        <v>385637</v>
      </c>
      <c r="T720" t="s">
        <v>299</v>
      </c>
      <c r="U720" s="35">
        <v>6515</v>
      </c>
      <c r="V720" t="s">
        <v>299</v>
      </c>
      <c r="W720" t="s">
        <v>299</v>
      </c>
      <c r="X720" t="s">
        <v>299</v>
      </c>
      <c r="Y720" t="s">
        <v>299</v>
      </c>
    </row>
    <row r="721" spans="1:25" x14ac:dyDescent="0.25">
      <c r="A721" t="s">
        <v>295</v>
      </c>
      <c r="B721" t="s">
        <v>296</v>
      </c>
      <c r="C721" s="61">
        <f t="shared" si="11"/>
        <v>6</v>
      </c>
      <c r="D721" t="s">
        <v>1</v>
      </c>
      <c r="E721">
        <v>339920</v>
      </c>
      <c r="F721">
        <v>339</v>
      </c>
      <c r="G721">
        <v>3399</v>
      </c>
      <c r="H721">
        <v>6</v>
      </c>
      <c r="I721" t="s">
        <v>296</v>
      </c>
      <c r="J721">
        <v>31</v>
      </c>
      <c r="K721" t="s">
        <v>886</v>
      </c>
      <c r="L721">
        <v>0</v>
      </c>
      <c r="M721" t="s">
        <v>298</v>
      </c>
      <c r="N721">
        <v>0</v>
      </c>
      <c r="O721" t="s">
        <v>298</v>
      </c>
      <c r="P721">
        <v>2012</v>
      </c>
      <c r="Q721">
        <v>268</v>
      </c>
      <c r="R721">
        <v>2827931</v>
      </c>
      <c r="S721">
        <v>385637</v>
      </c>
      <c r="T721" t="s">
        <v>299</v>
      </c>
      <c r="U721" s="35">
        <v>6515</v>
      </c>
      <c r="V721" t="s">
        <v>299</v>
      </c>
      <c r="W721" t="s">
        <v>299</v>
      </c>
      <c r="X721" t="s">
        <v>299</v>
      </c>
      <c r="Y721" t="s">
        <v>299</v>
      </c>
    </row>
    <row r="722" spans="1:25" x14ac:dyDescent="0.25">
      <c r="A722" t="s">
        <v>295</v>
      </c>
      <c r="B722" t="s">
        <v>296</v>
      </c>
      <c r="C722" s="61">
        <f t="shared" si="11"/>
        <v>5</v>
      </c>
      <c r="D722" t="s">
        <v>1</v>
      </c>
      <c r="E722">
        <v>33993</v>
      </c>
      <c r="F722">
        <v>339</v>
      </c>
      <c r="G722">
        <v>3399</v>
      </c>
      <c r="H722">
        <v>5</v>
      </c>
      <c r="I722" t="s">
        <v>296</v>
      </c>
      <c r="J722">
        <v>31</v>
      </c>
      <c r="K722" t="s">
        <v>887</v>
      </c>
      <c r="L722">
        <v>0</v>
      </c>
      <c r="M722" t="s">
        <v>298</v>
      </c>
      <c r="N722">
        <v>0</v>
      </c>
      <c r="O722" t="s">
        <v>298</v>
      </c>
      <c r="P722">
        <v>2012</v>
      </c>
      <c r="Q722">
        <v>87</v>
      </c>
      <c r="R722">
        <v>171433</v>
      </c>
      <c r="S722">
        <v>29828</v>
      </c>
      <c r="T722" t="s">
        <v>299</v>
      </c>
      <c r="U722" s="35">
        <v>778</v>
      </c>
      <c r="V722" t="s">
        <v>299</v>
      </c>
      <c r="W722" t="s">
        <v>299</v>
      </c>
      <c r="X722" t="s">
        <v>299</v>
      </c>
      <c r="Y722" t="s">
        <v>299</v>
      </c>
    </row>
    <row r="723" spans="1:25" x14ac:dyDescent="0.25">
      <c r="A723" t="s">
        <v>295</v>
      </c>
      <c r="B723" t="s">
        <v>296</v>
      </c>
      <c r="C723" s="61">
        <f t="shared" si="11"/>
        <v>6</v>
      </c>
      <c r="D723" t="s">
        <v>1</v>
      </c>
      <c r="E723">
        <v>339930</v>
      </c>
      <c r="F723">
        <v>339</v>
      </c>
      <c r="G723">
        <v>3399</v>
      </c>
      <c r="H723">
        <v>6</v>
      </c>
      <c r="I723" t="s">
        <v>296</v>
      </c>
      <c r="J723">
        <v>31</v>
      </c>
      <c r="K723" t="s">
        <v>887</v>
      </c>
      <c r="L723">
        <v>0</v>
      </c>
      <c r="M723" t="s">
        <v>298</v>
      </c>
      <c r="N723">
        <v>0</v>
      </c>
      <c r="O723" t="s">
        <v>298</v>
      </c>
      <c r="P723">
        <v>2012</v>
      </c>
      <c r="Q723">
        <v>87</v>
      </c>
      <c r="R723">
        <v>171433</v>
      </c>
      <c r="S723">
        <v>29828</v>
      </c>
      <c r="T723" t="s">
        <v>299</v>
      </c>
      <c r="U723" s="35">
        <v>778</v>
      </c>
      <c r="V723" t="s">
        <v>299</v>
      </c>
      <c r="W723" t="s">
        <v>299</v>
      </c>
      <c r="X723" t="s">
        <v>299</v>
      </c>
      <c r="Y723" t="s">
        <v>299</v>
      </c>
    </row>
    <row r="724" spans="1:25" x14ac:dyDescent="0.25">
      <c r="A724" t="s">
        <v>295</v>
      </c>
      <c r="B724" t="s">
        <v>296</v>
      </c>
      <c r="C724" s="61">
        <f t="shared" si="11"/>
        <v>5</v>
      </c>
      <c r="D724" t="s">
        <v>1</v>
      </c>
      <c r="E724">
        <v>33994</v>
      </c>
      <c r="F724">
        <v>339</v>
      </c>
      <c r="G724">
        <v>3399</v>
      </c>
      <c r="H724">
        <v>5</v>
      </c>
      <c r="I724" t="s">
        <v>296</v>
      </c>
      <c r="J724">
        <v>31</v>
      </c>
      <c r="K724" t="s">
        <v>888</v>
      </c>
      <c r="L724">
        <v>0</v>
      </c>
      <c r="M724" t="s">
        <v>298</v>
      </c>
      <c r="N724">
        <v>0</v>
      </c>
      <c r="O724" t="s">
        <v>298</v>
      </c>
      <c r="P724">
        <v>2012</v>
      </c>
      <c r="Q724">
        <v>71</v>
      </c>
      <c r="R724">
        <v>88563</v>
      </c>
      <c r="S724">
        <v>24975</v>
      </c>
      <c r="T724" t="s">
        <v>299</v>
      </c>
      <c r="U724" s="35">
        <v>677</v>
      </c>
      <c r="V724" t="s">
        <v>299</v>
      </c>
      <c r="W724" t="s">
        <v>299</v>
      </c>
      <c r="X724" t="s">
        <v>299</v>
      </c>
      <c r="Y724" t="s">
        <v>299</v>
      </c>
    </row>
    <row r="725" spans="1:25" x14ac:dyDescent="0.25">
      <c r="A725" t="s">
        <v>295</v>
      </c>
      <c r="B725" t="s">
        <v>296</v>
      </c>
      <c r="C725" s="61">
        <f t="shared" si="11"/>
        <v>6</v>
      </c>
      <c r="D725" t="s">
        <v>1</v>
      </c>
      <c r="E725">
        <v>339940</v>
      </c>
      <c r="F725">
        <v>339</v>
      </c>
      <c r="G725">
        <v>3399</v>
      </c>
      <c r="H725">
        <v>6</v>
      </c>
      <c r="I725" t="s">
        <v>296</v>
      </c>
      <c r="J725">
        <v>31</v>
      </c>
      <c r="K725" t="s">
        <v>888</v>
      </c>
      <c r="L725">
        <v>0</v>
      </c>
      <c r="M725" t="s">
        <v>298</v>
      </c>
      <c r="N725">
        <v>0</v>
      </c>
      <c r="O725" t="s">
        <v>298</v>
      </c>
      <c r="P725">
        <v>2012</v>
      </c>
      <c r="Q725">
        <v>71</v>
      </c>
      <c r="R725">
        <v>88563</v>
      </c>
      <c r="S725">
        <v>24975</v>
      </c>
      <c r="T725" t="s">
        <v>299</v>
      </c>
      <c r="U725" s="35">
        <v>677</v>
      </c>
      <c r="V725" t="s">
        <v>299</v>
      </c>
      <c r="W725" t="s">
        <v>299</v>
      </c>
      <c r="X725" t="s">
        <v>299</v>
      </c>
      <c r="Y725" t="s">
        <v>299</v>
      </c>
    </row>
    <row r="726" spans="1:25" x14ac:dyDescent="0.25">
      <c r="A726" t="s">
        <v>295</v>
      </c>
      <c r="B726" t="s">
        <v>296</v>
      </c>
      <c r="C726" s="61">
        <f t="shared" si="11"/>
        <v>5</v>
      </c>
      <c r="D726" t="s">
        <v>1</v>
      </c>
      <c r="E726">
        <v>33995</v>
      </c>
      <c r="F726">
        <v>339</v>
      </c>
      <c r="G726">
        <v>3399</v>
      </c>
      <c r="H726">
        <v>5</v>
      </c>
      <c r="I726" t="s">
        <v>296</v>
      </c>
      <c r="J726">
        <v>31</v>
      </c>
      <c r="K726" t="s">
        <v>889</v>
      </c>
      <c r="L726">
        <v>0</v>
      </c>
      <c r="M726" t="s">
        <v>298</v>
      </c>
      <c r="N726">
        <v>0</v>
      </c>
      <c r="O726" t="s">
        <v>298</v>
      </c>
      <c r="P726">
        <v>2012</v>
      </c>
      <c r="Q726">
        <v>548</v>
      </c>
      <c r="R726">
        <v>906739</v>
      </c>
      <c r="S726">
        <v>289980</v>
      </c>
      <c r="T726" t="s">
        <v>299</v>
      </c>
      <c r="U726" s="35">
        <v>6553</v>
      </c>
      <c r="V726" t="s">
        <v>299</v>
      </c>
      <c r="W726" t="s">
        <v>299</v>
      </c>
      <c r="X726" t="s">
        <v>299</v>
      </c>
      <c r="Y726" t="s">
        <v>299</v>
      </c>
    </row>
    <row r="727" spans="1:25" x14ac:dyDescent="0.25">
      <c r="A727" t="s">
        <v>295</v>
      </c>
      <c r="B727" t="s">
        <v>296</v>
      </c>
      <c r="C727" s="61">
        <f t="shared" si="11"/>
        <v>6</v>
      </c>
      <c r="D727" t="s">
        <v>1</v>
      </c>
      <c r="E727">
        <v>339950</v>
      </c>
      <c r="F727">
        <v>339</v>
      </c>
      <c r="G727">
        <v>3399</v>
      </c>
      <c r="H727">
        <v>6</v>
      </c>
      <c r="I727" t="s">
        <v>296</v>
      </c>
      <c r="J727">
        <v>31</v>
      </c>
      <c r="K727" t="s">
        <v>889</v>
      </c>
      <c r="L727">
        <v>0</v>
      </c>
      <c r="M727" t="s">
        <v>298</v>
      </c>
      <c r="N727">
        <v>0</v>
      </c>
      <c r="O727" t="s">
        <v>298</v>
      </c>
      <c r="P727">
        <v>2012</v>
      </c>
      <c r="Q727">
        <v>548</v>
      </c>
      <c r="R727">
        <v>906739</v>
      </c>
      <c r="S727">
        <v>289980</v>
      </c>
      <c r="T727" t="s">
        <v>299</v>
      </c>
      <c r="U727" s="35">
        <v>6553</v>
      </c>
      <c r="V727" t="s">
        <v>299</v>
      </c>
      <c r="W727" t="s">
        <v>299</v>
      </c>
      <c r="X727" t="s">
        <v>299</v>
      </c>
      <c r="Y727" t="s">
        <v>299</v>
      </c>
    </row>
    <row r="728" spans="1:25" x14ac:dyDescent="0.25">
      <c r="A728" t="s">
        <v>295</v>
      </c>
      <c r="B728" t="s">
        <v>296</v>
      </c>
      <c r="C728" s="61">
        <f t="shared" si="11"/>
        <v>5</v>
      </c>
      <c r="D728" t="s">
        <v>1</v>
      </c>
      <c r="E728">
        <v>33999</v>
      </c>
      <c r="F728">
        <v>339</v>
      </c>
      <c r="G728">
        <v>3399</v>
      </c>
      <c r="H728">
        <v>5</v>
      </c>
      <c r="I728" t="s">
        <v>296</v>
      </c>
      <c r="J728">
        <v>31</v>
      </c>
      <c r="K728" t="s">
        <v>890</v>
      </c>
      <c r="L728">
        <v>0</v>
      </c>
      <c r="M728" t="s">
        <v>298</v>
      </c>
      <c r="N728">
        <v>0</v>
      </c>
      <c r="O728" t="s">
        <v>298</v>
      </c>
      <c r="P728">
        <v>2012</v>
      </c>
      <c r="Q728">
        <v>1369</v>
      </c>
      <c r="R728">
        <v>2298860</v>
      </c>
      <c r="S728">
        <v>571767</v>
      </c>
      <c r="T728" t="s">
        <v>299</v>
      </c>
      <c r="U728" s="35">
        <v>14022</v>
      </c>
      <c r="V728" t="s">
        <v>299</v>
      </c>
      <c r="W728" t="s">
        <v>299</v>
      </c>
      <c r="X728" t="s">
        <v>299</v>
      </c>
      <c r="Y728" t="s">
        <v>299</v>
      </c>
    </row>
    <row r="729" spans="1:25" x14ac:dyDescent="0.25">
      <c r="A729" t="s">
        <v>295</v>
      </c>
      <c r="B729" t="s">
        <v>296</v>
      </c>
      <c r="C729" s="61">
        <f t="shared" si="11"/>
        <v>6</v>
      </c>
      <c r="D729" t="s">
        <v>1</v>
      </c>
      <c r="E729">
        <v>339991</v>
      </c>
      <c r="F729">
        <v>339</v>
      </c>
      <c r="G729">
        <v>3399</v>
      </c>
      <c r="H729">
        <v>6</v>
      </c>
      <c r="I729" t="s">
        <v>296</v>
      </c>
      <c r="J729">
        <v>31</v>
      </c>
      <c r="K729" t="s">
        <v>891</v>
      </c>
      <c r="L729">
        <v>0</v>
      </c>
      <c r="M729" t="s">
        <v>298</v>
      </c>
      <c r="N729">
        <v>0</v>
      </c>
      <c r="O729" t="s">
        <v>298</v>
      </c>
      <c r="P729">
        <v>2012</v>
      </c>
      <c r="Q729">
        <v>64</v>
      </c>
      <c r="R729">
        <v>522604</v>
      </c>
      <c r="S729">
        <v>128297</v>
      </c>
      <c r="T729" t="s">
        <v>299</v>
      </c>
      <c r="U729" s="35">
        <v>2519</v>
      </c>
      <c r="V729" t="s">
        <v>299</v>
      </c>
      <c r="W729" t="s">
        <v>299</v>
      </c>
      <c r="X729" t="s">
        <v>299</v>
      </c>
      <c r="Y729" t="s">
        <v>299</v>
      </c>
    </row>
    <row r="730" spans="1:25" x14ac:dyDescent="0.25">
      <c r="A730" t="s">
        <v>295</v>
      </c>
      <c r="B730" t="s">
        <v>296</v>
      </c>
      <c r="C730" s="61">
        <f t="shared" si="11"/>
        <v>6</v>
      </c>
      <c r="D730" t="s">
        <v>1</v>
      </c>
      <c r="E730">
        <v>339992</v>
      </c>
      <c r="F730">
        <v>339</v>
      </c>
      <c r="G730">
        <v>3399</v>
      </c>
      <c r="H730">
        <v>6</v>
      </c>
      <c r="I730" t="s">
        <v>296</v>
      </c>
      <c r="J730">
        <v>31</v>
      </c>
      <c r="K730" t="s">
        <v>892</v>
      </c>
      <c r="L730">
        <v>0</v>
      </c>
      <c r="M730" t="s">
        <v>298</v>
      </c>
      <c r="N730">
        <v>0</v>
      </c>
      <c r="O730" t="s">
        <v>298</v>
      </c>
      <c r="P730">
        <v>2012</v>
      </c>
      <c r="Q730">
        <v>101</v>
      </c>
      <c r="R730">
        <v>485870</v>
      </c>
      <c r="S730">
        <v>138969</v>
      </c>
      <c r="T730" t="s">
        <v>299</v>
      </c>
      <c r="U730" s="35">
        <v>3393</v>
      </c>
      <c r="V730" t="s">
        <v>299</v>
      </c>
      <c r="W730" t="s">
        <v>299</v>
      </c>
      <c r="X730" t="s">
        <v>299</v>
      </c>
      <c r="Y730" t="s">
        <v>299</v>
      </c>
    </row>
    <row r="731" spans="1:25" x14ac:dyDescent="0.25">
      <c r="A731" t="s">
        <v>295</v>
      </c>
      <c r="B731" t="s">
        <v>296</v>
      </c>
      <c r="C731" s="61">
        <f t="shared" si="11"/>
        <v>6</v>
      </c>
      <c r="D731" t="s">
        <v>1</v>
      </c>
      <c r="E731">
        <v>339993</v>
      </c>
      <c r="F731">
        <v>339</v>
      </c>
      <c r="G731">
        <v>3399</v>
      </c>
      <c r="H731">
        <v>6</v>
      </c>
      <c r="I731" t="s">
        <v>296</v>
      </c>
      <c r="J731">
        <v>31</v>
      </c>
      <c r="K731" t="s">
        <v>893</v>
      </c>
      <c r="L731">
        <v>0</v>
      </c>
      <c r="M731" t="s">
        <v>298</v>
      </c>
      <c r="N731">
        <v>0</v>
      </c>
      <c r="O731" t="s">
        <v>298</v>
      </c>
      <c r="P731">
        <v>2012</v>
      </c>
      <c r="Q731">
        <v>12</v>
      </c>
      <c r="R731" t="s">
        <v>305</v>
      </c>
      <c r="S731">
        <v>6253</v>
      </c>
      <c r="T731" t="s">
        <v>299</v>
      </c>
      <c r="U731" s="35">
        <v>183</v>
      </c>
      <c r="V731" t="s">
        <v>299</v>
      </c>
      <c r="W731" t="s">
        <v>299</v>
      </c>
      <c r="X731" t="s">
        <v>299</v>
      </c>
      <c r="Y731" t="s">
        <v>299</v>
      </c>
    </row>
    <row r="732" spans="1:25" x14ac:dyDescent="0.25">
      <c r="A732" t="s">
        <v>295</v>
      </c>
      <c r="B732" t="s">
        <v>296</v>
      </c>
      <c r="C732" s="61">
        <f t="shared" si="11"/>
        <v>6</v>
      </c>
      <c r="D732" t="s">
        <v>1</v>
      </c>
      <c r="E732">
        <v>339994</v>
      </c>
      <c r="F732">
        <v>339</v>
      </c>
      <c r="G732">
        <v>3399</v>
      </c>
      <c r="H732">
        <v>6</v>
      </c>
      <c r="I732" t="s">
        <v>296</v>
      </c>
      <c r="J732">
        <v>31</v>
      </c>
      <c r="K732" t="s">
        <v>894</v>
      </c>
      <c r="L732">
        <v>0</v>
      </c>
      <c r="M732" t="s">
        <v>298</v>
      </c>
      <c r="N732">
        <v>0</v>
      </c>
      <c r="O732" t="s">
        <v>298</v>
      </c>
      <c r="P732">
        <v>2012</v>
      </c>
      <c r="Q732">
        <v>16</v>
      </c>
      <c r="R732">
        <v>76111</v>
      </c>
      <c r="S732">
        <v>19256</v>
      </c>
      <c r="T732" t="s">
        <v>299</v>
      </c>
      <c r="U732" s="35">
        <v>404</v>
      </c>
      <c r="V732" t="s">
        <v>299</v>
      </c>
      <c r="W732" t="s">
        <v>299</v>
      </c>
      <c r="X732" t="s">
        <v>299</v>
      </c>
      <c r="Y732" t="s">
        <v>299</v>
      </c>
    </row>
    <row r="733" spans="1:25" x14ac:dyDescent="0.25">
      <c r="A733" t="s">
        <v>295</v>
      </c>
      <c r="B733" t="s">
        <v>296</v>
      </c>
      <c r="C733" s="61">
        <f t="shared" si="11"/>
        <v>6</v>
      </c>
      <c r="D733" t="s">
        <v>1</v>
      </c>
      <c r="E733">
        <v>339995</v>
      </c>
      <c r="F733">
        <v>339</v>
      </c>
      <c r="G733">
        <v>3399</v>
      </c>
      <c r="H733">
        <v>6</v>
      </c>
      <c r="I733" t="s">
        <v>296</v>
      </c>
      <c r="J733">
        <v>31</v>
      </c>
      <c r="K733" t="s">
        <v>895</v>
      </c>
      <c r="L733">
        <v>0</v>
      </c>
      <c r="M733" t="s">
        <v>298</v>
      </c>
      <c r="N733">
        <v>0</v>
      </c>
      <c r="O733" t="s">
        <v>298</v>
      </c>
      <c r="P733">
        <v>2012</v>
      </c>
      <c r="Q733">
        <v>7</v>
      </c>
      <c r="R733" t="s">
        <v>305</v>
      </c>
      <c r="S733">
        <v>1629</v>
      </c>
      <c r="T733" t="s">
        <v>299</v>
      </c>
      <c r="U733" s="35">
        <v>58</v>
      </c>
      <c r="V733" t="s">
        <v>299</v>
      </c>
      <c r="W733" t="s">
        <v>299</v>
      </c>
      <c r="X733" t="s">
        <v>299</v>
      </c>
      <c r="Y733" t="s">
        <v>299</v>
      </c>
    </row>
    <row r="734" spans="1:25" x14ac:dyDescent="0.25">
      <c r="A734" t="s">
        <v>295</v>
      </c>
      <c r="B734" t="s">
        <v>296</v>
      </c>
      <c r="C734" s="61">
        <f t="shared" si="11"/>
        <v>6</v>
      </c>
      <c r="D734" t="s">
        <v>1</v>
      </c>
      <c r="E734">
        <v>339999</v>
      </c>
      <c r="F734">
        <v>339</v>
      </c>
      <c r="G734">
        <v>3399</v>
      </c>
      <c r="H734">
        <v>6</v>
      </c>
      <c r="I734" t="s">
        <v>296</v>
      </c>
      <c r="J734">
        <v>31</v>
      </c>
      <c r="K734" t="s">
        <v>890</v>
      </c>
      <c r="L734">
        <v>0</v>
      </c>
      <c r="M734" t="s">
        <v>298</v>
      </c>
      <c r="N734">
        <v>0</v>
      </c>
      <c r="O734" t="s">
        <v>298</v>
      </c>
      <c r="P734">
        <v>2012</v>
      </c>
      <c r="Q734">
        <v>1169</v>
      </c>
      <c r="R734">
        <v>1184763</v>
      </c>
      <c r="S734">
        <v>277363</v>
      </c>
      <c r="T734" t="s">
        <v>299</v>
      </c>
      <c r="U734" s="35">
        <v>7466</v>
      </c>
      <c r="V734" t="s">
        <v>299</v>
      </c>
      <c r="W734" t="s">
        <v>299</v>
      </c>
      <c r="X734" t="s">
        <v>299</v>
      </c>
      <c r="Y734" t="s">
        <v>299</v>
      </c>
    </row>
    <row r="735" spans="1:25" x14ac:dyDescent="0.25">
      <c r="A735" t="s">
        <v>295</v>
      </c>
      <c r="B735" t="s">
        <v>296</v>
      </c>
      <c r="C735" s="61">
        <f t="shared" si="11"/>
        <v>2</v>
      </c>
      <c r="D735" t="s">
        <v>1</v>
      </c>
      <c r="E735">
        <v>42</v>
      </c>
      <c r="F735" t="s">
        <v>296</v>
      </c>
      <c r="G735" t="s">
        <v>296</v>
      </c>
      <c r="H735">
        <v>2</v>
      </c>
      <c r="I735" t="s">
        <v>296</v>
      </c>
      <c r="J735">
        <v>42</v>
      </c>
      <c r="K735" t="s">
        <v>896</v>
      </c>
      <c r="L735">
        <v>0</v>
      </c>
      <c r="M735" t="s">
        <v>298</v>
      </c>
      <c r="N735">
        <v>0</v>
      </c>
      <c r="O735" t="s">
        <v>298</v>
      </c>
      <c r="P735">
        <v>2012</v>
      </c>
      <c r="Q735">
        <v>59293</v>
      </c>
      <c r="R735">
        <v>969249516</v>
      </c>
      <c r="S735">
        <v>58755349</v>
      </c>
      <c r="T735">
        <v>14831739</v>
      </c>
      <c r="U735" s="35">
        <v>842343</v>
      </c>
      <c r="V735" t="s">
        <v>299</v>
      </c>
      <c r="W735" t="s">
        <v>299</v>
      </c>
      <c r="X735" t="s">
        <v>299</v>
      </c>
      <c r="Y735" t="s">
        <v>299</v>
      </c>
    </row>
    <row r="736" spans="1:25" x14ac:dyDescent="0.25">
      <c r="A736" t="s">
        <v>295</v>
      </c>
      <c r="B736" t="s">
        <v>296</v>
      </c>
      <c r="C736" s="61">
        <f t="shared" si="11"/>
        <v>2</v>
      </c>
      <c r="D736" t="s">
        <v>1</v>
      </c>
      <c r="E736">
        <v>42</v>
      </c>
      <c r="F736" t="s">
        <v>296</v>
      </c>
      <c r="G736" t="s">
        <v>296</v>
      </c>
      <c r="H736">
        <v>2</v>
      </c>
      <c r="I736" t="s">
        <v>296</v>
      </c>
      <c r="J736">
        <v>42</v>
      </c>
      <c r="K736" t="s">
        <v>896</v>
      </c>
      <c r="L736">
        <v>0</v>
      </c>
      <c r="M736" t="s">
        <v>298</v>
      </c>
      <c r="N736">
        <v>10</v>
      </c>
      <c r="O736" t="s">
        <v>897</v>
      </c>
      <c r="P736">
        <v>2012</v>
      </c>
      <c r="Q736">
        <v>52664</v>
      </c>
      <c r="R736">
        <v>666652186</v>
      </c>
      <c r="S736">
        <v>48408666</v>
      </c>
      <c r="T736">
        <v>12055787</v>
      </c>
      <c r="U736" s="35">
        <v>723526</v>
      </c>
      <c r="V736" t="s">
        <v>299</v>
      </c>
      <c r="W736" t="s">
        <v>299</v>
      </c>
      <c r="X736" t="s">
        <v>299</v>
      </c>
      <c r="Y736" t="s">
        <v>299</v>
      </c>
    </row>
    <row r="737" spans="1:25" x14ac:dyDescent="0.25">
      <c r="A737" t="s">
        <v>295</v>
      </c>
      <c r="B737" t="s">
        <v>296</v>
      </c>
      <c r="C737" s="61">
        <f t="shared" si="11"/>
        <v>2</v>
      </c>
      <c r="D737" t="s">
        <v>1</v>
      </c>
      <c r="E737">
        <v>42</v>
      </c>
      <c r="F737" t="s">
        <v>296</v>
      </c>
      <c r="G737" t="s">
        <v>296</v>
      </c>
      <c r="H737">
        <v>2</v>
      </c>
      <c r="I737" t="s">
        <v>296</v>
      </c>
      <c r="J737">
        <v>42</v>
      </c>
      <c r="K737" t="s">
        <v>896</v>
      </c>
      <c r="L737">
        <v>0</v>
      </c>
      <c r="M737" t="s">
        <v>298</v>
      </c>
      <c r="N737">
        <v>20</v>
      </c>
      <c r="O737" t="s">
        <v>898</v>
      </c>
      <c r="P737">
        <v>2012</v>
      </c>
      <c r="Q737">
        <v>1786</v>
      </c>
      <c r="R737">
        <v>222052862</v>
      </c>
      <c r="S737">
        <v>8689299</v>
      </c>
      <c r="T737">
        <v>2381099</v>
      </c>
      <c r="U737" s="35">
        <v>83410</v>
      </c>
      <c r="V737" t="s">
        <v>299</v>
      </c>
      <c r="W737" t="s">
        <v>299</v>
      </c>
      <c r="X737" t="s">
        <v>299</v>
      </c>
      <c r="Y737" t="s">
        <v>299</v>
      </c>
    </row>
    <row r="738" spans="1:25" x14ac:dyDescent="0.25">
      <c r="A738" t="s">
        <v>295</v>
      </c>
      <c r="B738" t="s">
        <v>296</v>
      </c>
      <c r="C738" s="61">
        <f t="shared" si="11"/>
        <v>3</v>
      </c>
      <c r="D738" t="s">
        <v>1</v>
      </c>
      <c r="E738">
        <v>423</v>
      </c>
      <c r="F738">
        <v>423</v>
      </c>
      <c r="G738" t="s">
        <v>296</v>
      </c>
      <c r="H738">
        <v>3</v>
      </c>
      <c r="I738" t="s">
        <v>296</v>
      </c>
      <c r="J738">
        <v>42</v>
      </c>
      <c r="K738" t="s">
        <v>899</v>
      </c>
      <c r="L738">
        <v>0</v>
      </c>
      <c r="M738" t="s">
        <v>298</v>
      </c>
      <c r="N738">
        <v>0</v>
      </c>
      <c r="O738" t="s">
        <v>298</v>
      </c>
      <c r="P738">
        <v>2012</v>
      </c>
      <c r="Q738">
        <v>32971</v>
      </c>
      <c r="R738">
        <v>509708550</v>
      </c>
      <c r="S738">
        <v>38470289</v>
      </c>
      <c r="T738">
        <v>9794691</v>
      </c>
      <c r="U738" s="35">
        <v>487771</v>
      </c>
      <c r="V738" t="s">
        <v>299</v>
      </c>
      <c r="W738" t="s">
        <v>299</v>
      </c>
      <c r="X738" t="s">
        <v>299</v>
      </c>
      <c r="Y738" t="s">
        <v>299</v>
      </c>
    </row>
    <row r="739" spans="1:25" x14ac:dyDescent="0.25">
      <c r="A739" t="s">
        <v>295</v>
      </c>
      <c r="B739" t="s">
        <v>296</v>
      </c>
      <c r="C739" s="61">
        <f t="shared" si="11"/>
        <v>3</v>
      </c>
      <c r="D739" t="s">
        <v>1</v>
      </c>
      <c r="E739">
        <v>423</v>
      </c>
      <c r="F739">
        <v>423</v>
      </c>
      <c r="G739" t="s">
        <v>296</v>
      </c>
      <c r="H739">
        <v>3</v>
      </c>
      <c r="I739" t="s">
        <v>296</v>
      </c>
      <c r="J739">
        <v>42</v>
      </c>
      <c r="K739" t="s">
        <v>899</v>
      </c>
      <c r="L739">
        <v>0</v>
      </c>
      <c r="M739" t="s">
        <v>298</v>
      </c>
      <c r="N739">
        <v>10</v>
      </c>
      <c r="O739" t="s">
        <v>897</v>
      </c>
      <c r="P739">
        <v>2012</v>
      </c>
      <c r="Q739">
        <v>31884</v>
      </c>
      <c r="R739">
        <v>388669344</v>
      </c>
      <c r="S739">
        <v>33602848</v>
      </c>
      <c r="T739">
        <v>8435779</v>
      </c>
      <c r="U739" s="35">
        <v>442878</v>
      </c>
      <c r="V739" t="s">
        <v>299</v>
      </c>
      <c r="W739" t="s">
        <v>299</v>
      </c>
      <c r="X739" t="s">
        <v>299</v>
      </c>
      <c r="Y739" t="s">
        <v>299</v>
      </c>
    </row>
    <row r="740" spans="1:25" x14ac:dyDescent="0.25">
      <c r="A740" t="s">
        <v>295</v>
      </c>
      <c r="B740" t="s">
        <v>296</v>
      </c>
      <c r="C740" s="61">
        <f t="shared" si="11"/>
        <v>3</v>
      </c>
      <c r="D740" t="s">
        <v>1</v>
      </c>
      <c r="E740">
        <v>423</v>
      </c>
      <c r="F740">
        <v>423</v>
      </c>
      <c r="G740" t="s">
        <v>296</v>
      </c>
      <c r="H740">
        <v>3</v>
      </c>
      <c r="I740" t="s">
        <v>296</v>
      </c>
      <c r="J740">
        <v>42</v>
      </c>
      <c r="K740" t="s">
        <v>899</v>
      </c>
      <c r="L740">
        <v>0</v>
      </c>
      <c r="M740" t="s">
        <v>298</v>
      </c>
      <c r="N740">
        <v>20</v>
      </c>
      <c r="O740" t="s">
        <v>898</v>
      </c>
      <c r="P740">
        <v>2012</v>
      </c>
      <c r="Q740">
        <v>1087</v>
      </c>
      <c r="R740">
        <v>121039206</v>
      </c>
      <c r="S740">
        <v>4867441</v>
      </c>
      <c r="T740">
        <v>1358912</v>
      </c>
      <c r="U740" s="35">
        <v>44893</v>
      </c>
      <c r="V740" t="s">
        <v>299</v>
      </c>
      <c r="W740" t="s">
        <v>299</v>
      </c>
      <c r="X740" t="s">
        <v>299</v>
      </c>
      <c r="Y740" t="s">
        <v>299</v>
      </c>
    </row>
    <row r="741" spans="1:25" x14ac:dyDescent="0.25">
      <c r="A741" t="s">
        <v>295</v>
      </c>
      <c r="B741" t="s">
        <v>296</v>
      </c>
      <c r="C741" s="61">
        <f t="shared" si="11"/>
        <v>4</v>
      </c>
      <c r="D741" t="s">
        <v>1</v>
      </c>
      <c r="E741">
        <v>4231</v>
      </c>
      <c r="F741">
        <v>423</v>
      </c>
      <c r="G741">
        <v>4231</v>
      </c>
      <c r="H741">
        <v>4</v>
      </c>
      <c r="I741" t="s">
        <v>296</v>
      </c>
      <c r="J741">
        <v>42</v>
      </c>
      <c r="K741" t="s">
        <v>900</v>
      </c>
      <c r="L741">
        <v>0</v>
      </c>
      <c r="M741" t="s">
        <v>298</v>
      </c>
      <c r="N741">
        <v>0</v>
      </c>
      <c r="O741" t="s">
        <v>298</v>
      </c>
      <c r="P741">
        <v>2012</v>
      </c>
      <c r="Q741">
        <v>3391</v>
      </c>
      <c r="R741">
        <v>149163946</v>
      </c>
      <c r="S741">
        <v>2583180</v>
      </c>
      <c r="T741">
        <v>617715</v>
      </c>
      <c r="U741" s="35">
        <v>45298</v>
      </c>
      <c r="V741" t="s">
        <v>299</v>
      </c>
      <c r="W741" t="s">
        <v>299</v>
      </c>
      <c r="X741" t="s">
        <v>299</v>
      </c>
      <c r="Y741" t="s">
        <v>299</v>
      </c>
    </row>
    <row r="742" spans="1:25" x14ac:dyDescent="0.25">
      <c r="A742" t="s">
        <v>295</v>
      </c>
      <c r="B742" t="s">
        <v>296</v>
      </c>
      <c r="C742" s="61">
        <f t="shared" si="11"/>
        <v>4</v>
      </c>
      <c r="D742" t="s">
        <v>1</v>
      </c>
      <c r="E742">
        <v>4231</v>
      </c>
      <c r="F742">
        <v>423</v>
      </c>
      <c r="G742">
        <v>4231</v>
      </c>
      <c r="H742">
        <v>4</v>
      </c>
      <c r="I742" t="s">
        <v>296</v>
      </c>
      <c r="J742">
        <v>42</v>
      </c>
      <c r="K742" t="s">
        <v>900</v>
      </c>
      <c r="L742">
        <v>0</v>
      </c>
      <c r="M742" t="s">
        <v>298</v>
      </c>
      <c r="N742">
        <v>10</v>
      </c>
      <c r="O742" t="s">
        <v>897</v>
      </c>
      <c r="P742">
        <v>2012</v>
      </c>
      <c r="Q742">
        <v>3305</v>
      </c>
      <c r="R742">
        <v>62660775</v>
      </c>
      <c r="S742">
        <v>2018874</v>
      </c>
      <c r="T742">
        <v>492880</v>
      </c>
      <c r="U742" s="35">
        <v>39733</v>
      </c>
      <c r="V742" t="s">
        <v>299</v>
      </c>
      <c r="W742" t="s">
        <v>299</v>
      </c>
      <c r="X742" t="s">
        <v>299</v>
      </c>
      <c r="Y742" t="s">
        <v>299</v>
      </c>
    </row>
    <row r="743" spans="1:25" x14ac:dyDescent="0.25">
      <c r="A743" t="s">
        <v>295</v>
      </c>
      <c r="B743" t="s">
        <v>296</v>
      </c>
      <c r="C743" s="61">
        <f t="shared" si="11"/>
        <v>4</v>
      </c>
      <c r="D743" t="s">
        <v>1</v>
      </c>
      <c r="E743">
        <v>4231</v>
      </c>
      <c r="F743">
        <v>423</v>
      </c>
      <c r="G743">
        <v>4231</v>
      </c>
      <c r="H743">
        <v>4</v>
      </c>
      <c r="I743" t="s">
        <v>296</v>
      </c>
      <c r="J743">
        <v>42</v>
      </c>
      <c r="K743" t="s">
        <v>900</v>
      </c>
      <c r="L743">
        <v>0</v>
      </c>
      <c r="M743" t="s">
        <v>298</v>
      </c>
      <c r="N743">
        <v>20</v>
      </c>
      <c r="O743" t="s">
        <v>898</v>
      </c>
      <c r="P743">
        <v>2012</v>
      </c>
      <c r="Q743">
        <v>86</v>
      </c>
      <c r="R743">
        <v>86503171</v>
      </c>
      <c r="S743">
        <v>564306</v>
      </c>
      <c r="T743">
        <v>124835</v>
      </c>
      <c r="U743" s="35">
        <v>5565</v>
      </c>
      <c r="V743" t="s">
        <v>299</v>
      </c>
      <c r="W743" t="s">
        <v>299</v>
      </c>
      <c r="X743" t="s">
        <v>299</v>
      </c>
      <c r="Y743" t="s">
        <v>299</v>
      </c>
    </row>
    <row r="744" spans="1:25" x14ac:dyDescent="0.25">
      <c r="A744" t="s">
        <v>295</v>
      </c>
      <c r="B744" t="s">
        <v>296</v>
      </c>
      <c r="C744" s="61">
        <f t="shared" si="11"/>
        <v>5</v>
      </c>
      <c r="D744" t="s">
        <v>1</v>
      </c>
      <c r="E744">
        <v>42311</v>
      </c>
      <c r="F744">
        <v>423</v>
      </c>
      <c r="G744">
        <v>4231</v>
      </c>
      <c r="H744">
        <v>5</v>
      </c>
      <c r="I744" t="s">
        <v>296</v>
      </c>
      <c r="J744">
        <v>42</v>
      </c>
      <c r="K744" t="s">
        <v>901</v>
      </c>
      <c r="L744">
        <v>0</v>
      </c>
      <c r="M744" t="s">
        <v>298</v>
      </c>
      <c r="N744">
        <v>0</v>
      </c>
      <c r="O744" t="s">
        <v>298</v>
      </c>
      <c r="P744">
        <v>2012</v>
      </c>
      <c r="Q744">
        <v>784</v>
      </c>
      <c r="R744">
        <v>120670946</v>
      </c>
      <c r="S744">
        <v>1177748</v>
      </c>
      <c r="T744">
        <v>274464</v>
      </c>
      <c r="U744" s="35">
        <v>15186</v>
      </c>
      <c r="V744" t="s">
        <v>299</v>
      </c>
      <c r="W744" t="s">
        <v>299</v>
      </c>
      <c r="X744" t="s">
        <v>299</v>
      </c>
      <c r="Y744" t="s">
        <v>299</v>
      </c>
    </row>
    <row r="745" spans="1:25" x14ac:dyDescent="0.25">
      <c r="A745" t="s">
        <v>295</v>
      </c>
      <c r="B745" t="s">
        <v>296</v>
      </c>
      <c r="C745" s="61">
        <f t="shared" si="11"/>
        <v>5</v>
      </c>
      <c r="D745" t="s">
        <v>1</v>
      </c>
      <c r="E745">
        <v>42311</v>
      </c>
      <c r="F745">
        <v>423</v>
      </c>
      <c r="G745">
        <v>4231</v>
      </c>
      <c r="H745">
        <v>5</v>
      </c>
      <c r="I745" t="s">
        <v>296</v>
      </c>
      <c r="J745">
        <v>42</v>
      </c>
      <c r="K745" t="s">
        <v>901</v>
      </c>
      <c r="L745">
        <v>0</v>
      </c>
      <c r="M745" t="s">
        <v>298</v>
      </c>
      <c r="N745">
        <v>10</v>
      </c>
      <c r="O745" t="s">
        <v>897</v>
      </c>
      <c r="P745">
        <v>2012</v>
      </c>
      <c r="Q745">
        <v>768</v>
      </c>
      <c r="R745">
        <v>36217896</v>
      </c>
      <c r="S745">
        <v>708005</v>
      </c>
      <c r="T745">
        <v>173817</v>
      </c>
      <c r="U745" s="35">
        <v>11085</v>
      </c>
      <c r="V745" t="s">
        <v>299</v>
      </c>
      <c r="W745" t="s">
        <v>299</v>
      </c>
      <c r="X745" t="s">
        <v>299</v>
      </c>
      <c r="Y745" t="s">
        <v>299</v>
      </c>
    </row>
    <row r="746" spans="1:25" x14ac:dyDescent="0.25">
      <c r="A746" t="s">
        <v>295</v>
      </c>
      <c r="B746" t="s">
        <v>296</v>
      </c>
      <c r="C746" s="61">
        <f t="shared" si="11"/>
        <v>5</v>
      </c>
      <c r="D746" t="s">
        <v>1</v>
      </c>
      <c r="E746">
        <v>42311</v>
      </c>
      <c r="F746">
        <v>423</v>
      </c>
      <c r="G746">
        <v>4231</v>
      </c>
      <c r="H746">
        <v>5</v>
      </c>
      <c r="I746" t="s">
        <v>296</v>
      </c>
      <c r="J746">
        <v>42</v>
      </c>
      <c r="K746" t="s">
        <v>901</v>
      </c>
      <c r="L746">
        <v>0</v>
      </c>
      <c r="M746" t="s">
        <v>298</v>
      </c>
      <c r="N746">
        <v>20</v>
      </c>
      <c r="O746" t="s">
        <v>898</v>
      </c>
      <c r="P746">
        <v>2012</v>
      </c>
      <c r="Q746">
        <v>16</v>
      </c>
      <c r="R746">
        <v>84453050</v>
      </c>
      <c r="S746">
        <v>469743</v>
      </c>
      <c r="T746">
        <v>100647</v>
      </c>
      <c r="U746" s="35">
        <v>4101</v>
      </c>
      <c r="V746" t="s">
        <v>299</v>
      </c>
      <c r="W746" t="s">
        <v>299</v>
      </c>
      <c r="X746" t="s">
        <v>299</v>
      </c>
      <c r="Y746" t="s">
        <v>299</v>
      </c>
    </row>
    <row r="747" spans="1:25" x14ac:dyDescent="0.25">
      <c r="A747" t="s">
        <v>295</v>
      </c>
      <c r="B747" t="s">
        <v>296</v>
      </c>
      <c r="C747" s="61">
        <f t="shared" si="11"/>
        <v>6</v>
      </c>
      <c r="D747" t="s">
        <v>1</v>
      </c>
      <c r="E747">
        <v>423110</v>
      </c>
      <c r="F747">
        <v>423</v>
      </c>
      <c r="G747">
        <v>4231</v>
      </c>
      <c r="H747">
        <v>6</v>
      </c>
      <c r="I747" t="s">
        <v>296</v>
      </c>
      <c r="J747">
        <v>42</v>
      </c>
      <c r="K747" t="s">
        <v>901</v>
      </c>
      <c r="L747">
        <v>0</v>
      </c>
      <c r="M747" t="s">
        <v>298</v>
      </c>
      <c r="N747">
        <v>0</v>
      </c>
      <c r="O747" t="s">
        <v>298</v>
      </c>
      <c r="P747">
        <v>2012</v>
      </c>
      <c r="Q747">
        <v>784</v>
      </c>
      <c r="R747">
        <v>120670946</v>
      </c>
      <c r="S747">
        <v>1177748</v>
      </c>
      <c r="T747">
        <v>274464</v>
      </c>
      <c r="U747" s="35">
        <v>15186</v>
      </c>
      <c r="V747" t="s">
        <v>299</v>
      </c>
      <c r="W747" t="s">
        <v>299</v>
      </c>
      <c r="X747" t="s">
        <v>299</v>
      </c>
      <c r="Y747" t="s">
        <v>299</v>
      </c>
    </row>
    <row r="748" spans="1:25" x14ac:dyDescent="0.25">
      <c r="A748" t="s">
        <v>295</v>
      </c>
      <c r="B748" t="s">
        <v>296</v>
      </c>
      <c r="C748" s="61">
        <f t="shared" si="11"/>
        <v>6</v>
      </c>
      <c r="D748" t="s">
        <v>1</v>
      </c>
      <c r="E748">
        <v>423110</v>
      </c>
      <c r="F748">
        <v>423</v>
      </c>
      <c r="G748">
        <v>4231</v>
      </c>
      <c r="H748">
        <v>6</v>
      </c>
      <c r="I748" t="s">
        <v>296</v>
      </c>
      <c r="J748">
        <v>42</v>
      </c>
      <c r="K748" t="s">
        <v>901</v>
      </c>
      <c r="L748">
        <v>0</v>
      </c>
      <c r="M748" t="s">
        <v>298</v>
      </c>
      <c r="N748">
        <v>10</v>
      </c>
      <c r="O748" t="s">
        <v>897</v>
      </c>
      <c r="P748">
        <v>2012</v>
      </c>
      <c r="Q748">
        <v>768</v>
      </c>
      <c r="R748">
        <v>36217896</v>
      </c>
      <c r="S748">
        <v>708005</v>
      </c>
      <c r="T748">
        <v>173817</v>
      </c>
      <c r="U748" s="35">
        <v>11085</v>
      </c>
      <c r="V748" t="s">
        <v>299</v>
      </c>
      <c r="W748" t="s">
        <v>299</v>
      </c>
      <c r="X748" t="s">
        <v>299</v>
      </c>
      <c r="Y748" t="s">
        <v>299</v>
      </c>
    </row>
    <row r="749" spans="1:25" x14ac:dyDescent="0.25">
      <c r="A749" t="s">
        <v>295</v>
      </c>
      <c r="B749" t="s">
        <v>296</v>
      </c>
      <c r="C749" s="61">
        <f t="shared" si="11"/>
        <v>6</v>
      </c>
      <c r="D749" t="s">
        <v>1</v>
      </c>
      <c r="E749">
        <v>423110</v>
      </c>
      <c r="F749">
        <v>423</v>
      </c>
      <c r="G749">
        <v>4231</v>
      </c>
      <c r="H749">
        <v>6</v>
      </c>
      <c r="I749" t="s">
        <v>296</v>
      </c>
      <c r="J749">
        <v>42</v>
      </c>
      <c r="K749" t="s">
        <v>901</v>
      </c>
      <c r="L749">
        <v>0</v>
      </c>
      <c r="M749" t="s">
        <v>298</v>
      </c>
      <c r="N749">
        <v>20</v>
      </c>
      <c r="O749" t="s">
        <v>898</v>
      </c>
      <c r="P749">
        <v>2012</v>
      </c>
      <c r="Q749">
        <v>16</v>
      </c>
      <c r="R749">
        <v>84453050</v>
      </c>
      <c r="S749">
        <v>469743</v>
      </c>
      <c r="T749">
        <v>100647</v>
      </c>
      <c r="U749" s="35">
        <v>4101</v>
      </c>
      <c r="V749" t="s">
        <v>299</v>
      </c>
      <c r="W749" t="s">
        <v>299</v>
      </c>
      <c r="X749" t="s">
        <v>299</v>
      </c>
      <c r="Y749" t="s">
        <v>299</v>
      </c>
    </row>
    <row r="750" spans="1:25" x14ac:dyDescent="0.25">
      <c r="A750" t="s">
        <v>295</v>
      </c>
      <c r="B750" t="s">
        <v>296</v>
      </c>
      <c r="C750" s="61">
        <f t="shared" si="11"/>
        <v>7</v>
      </c>
      <c r="D750" t="s">
        <v>1</v>
      </c>
      <c r="E750">
        <v>4231101</v>
      </c>
      <c r="F750">
        <v>423</v>
      </c>
      <c r="G750">
        <v>4231</v>
      </c>
      <c r="H750">
        <v>7</v>
      </c>
      <c r="I750" t="s">
        <v>296</v>
      </c>
      <c r="J750">
        <v>42</v>
      </c>
      <c r="K750" t="s">
        <v>902</v>
      </c>
      <c r="L750">
        <v>0</v>
      </c>
      <c r="M750" t="s">
        <v>298</v>
      </c>
      <c r="N750">
        <v>0</v>
      </c>
      <c r="O750" t="s">
        <v>298</v>
      </c>
      <c r="P750">
        <v>2012</v>
      </c>
      <c r="Q750">
        <v>552</v>
      </c>
      <c r="R750">
        <v>114891522</v>
      </c>
      <c r="S750">
        <v>904345</v>
      </c>
      <c r="T750">
        <v>210128</v>
      </c>
      <c r="U750" s="35">
        <v>10540</v>
      </c>
      <c r="V750" t="s">
        <v>299</v>
      </c>
      <c r="W750" t="s">
        <v>299</v>
      </c>
      <c r="X750" t="s">
        <v>299</v>
      </c>
      <c r="Y750" t="s">
        <v>299</v>
      </c>
    </row>
    <row r="751" spans="1:25" x14ac:dyDescent="0.25">
      <c r="A751" t="s">
        <v>295</v>
      </c>
      <c r="B751" t="s">
        <v>296</v>
      </c>
      <c r="C751" s="61">
        <f t="shared" si="11"/>
        <v>7</v>
      </c>
      <c r="D751" t="s">
        <v>1</v>
      </c>
      <c r="E751">
        <v>4231101</v>
      </c>
      <c r="F751">
        <v>423</v>
      </c>
      <c r="G751">
        <v>4231</v>
      </c>
      <c r="H751">
        <v>7</v>
      </c>
      <c r="I751" t="s">
        <v>296</v>
      </c>
      <c r="J751">
        <v>42</v>
      </c>
      <c r="K751" t="s">
        <v>902</v>
      </c>
      <c r="L751">
        <v>0</v>
      </c>
      <c r="M751" t="s">
        <v>298</v>
      </c>
      <c r="N751">
        <v>10</v>
      </c>
      <c r="O751" t="s">
        <v>897</v>
      </c>
      <c r="P751">
        <v>2012</v>
      </c>
      <c r="Q751">
        <v>544</v>
      </c>
      <c r="R751" t="s">
        <v>305</v>
      </c>
      <c r="S751" t="s">
        <v>305</v>
      </c>
      <c r="T751" t="s">
        <v>305</v>
      </c>
      <c r="U751" s="35" t="s">
        <v>903</v>
      </c>
      <c r="V751" t="s">
        <v>299</v>
      </c>
      <c r="W751" t="s">
        <v>299</v>
      </c>
      <c r="X751" t="s">
        <v>299</v>
      </c>
      <c r="Y751" t="s">
        <v>299</v>
      </c>
    </row>
    <row r="752" spans="1:25" x14ac:dyDescent="0.25">
      <c r="A752" t="s">
        <v>295</v>
      </c>
      <c r="B752" t="s">
        <v>296</v>
      </c>
      <c r="C752" s="61">
        <f t="shared" si="11"/>
        <v>7</v>
      </c>
      <c r="D752" t="s">
        <v>1</v>
      </c>
      <c r="E752">
        <v>4231101</v>
      </c>
      <c r="F752">
        <v>423</v>
      </c>
      <c r="G752">
        <v>4231</v>
      </c>
      <c r="H752">
        <v>7</v>
      </c>
      <c r="I752" t="s">
        <v>296</v>
      </c>
      <c r="J752">
        <v>42</v>
      </c>
      <c r="K752" t="s">
        <v>902</v>
      </c>
      <c r="L752">
        <v>0</v>
      </c>
      <c r="M752" t="s">
        <v>298</v>
      </c>
      <c r="N752">
        <v>20</v>
      </c>
      <c r="O752" t="s">
        <v>898</v>
      </c>
      <c r="P752">
        <v>2012</v>
      </c>
      <c r="Q752">
        <v>8</v>
      </c>
      <c r="R752" t="s">
        <v>305</v>
      </c>
      <c r="S752" t="s">
        <v>305</v>
      </c>
      <c r="T752" t="s">
        <v>305</v>
      </c>
      <c r="U752" s="35" t="s">
        <v>479</v>
      </c>
      <c r="V752" t="s">
        <v>299</v>
      </c>
      <c r="W752" t="s">
        <v>299</v>
      </c>
      <c r="X752" t="s">
        <v>299</v>
      </c>
      <c r="Y752" t="s">
        <v>299</v>
      </c>
    </row>
    <row r="753" spans="1:25" x14ac:dyDescent="0.25">
      <c r="A753" t="s">
        <v>295</v>
      </c>
      <c r="B753" t="s">
        <v>296</v>
      </c>
      <c r="C753" s="61">
        <f t="shared" si="11"/>
        <v>7</v>
      </c>
      <c r="D753" t="s">
        <v>1</v>
      </c>
      <c r="E753">
        <v>4231102</v>
      </c>
      <c r="F753">
        <v>423</v>
      </c>
      <c r="G753">
        <v>4231</v>
      </c>
      <c r="H753">
        <v>7</v>
      </c>
      <c r="I753" t="s">
        <v>296</v>
      </c>
      <c r="J753">
        <v>42</v>
      </c>
      <c r="K753" t="s">
        <v>904</v>
      </c>
      <c r="L753">
        <v>0</v>
      </c>
      <c r="M753" t="s">
        <v>298</v>
      </c>
      <c r="N753">
        <v>0</v>
      </c>
      <c r="O753" t="s">
        <v>298</v>
      </c>
      <c r="P753">
        <v>2012</v>
      </c>
      <c r="Q753">
        <v>32</v>
      </c>
      <c r="R753" t="s">
        <v>305</v>
      </c>
      <c r="S753" t="s">
        <v>305</v>
      </c>
      <c r="T753" t="s">
        <v>305</v>
      </c>
      <c r="U753" s="35" t="s">
        <v>306</v>
      </c>
      <c r="V753" t="s">
        <v>299</v>
      </c>
      <c r="W753" t="s">
        <v>299</v>
      </c>
      <c r="X753" t="s">
        <v>299</v>
      </c>
      <c r="Y753" t="s">
        <v>299</v>
      </c>
    </row>
    <row r="754" spans="1:25" x14ac:dyDescent="0.25">
      <c r="A754" t="s">
        <v>295</v>
      </c>
      <c r="B754" t="s">
        <v>296</v>
      </c>
      <c r="C754" s="61">
        <f t="shared" si="11"/>
        <v>7</v>
      </c>
      <c r="D754" t="s">
        <v>1</v>
      </c>
      <c r="E754">
        <v>4231102</v>
      </c>
      <c r="F754">
        <v>423</v>
      </c>
      <c r="G754">
        <v>4231</v>
      </c>
      <c r="H754">
        <v>7</v>
      </c>
      <c r="I754" t="s">
        <v>296</v>
      </c>
      <c r="J754">
        <v>42</v>
      </c>
      <c r="K754" t="s">
        <v>904</v>
      </c>
      <c r="L754">
        <v>0</v>
      </c>
      <c r="M754" t="s">
        <v>298</v>
      </c>
      <c r="N754">
        <v>10</v>
      </c>
      <c r="O754" t="s">
        <v>897</v>
      </c>
      <c r="P754">
        <v>2012</v>
      </c>
      <c r="Q754">
        <v>29</v>
      </c>
      <c r="R754" t="s">
        <v>305</v>
      </c>
      <c r="S754" t="s">
        <v>305</v>
      </c>
      <c r="T754" t="s">
        <v>305</v>
      </c>
      <c r="U754" s="35" t="s">
        <v>306</v>
      </c>
      <c r="V754" t="s">
        <v>299</v>
      </c>
      <c r="W754" t="s">
        <v>299</v>
      </c>
      <c r="X754" t="s">
        <v>299</v>
      </c>
      <c r="Y754" t="s">
        <v>299</v>
      </c>
    </row>
    <row r="755" spans="1:25" x14ac:dyDescent="0.25">
      <c r="A755" t="s">
        <v>295</v>
      </c>
      <c r="B755" t="s">
        <v>296</v>
      </c>
      <c r="C755" s="61">
        <f t="shared" si="11"/>
        <v>7</v>
      </c>
      <c r="D755" t="s">
        <v>1</v>
      </c>
      <c r="E755">
        <v>4231102</v>
      </c>
      <c r="F755">
        <v>423</v>
      </c>
      <c r="G755">
        <v>4231</v>
      </c>
      <c r="H755">
        <v>7</v>
      </c>
      <c r="I755" t="s">
        <v>296</v>
      </c>
      <c r="J755">
        <v>42</v>
      </c>
      <c r="K755" t="s">
        <v>904</v>
      </c>
      <c r="L755">
        <v>0</v>
      </c>
      <c r="M755" t="s">
        <v>298</v>
      </c>
      <c r="N755">
        <v>20</v>
      </c>
      <c r="O755" t="s">
        <v>898</v>
      </c>
      <c r="P755">
        <v>2012</v>
      </c>
      <c r="Q755">
        <v>3</v>
      </c>
      <c r="R755" t="s">
        <v>305</v>
      </c>
      <c r="S755" t="s">
        <v>305</v>
      </c>
      <c r="T755" t="s">
        <v>305</v>
      </c>
      <c r="U755" s="35" t="s">
        <v>320</v>
      </c>
      <c r="V755" t="s">
        <v>299</v>
      </c>
      <c r="W755" t="s">
        <v>299</v>
      </c>
      <c r="X755" t="s">
        <v>299</v>
      </c>
      <c r="Y755" t="s">
        <v>299</v>
      </c>
    </row>
    <row r="756" spans="1:25" x14ac:dyDescent="0.25">
      <c r="A756" t="s">
        <v>295</v>
      </c>
      <c r="B756" t="s">
        <v>296</v>
      </c>
      <c r="C756" s="61">
        <f t="shared" si="11"/>
        <v>7</v>
      </c>
      <c r="D756" t="s">
        <v>1</v>
      </c>
      <c r="E756">
        <v>4231103</v>
      </c>
      <c r="F756">
        <v>423</v>
      </c>
      <c r="G756">
        <v>4231</v>
      </c>
      <c r="H756">
        <v>7</v>
      </c>
      <c r="I756" t="s">
        <v>296</v>
      </c>
      <c r="J756">
        <v>42</v>
      </c>
      <c r="K756" t="s">
        <v>905</v>
      </c>
      <c r="L756">
        <v>0</v>
      </c>
      <c r="M756" t="s">
        <v>298</v>
      </c>
      <c r="N756">
        <v>0</v>
      </c>
      <c r="O756" t="s">
        <v>298</v>
      </c>
      <c r="P756">
        <v>2012</v>
      </c>
      <c r="Q756">
        <v>35</v>
      </c>
      <c r="R756" t="s">
        <v>305</v>
      </c>
      <c r="S756" t="s">
        <v>305</v>
      </c>
      <c r="T756" t="s">
        <v>305</v>
      </c>
      <c r="U756" s="35" t="s">
        <v>308</v>
      </c>
      <c r="V756" t="s">
        <v>299</v>
      </c>
      <c r="W756" t="s">
        <v>299</v>
      </c>
      <c r="X756" t="s">
        <v>299</v>
      </c>
      <c r="Y756" t="s">
        <v>299</v>
      </c>
    </row>
    <row r="757" spans="1:25" x14ac:dyDescent="0.25">
      <c r="A757" t="s">
        <v>295</v>
      </c>
      <c r="B757" t="s">
        <v>296</v>
      </c>
      <c r="C757" s="61">
        <f t="shared" si="11"/>
        <v>7</v>
      </c>
      <c r="D757" t="s">
        <v>1</v>
      </c>
      <c r="E757">
        <v>4231103</v>
      </c>
      <c r="F757">
        <v>423</v>
      </c>
      <c r="G757">
        <v>4231</v>
      </c>
      <c r="H757">
        <v>7</v>
      </c>
      <c r="I757" t="s">
        <v>296</v>
      </c>
      <c r="J757">
        <v>42</v>
      </c>
      <c r="K757" t="s">
        <v>905</v>
      </c>
      <c r="L757">
        <v>0</v>
      </c>
      <c r="M757" t="s">
        <v>298</v>
      </c>
      <c r="N757">
        <v>10</v>
      </c>
      <c r="O757" t="s">
        <v>897</v>
      </c>
      <c r="P757">
        <v>2012</v>
      </c>
      <c r="Q757">
        <v>35</v>
      </c>
      <c r="R757" t="s">
        <v>305</v>
      </c>
      <c r="S757" t="s">
        <v>305</v>
      </c>
      <c r="T757" t="s">
        <v>305</v>
      </c>
      <c r="U757" s="35" t="s">
        <v>308</v>
      </c>
      <c r="V757" t="s">
        <v>299</v>
      </c>
      <c r="W757" t="s">
        <v>299</v>
      </c>
      <c r="X757" t="s">
        <v>299</v>
      </c>
      <c r="Y757" t="s">
        <v>299</v>
      </c>
    </row>
    <row r="758" spans="1:25" x14ac:dyDescent="0.25">
      <c r="A758" t="s">
        <v>295</v>
      </c>
      <c r="B758" t="s">
        <v>296</v>
      </c>
      <c r="C758" s="61">
        <f t="shared" si="11"/>
        <v>7</v>
      </c>
      <c r="D758" t="s">
        <v>1</v>
      </c>
      <c r="E758">
        <v>4231104</v>
      </c>
      <c r="F758">
        <v>423</v>
      </c>
      <c r="G758">
        <v>4231</v>
      </c>
      <c r="H758">
        <v>7</v>
      </c>
      <c r="I758" t="s">
        <v>296</v>
      </c>
      <c r="J758">
        <v>42</v>
      </c>
      <c r="K758" t="s">
        <v>906</v>
      </c>
      <c r="L758">
        <v>0</v>
      </c>
      <c r="M758" t="s">
        <v>298</v>
      </c>
      <c r="N758">
        <v>0</v>
      </c>
      <c r="O758" t="s">
        <v>298</v>
      </c>
      <c r="P758">
        <v>2012</v>
      </c>
      <c r="Q758">
        <v>32</v>
      </c>
      <c r="R758" t="s">
        <v>305</v>
      </c>
      <c r="S758" t="s">
        <v>305</v>
      </c>
      <c r="T758" t="s">
        <v>305</v>
      </c>
      <c r="U758" s="35" t="s">
        <v>306</v>
      </c>
      <c r="V758" t="s">
        <v>299</v>
      </c>
      <c r="W758" t="s">
        <v>299</v>
      </c>
      <c r="X758" t="s">
        <v>299</v>
      </c>
      <c r="Y758" t="s">
        <v>299</v>
      </c>
    </row>
    <row r="759" spans="1:25" x14ac:dyDescent="0.25">
      <c r="A759" t="s">
        <v>295</v>
      </c>
      <c r="B759" t="s">
        <v>296</v>
      </c>
      <c r="C759" s="61">
        <f t="shared" si="11"/>
        <v>7</v>
      </c>
      <c r="D759" t="s">
        <v>1</v>
      </c>
      <c r="E759">
        <v>4231104</v>
      </c>
      <c r="F759">
        <v>423</v>
      </c>
      <c r="G759">
        <v>4231</v>
      </c>
      <c r="H759">
        <v>7</v>
      </c>
      <c r="I759" t="s">
        <v>296</v>
      </c>
      <c r="J759">
        <v>42</v>
      </c>
      <c r="K759" t="s">
        <v>906</v>
      </c>
      <c r="L759">
        <v>0</v>
      </c>
      <c r="M759" t="s">
        <v>298</v>
      </c>
      <c r="N759">
        <v>10</v>
      </c>
      <c r="O759" t="s">
        <v>897</v>
      </c>
      <c r="P759">
        <v>2012</v>
      </c>
      <c r="Q759">
        <v>32</v>
      </c>
      <c r="R759" t="s">
        <v>305</v>
      </c>
      <c r="S759" t="s">
        <v>305</v>
      </c>
      <c r="T759" t="s">
        <v>305</v>
      </c>
      <c r="U759" s="35" t="s">
        <v>306</v>
      </c>
      <c r="V759" t="s">
        <v>299</v>
      </c>
      <c r="W759" t="s">
        <v>299</v>
      </c>
      <c r="X759" t="s">
        <v>299</v>
      </c>
      <c r="Y759" t="s">
        <v>299</v>
      </c>
    </row>
    <row r="760" spans="1:25" x14ac:dyDescent="0.25">
      <c r="A760" t="s">
        <v>295</v>
      </c>
      <c r="B760" t="s">
        <v>296</v>
      </c>
      <c r="C760" s="61">
        <f t="shared" si="11"/>
        <v>7</v>
      </c>
      <c r="D760" t="s">
        <v>1</v>
      </c>
      <c r="E760">
        <v>4231105</v>
      </c>
      <c r="F760">
        <v>423</v>
      </c>
      <c r="G760">
        <v>4231</v>
      </c>
      <c r="H760">
        <v>7</v>
      </c>
      <c r="I760" t="s">
        <v>296</v>
      </c>
      <c r="J760">
        <v>42</v>
      </c>
      <c r="K760" t="s">
        <v>907</v>
      </c>
      <c r="L760">
        <v>0</v>
      </c>
      <c r="M760" t="s">
        <v>298</v>
      </c>
      <c r="N760">
        <v>0</v>
      </c>
      <c r="O760" t="s">
        <v>298</v>
      </c>
      <c r="P760">
        <v>2012</v>
      </c>
      <c r="Q760">
        <v>133</v>
      </c>
      <c r="R760">
        <v>3510523</v>
      </c>
      <c r="S760">
        <v>159768</v>
      </c>
      <c r="T760">
        <v>38351</v>
      </c>
      <c r="U760" s="35">
        <v>2777</v>
      </c>
      <c r="V760" t="s">
        <v>299</v>
      </c>
      <c r="W760" t="s">
        <v>299</v>
      </c>
      <c r="X760" t="s">
        <v>299</v>
      </c>
      <c r="Y760" t="s">
        <v>299</v>
      </c>
    </row>
    <row r="761" spans="1:25" x14ac:dyDescent="0.25">
      <c r="A761" t="s">
        <v>295</v>
      </c>
      <c r="B761" t="s">
        <v>296</v>
      </c>
      <c r="C761" s="61">
        <f t="shared" si="11"/>
        <v>7</v>
      </c>
      <c r="D761" t="s">
        <v>1</v>
      </c>
      <c r="E761">
        <v>4231105</v>
      </c>
      <c r="F761">
        <v>423</v>
      </c>
      <c r="G761">
        <v>4231</v>
      </c>
      <c r="H761">
        <v>7</v>
      </c>
      <c r="I761" t="s">
        <v>296</v>
      </c>
      <c r="J761">
        <v>42</v>
      </c>
      <c r="K761" t="s">
        <v>907</v>
      </c>
      <c r="L761">
        <v>0</v>
      </c>
      <c r="M761" t="s">
        <v>298</v>
      </c>
      <c r="N761">
        <v>10</v>
      </c>
      <c r="O761" t="s">
        <v>897</v>
      </c>
      <c r="P761">
        <v>2012</v>
      </c>
      <c r="Q761">
        <v>128</v>
      </c>
      <c r="R761" t="s">
        <v>305</v>
      </c>
      <c r="S761" t="s">
        <v>305</v>
      </c>
      <c r="T761" t="s">
        <v>305</v>
      </c>
      <c r="U761" s="35" t="s">
        <v>479</v>
      </c>
      <c r="V761" t="s">
        <v>299</v>
      </c>
      <c r="W761" t="s">
        <v>299</v>
      </c>
      <c r="X761" t="s">
        <v>299</v>
      </c>
      <c r="Y761" t="s">
        <v>299</v>
      </c>
    </row>
    <row r="762" spans="1:25" x14ac:dyDescent="0.25">
      <c r="A762" t="s">
        <v>295</v>
      </c>
      <c r="B762" t="s">
        <v>296</v>
      </c>
      <c r="C762" s="61">
        <f t="shared" si="11"/>
        <v>7</v>
      </c>
      <c r="D762" t="s">
        <v>1</v>
      </c>
      <c r="E762">
        <v>4231105</v>
      </c>
      <c r="F762">
        <v>423</v>
      </c>
      <c r="G762">
        <v>4231</v>
      </c>
      <c r="H762">
        <v>7</v>
      </c>
      <c r="I762" t="s">
        <v>296</v>
      </c>
      <c r="J762">
        <v>42</v>
      </c>
      <c r="K762" t="s">
        <v>907</v>
      </c>
      <c r="L762">
        <v>0</v>
      </c>
      <c r="M762" t="s">
        <v>298</v>
      </c>
      <c r="N762">
        <v>20</v>
      </c>
      <c r="O762" t="s">
        <v>898</v>
      </c>
      <c r="P762">
        <v>2012</v>
      </c>
      <c r="Q762">
        <v>5</v>
      </c>
      <c r="R762" t="s">
        <v>305</v>
      </c>
      <c r="S762" t="s">
        <v>305</v>
      </c>
      <c r="T762" t="s">
        <v>305</v>
      </c>
      <c r="U762" s="35" t="s">
        <v>330</v>
      </c>
      <c r="V762" t="s">
        <v>299</v>
      </c>
      <c r="W762" t="s">
        <v>299</v>
      </c>
      <c r="X762" t="s">
        <v>299</v>
      </c>
      <c r="Y762" t="s">
        <v>299</v>
      </c>
    </row>
    <row r="763" spans="1:25" x14ac:dyDescent="0.25">
      <c r="A763" t="s">
        <v>295</v>
      </c>
      <c r="B763" t="s">
        <v>296</v>
      </c>
      <c r="C763" s="61">
        <f t="shared" si="11"/>
        <v>5</v>
      </c>
      <c r="D763" t="s">
        <v>1</v>
      </c>
      <c r="E763">
        <v>42312</v>
      </c>
      <c r="F763">
        <v>423</v>
      </c>
      <c r="G763">
        <v>4231</v>
      </c>
      <c r="H763">
        <v>5</v>
      </c>
      <c r="I763" t="s">
        <v>296</v>
      </c>
      <c r="J763">
        <v>42</v>
      </c>
      <c r="K763" t="s">
        <v>908</v>
      </c>
      <c r="L763">
        <v>0</v>
      </c>
      <c r="M763" t="s">
        <v>298</v>
      </c>
      <c r="N763">
        <v>0</v>
      </c>
      <c r="O763" t="s">
        <v>298</v>
      </c>
      <c r="P763">
        <v>2012</v>
      </c>
      <c r="Q763">
        <v>2092</v>
      </c>
      <c r="R763">
        <v>20981225</v>
      </c>
      <c r="S763">
        <v>1117817</v>
      </c>
      <c r="T763">
        <v>273679</v>
      </c>
      <c r="U763" s="35">
        <v>24287</v>
      </c>
      <c r="V763" t="s">
        <v>299</v>
      </c>
      <c r="W763" t="s">
        <v>299</v>
      </c>
      <c r="X763" t="s">
        <v>299</v>
      </c>
      <c r="Y763" t="s">
        <v>299</v>
      </c>
    </row>
    <row r="764" spans="1:25" x14ac:dyDescent="0.25">
      <c r="A764" t="s">
        <v>295</v>
      </c>
      <c r="B764" t="s">
        <v>296</v>
      </c>
      <c r="C764" s="61">
        <f t="shared" si="11"/>
        <v>5</v>
      </c>
      <c r="D764" t="s">
        <v>1</v>
      </c>
      <c r="E764">
        <v>42312</v>
      </c>
      <c r="F764">
        <v>423</v>
      </c>
      <c r="G764">
        <v>4231</v>
      </c>
      <c r="H764">
        <v>5</v>
      </c>
      <c r="I764" t="s">
        <v>296</v>
      </c>
      <c r="J764">
        <v>42</v>
      </c>
      <c r="K764" t="s">
        <v>908</v>
      </c>
      <c r="L764">
        <v>0</v>
      </c>
      <c r="M764" t="s">
        <v>298</v>
      </c>
      <c r="N764">
        <v>10</v>
      </c>
      <c r="O764" t="s">
        <v>897</v>
      </c>
      <c r="P764">
        <v>2012</v>
      </c>
      <c r="Q764">
        <v>2053</v>
      </c>
      <c r="R764">
        <v>19799450</v>
      </c>
      <c r="S764">
        <v>1053621</v>
      </c>
      <c r="T764">
        <v>257192</v>
      </c>
      <c r="U764" s="35">
        <v>23408</v>
      </c>
      <c r="V764" t="s">
        <v>299</v>
      </c>
      <c r="W764" t="s">
        <v>299</v>
      </c>
      <c r="X764" t="s">
        <v>299</v>
      </c>
      <c r="Y764" t="s">
        <v>299</v>
      </c>
    </row>
    <row r="765" spans="1:25" x14ac:dyDescent="0.25">
      <c r="A765" t="s">
        <v>295</v>
      </c>
      <c r="B765" t="s">
        <v>296</v>
      </c>
      <c r="C765" s="61">
        <f t="shared" si="11"/>
        <v>5</v>
      </c>
      <c r="D765" t="s">
        <v>1</v>
      </c>
      <c r="E765">
        <v>42312</v>
      </c>
      <c r="F765">
        <v>423</v>
      </c>
      <c r="G765">
        <v>4231</v>
      </c>
      <c r="H765">
        <v>5</v>
      </c>
      <c r="I765" t="s">
        <v>296</v>
      </c>
      <c r="J765">
        <v>42</v>
      </c>
      <c r="K765" t="s">
        <v>908</v>
      </c>
      <c r="L765">
        <v>0</v>
      </c>
      <c r="M765" t="s">
        <v>298</v>
      </c>
      <c r="N765">
        <v>20</v>
      </c>
      <c r="O765" t="s">
        <v>898</v>
      </c>
      <c r="P765">
        <v>2012</v>
      </c>
      <c r="Q765">
        <v>39</v>
      </c>
      <c r="R765">
        <v>1181775</v>
      </c>
      <c r="S765">
        <v>64196</v>
      </c>
      <c r="T765">
        <v>16487</v>
      </c>
      <c r="U765" s="35">
        <v>879</v>
      </c>
      <c r="V765" t="s">
        <v>299</v>
      </c>
      <c r="W765" t="s">
        <v>299</v>
      </c>
      <c r="X765" t="s">
        <v>299</v>
      </c>
      <c r="Y765" t="s">
        <v>299</v>
      </c>
    </row>
    <row r="766" spans="1:25" x14ac:dyDescent="0.25">
      <c r="A766" t="s">
        <v>295</v>
      </c>
      <c r="B766" t="s">
        <v>296</v>
      </c>
      <c r="C766" s="61">
        <f t="shared" si="11"/>
        <v>6</v>
      </c>
      <c r="D766" t="s">
        <v>1</v>
      </c>
      <c r="E766">
        <v>423120</v>
      </c>
      <c r="F766">
        <v>423</v>
      </c>
      <c r="G766">
        <v>4231</v>
      </c>
      <c r="H766">
        <v>6</v>
      </c>
      <c r="I766" t="s">
        <v>296</v>
      </c>
      <c r="J766">
        <v>42</v>
      </c>
      <c r="K766" t="s">
        <v>908</v>
      </c>
      <c r="L766">
        <v>0</v>
      </c>
      <c r="M766" t="s">
        <v>298</v>
      </c>
      <c r="N766">
        <v>0</v>
      </c>
      <c r="O766" t="s">
        <v>298</v>
      </c>
      <c r="P766">
        <v>2012</v>
      </c>
      <c r="Q766">
        <v>2092</v>
      </c>
      <c r="R766">
        <v>20981225</v>
      </c>
      <c r="S766">
        <v>1117817</v>
      </c>
      <c r="T766">
        <v>273679</v>
      </c>
      <c r="U766" s="35">
        <v>24287</v>
      </c>
      <c r="V766" t="s">
        <v>299</v>
      </c>
      <c r="W766" t="s">
        <v>299</v>
      </c>
      <c r="X766" t="s">
        <v>299</v>
      </c>
      <c r="Y766" t="s">
        <v>299</v>
      </c>
    </row>
    <row r="767" spans="1:25" x14ac:dyDescent="0.25">
      <c r="A767" t="s">
        <v>295</v>
      </c>
      <c r="B767" t="s">
        <v>296</v>
      </c>
      <c r="C767" s="61">
        <f t="shared" si="11"/>
        <v>6</v>
      </c>
      <c r="D767" t="s">
        <v>1</v>
      </c>
      <c r="E767">
        <v>423120</v>
      </c>
      <c r="F767">
        <v>423</v>
      </c>
      <c r="G767">
        <v>4231</v>
      </c>
      <c r="H767">
        <v>6</v>
      </c>
      <c r="I767" t="s">
        <v>296</v>
      </c>
      <c r="J767">
        <v>42</v>
      </c>
      <c r="K767" t="s">
        <v>908</v>
      </c>
      <c r="L767">
        <v>0</v>
      </c>
      <c r="M767" t="s">
        <v>298</v>
      </c>
      <c r="N767">
        <v>10</v>
      </c>
      <c r="O767" t="s">
        <v>897</v>
      </c>
      <c r="P767">
        <v>2012</v>
      </c>
      <c r="Q767">
        <v>2053</v>
      </c>
      <c r="R767">
        <v>19799450</v>
      </c>
      <c r="S767">
        <v>1053621</v>
      </c>
      <c r="T767">
        <v>257192</v>
      </c>
      <c r="U767" s="35">
        <v>23408</v>
      </c>
      <c r="V767" t="s">
        <v>299</v>
      </c>
      <c r="W767" t="s">
        <v>299</v>
      </c>
      <c r="X767" t="s">
        <v>299</v>
      </c>
      <c r="Y767" t="s">
        <v>299</v>
      </c>
    </row>
    <row r="768" spans="1:25" x14ac:dyDescent="0.25">
      <c r="A768" t="s">
        <v>295</v>
      </c>
      <c r="B768" t="s">
        <v>296</v>
      </c>
      <c r="C768" s="61">
        <f t="shared" si="11"/>
        <v>6</v>
      </c>
      <c r="D768" t="s">
        <v>1</v>
      </c>
      <c r="E768">
        <v>423120</v>
      </c>
      <c r="F768">
        <v>423</v>
      </c>
      <c r="G768">
        <v>4231</v>
      </c>
      <c r="H768">
        <v>6</v>
      </c>
      <c r="I768" t="s">
        <v>296</v>
      </c>
      <c r="J768">
        <v>42</v>
      </c>
      <c r="K768" t="s">
        <v>908</v>
      </c>
      <c r="L768">
        <v>0</v>
      </c>
      <c r="M768" t="s">
        <v>298</v>
      </c>
      <c r="N768">
        <v>20</v>
      </c>
      <c r="O768" t="s">
        <v>898</v>
      </c>
      <c r="P768">
        <v>2012</v>
      </c>
      <c r="Q768">
        <v>39</v>
      </c>
      <c r="R768">
        <v>1181775</v>
      </c>
      <c r="S768">
        <v>64196</v>
      </c>
      <c r="T768">
        <v>16487</v>
      </c>
      <c r="U768" s="35">
        <v>879</v>
      </c>
      <c r="V768" t="s">
        <v>299</v>
      </c>
      <c r="W768" t="s">
        <v>299</v>
      </c>
      <c r="X768" t="s">
        <v>299</v>
      </c>
      <c r="Y768" t="s">
        <v>299</v>
      </c>
    </row>
    <row r="769" spans="1:25" x14ac:dyDescent="0.25">
      <c r="A769" t="s">
        <v>295</v>
      </c>
      <c r="B769" t="s">
        <v>296</v>
      </c>
      <c r="C769" s="61">
        <f t="shared" si="11"/>
        <v>7</v>
      </c>
      <c r="D769" t="s">
        <v>1</v>
      </c>
      <c r="E769">
        <v>4231201</v>
      </c>
      <c r="F769">
        <v>423</v>
      </c>
      <c r="G769">
        <v>4231</v>
      </c>
      <c r="H769">
        <v>7</v>
      </c>
      <c r="I769" t="s">
        <v>296</v>
      </c>
      <c r="J769">
        <v>42</v>
      </c>
      <c r="K769" t="s">
        <v>909</v>
      </c>
      <c r="L769">
        <v>0</v>
      </c>
      <c r="M769" t="s">
        <v>298</v>
      </c>
      <c r="N769">
        <v>0</v>
      </c>
      <c r="O769" t="s">
        <v>298</v>
      </c>
      <c r="P769">
        <v>2012</v>
      </c>
      <c r="Q769">
        <v>952</v>
      </c>
      <c r="R769">
        <v>13851910</v>
      </c>
      <c r="S769">
        <v>544189</v>
      </c>
      <c r="T769">
        <v>134566</v>
      </c>
      <c r="U769" s="35">
        <v>11523</v>
      </c>
      <c r="V769" t="s">
        <v>299</v>
      </c>
      <c r="W769" t="s">
        <v>299</v>
      </c>
      <c r="X769" t="s">
        <v>299</v>
      </c>
      <c r="Y769" t="s">
        <v>299</v>
      </c>
    </row>
    <row r="770" spans="1:25" x14ac:dyDescent="0.25">
      <c r="A770" t="s">
        <v>295</v>
      </c>
      <c r="B770" t="s">
        <v>296</v>
      </c>
      <c r="C770" s="61">
        <f t="shared" si="11"/>
        <v>7</v>
      </c>
      <c r="D770" t="s">
        <v>1</v>
      </c>
      <c r="E770">
        <v>4231201</v>
      </c>
      <c r="F770">
        <v>423</v>
      </c>
      <c r="G770">
        <v>4231</v>
      </c>
      <c r="H770">
        <v>7</v>
      </c>
      <c r="I770" t="s">
        <v>296</v>
      </c>
      <c r="J770">
        <v>42</v>
      </c>
      <c r="K770" t="s">
        <v>909</v>
      </c>
      <c r="L770">
        <v>0</v>
      </c>
      <c r="M770" t="s">
        <v>298</v>
      </c>
      <c r="N770">
        <v>10</v>
      </c>
      <c r="O770" t="s">
        <v>897</v>
      </c>
      <c r="P770">
        <v>2012</v>
      </c>
      <c r="Q770">
        <v>934</v>
      </c>
      <c r="R770">
        <v>13659607</v>
      </c>
      <c r="S770">
        <v>533344</v>
      </c>
      <c r="T770">
        <v>131723</v>
      </c>
      <c r="U770" s="35">
        <v>11277</v>
      </c>
      <c r="V770" t="s">
        <v>299</v>
      </c>
      <c r="W770" t="s">
        <v>299</v>
      </c>
      <c r="X770" t="s">
        <v>299</v>
      </c>
      <c r="Y770" t="s">
        <v>299</v>
      </c>
    </row>
    <row r="771" spans="1:25" x14ac:dyDescent="0.25">
      <c r="A771" t="s">
        <v>295</v>
      </c>
      <c r="B771" t="s">
        <v>296</v>
      </c>
      <c r="C771" s="61">
        <f t="shared" si="11"/>
        <v>7</v>
      </c>
      <c r="D771" t="s">
        <v>1</v>
      </c>
      <c r="E771">
        <v>4231201</v>
      </c>
      <c r="F771">
        <v>423</v>
      </c>
      <c r="G771">
        <v>4231</v>
      </c>
      <c r="H771">
        <v>7</v>
      </c>
      <c r="I771" t="s">
        <v>296</v>
      </c>
      <c r="J771">
        <v>42</v>
      </c>
      <c r="K771" t="s">
        <v>909</v>
      </c>
      <c r="L771">
        <v>0</v>
      </c>
      <c r="M771" t="s">
        <v>298</v>
      </c>
      <c r="N771">
        <v>20</v>
      </c>
      <c r="O771" t="s">
        <v>898</v>
      </c>
      <c r="P771">
        <v>2012</v>
      </c>
      <c r="Q771">
        <v>18</v>
      </c>
      <c r="R771">
        <v>192303</v>
      </c>
      <c r="S771">
        <v>10845</v>
      </c>
      <c r="T771">
        <v>2843</v>
      </c>
      <c r="U771" s="35">
        <v>246</v>
      </c>
      <c r="V771" t="s">
        <v>299</v>
      </c>
      <c r="W771" t="s">
        <v>299</v>
      </c>
      <c r="X771" t="s">
        <v>299</v>
      </c>
      <c r="Y771" t="s">
        <v>299</v>
      </c>
    </row>
    <row r="772" spans="1:25" x14ac:dyDescent="0.25">
      <c r="A772" t="s">
        <v>295</v>
      </c>
      <c r="B772" t="s">
        <v>296</v>
      </c>
      <c r="C772" s="61">
        <f t="shared" si="11"/>
        <v>7</v>
      </c>
      <c r="D772" t="s">
        <v>1</v>
      </c>
      <c r="E772">
        <v>4231202</v>
      </c>
      <c r="F772">
        <v>423</v>
      </c>
      <c r="G772">
        <v>4231</v>
      </c>
      <c r="H772">
        <v>7</v>
      </c>
      <c r="I772" t="s">
        <v>296</v>
      </c>
      <c r="J772">
        <v>42</v>
      </c>
      <c r="K772" t="s">
        <v>910</v>
      </c>
      <c r="L772">
        <v>0</v>
      </c>
      <c r="M772" t="s">
        <v>298</v>
      </c>
      <c r="N772">
        <v>0</v>
      </c>
      <c r="O772" t="s">
        <v>298</v>
      </c>
      <c r="P772">
        <v>2012</v>
      </c>
      <c r="Q772">
        <v>1095</v>
      </c>
      <c r="R772">
        <v>6855382</v>
      </c>
      <c r="S772">
        <v>550899</v>
      </c>
      <c r="T772">
        <v>133613</v>
      </c>
      <c r="U772" s="35">
        <v>12230</v>
      </c>
      <c r="V772" t="s">
        <v>299</v>
      </c>
      <c r="W772" t="s">
        <v>299</v>
      </c>
      <c r="X772" t="s">
        <v>299</v>
      </c>
      <c r="Y772" t="s">
        <v>299</v>
      </c>
    </row>
    <row r="773" spans="1:25" x14ac:dyDescent="0.25">
      <c r="A773" t="s">
        <v>295</v>
      </c>
      <c r="B773" t="s">
        <v>296</v>
      </c>
      <c r="C773" s="61">
        <f t="shared" ref="C773:C836" si="12">LEN(E773)</f>
        <v>7</v>
      </c>
      <c r="D773" t="s">
        <v>1</v>
      </c>
      <c r="E773">
        <v>4231202</v>
      </c>
      <c r="F773">
        <v>423</v>
      </c>
      <c r="G773">
        <v>4231</v>
      </c>
      <c r="H773">
        <v>7</v>
      </c>
      <c r="I773" t="s">
        <v>296</v>
      </c>
      <c r="J773">
        <v>42</v>
      </c>
      <c r="K773" t="s">
        <v>910</v>
      </c>
      <c r="L773">
        <v>0</v>
      </c>
      <c r="M773" t="s">
        <v>298</v>
      </c>
      <c r="N773">
        <v>10</v>
      </c>
      <c r="O773" t="s">
        <v>897</v>
      </c>
      <c r="P773">
        <v>2012</v>
      </c>
      <c r="Q773">
        <v>1074</v>
      </c>
      <c r="R773">
        <v>5865910</v>
      </c>
      <c r="S773">
        <v>497548</v>
      </c>
      <c r="T773">
        <v>119969</v>
      </c>
      <c r="U773" s="35">
        <v>11597</v>
      </c>
      <c r="V773" t="s">
        <v>299</v>
      </c>
      <c r="W773" t="s">
        <v>299</v>
      </c>
      <c r="X773" t="s">
        <v>299</v>
      </c>
      <c r="Y773" t="s">
        <v>299</v>
      </c>
    </row>
    <row r="774" spans="1:25" x14ac:dyDescent="0.25">
      <c r="A774" t="s">
        <v>295</v>
      </c>
      <c r="B774" t="s">
        <v>296</v>
      </c>
      <c r="C774" s="61">
        <f t="shared" si="12"/>
        <v>7</v>
      </c>
      <c r="D774" t="s">
        <v>1</v>
      </c>
      <c r="E774">
        <v>4231202</v>
      </c>
      <c r="F774">
        <v>423</v>
      </c>
      <c r="G774">
        <v>4231</v>
      </c>
      <c r="H774">
        <v>7</v>
      </c>
      <c r="I774" t="s">
        <v>296</v>
      </c>
      <c r="J774">
        <v>42</v>
      </c>
      <c r="K774" t="s">
        <v>910</v>
      </c>
      <c r="L774">
        <v>0</v>
      </c>
      <c r="M774" t="s">
        <v>298</v>
      </c>
      <c r="N774">
        <v>20</v>
      </c>
      <c r="O774" t="s">
        <v>898</v>
      </c>
      <c r="P774">
        <v>2012</v>
      </c>
      <c r="Q774">
        <v>21</v>
      </c>
      <c r="R774">
        <v>989472</v>
      </c>
      <c r="S774">
        <v>53351</v>
      </c>
      <c r="T774">
        <v>13644</v>
      </c>
      <c r="U774" s="35">
        <v>633</v>
      </c>
      <c r="V774" t="s">
        <v>299</v>
      </c>
      <c r="W774" t="s">
        <v>299</v>
      </c>
      <c r="X774" t="s">
        <v>299</v>
      </c>
      <c r="Y774" t="s">
        <v>299</v>
      </c>
    </row>
    <row r="775" spans="1:25" x14ac:dyDescent="0.25">
      <c r="A775" t="s">
        <v>295</v>
      </c>
      <c r="B775" t="s">
        <v>296</v>
      </c>
      <c r="C775" s="61">
        <f t="shared" si="12"/>
        <v>7</v>
      </c>
      <c r="D775" t="s">
        <v>1</v>
      </c>
      <c r="E775">
        <v>4231203</v>
      </c>
      <c r="F775">
        <v>423</v>
      </c>
      <c r="G775">
        <v>4231</v>
      </c>
      <c r="H775">
        <v>7</v>
      </c>
      <c r="I775" t="s">
        <v>296</v>
      </c>
      <c r="J775">
        <v>42</v>
      </c>
      <c r="K775" t="s">
        <v>911</v>
      </c>
      <c r="L775">
        <v>0</v>
      </c>
      <c r="M775" t="s">
        <v>298</v>
      </c>
      <c r="N775">
        <v>0</v>
      </c>
      <c r="O775" t="s">
        <v>298</v>
      </c>
      <c r="P775">
        <v>2012</v>
      </c>
      <c r="Q775">
        <v>45</v>
      </c>
      <c r="R775">
        <v>273933</v>
      </c>
      <c r="S775">
        <v>22729</v>
      </c>
      <c r="T775">
        <v>5500</v>
      </c>
      <c r="U775" s="35">
        <v>534</v>
      </c>
      <c r="V775" t="s">
        <v>299</v>
      </c>
      <c r="W775" t="s">
        <v>299</v>
      </c>
      <c r="X775" t="s">
        <v>299</v>
      </c>
      <c r="Y775" t="s">
        <v>299</v>
      </c>
    </row>
    <row r="776" spans="1:25" x14ac:dyDescent="0.25">
      <c r="A776" t="s">
        <v>295</v>
      </c>
      <c r="B776" t="s">
        <v>296</v>
      </c>
      <c r="C776" s="61">
        <f t="shared" si="12"/>
        <v>7</v>
      </c>
      <c r="D776" t="s">
        <v>1</v>
      </c>
      <c r="E776">
        <v>4231203</v>
      </c>
      <c r="F776">
        <v>423</v>
      </c>
      <c r="G776">
        <v>4231</v>
      </c>
      <c r="H776">
        <v>7</v>
      </c>
      <c r="I776" t="s">
        <v>296</v>
      </c>
      <c r="J776">
        <v>42</v>
      </c>
      <c r="K776" t="s">
        <v>911</v>
      </c>
      <c r="L776">
        <v>0</v>
      </c>
      <c r="M776" t="s">
        <v>298</v>
      </c>
      <c r="N776">
        <v>10</v>
      </c>
      <c r="O776" t="s">
        <v>897</v>
      </c>
      <c r="P776">
        <v>2012</v>
      </c>
      <c r="Q776">
        <v>45</v>
      </c>
      <c r="R776">
        <v>273933</v>
      </c>
      <c r="S776">
        <v>22729</v>
      </c>
      <c r="T776">
        <v>5500</v>
      </c>
      <c r="U776" s="35">
        <v>534</v>
      </c>
      <c r="V776" t="s">
        <v>299</v>
      </c>
      <c r="W776" t="s">
        <v>299</v>
      </c>
      <c r="X776" t="s">
        <v>299</v>
      </c>
      <c r="Y776" t="s">
        <v>299</v>
      </c>
    </row>
    <row r="777" spans="1:25" x14ac:dyDescent="0.25">
      <c r="A777" t="s">
        <v>295</v>
      </c>
      <c r="B777" t="s">
        <v>296</v>
      </c>
      <c r="C777" s="61">
        <f t="shared" si="12"/>
        <v>5</v>
      </c>
      <c r="D777" t="s">
        <v>1</v>
      </c>
      <c r="E777">
        <v>42313</v>
      </c>
      <c r="F777">
        <v>423</v>
      </c>
      <c r="G777">
        <v>4231</v>
      </c>
      <c r="H777">
        <v>5</v>
      </c>
      <c r="I777" t="s">
        <v>296</v>
      </c>
      <c r="J777">
        <v>42</v>
      </c>
      <c r="K777" t="s">
        <v>912</v>
      </c>
      <c r="L777">
        <v>0</v>
      </c>
      <c r="M777" t="s">
        <v>298</v>
      </c>
      <c r="N777">
        <v>0</v>
      </c>
      <c r="O777" t="s">
        <v>298</v>
      </c>
      <c r="P777">
        <v>2012</v>
      </c>
      <c r="Q777">
        <v>268</v>
      </c>
      <c r="R777">
        <v>7035556</v>
      </c>
      <c r="S777">
        <v>238706</v>
      </c>
      <c r="T777">
        <v>57804</v>
      </c>
      <c r="U777" s="35">
        <v>4353</v>
      </c>
      <c r="V777" t="s">
        <v>299</v>
      </c>
      <c r="W777" t="s">
        <v>299</v>
      </c>
      <c r="X777" t="s">
        <v>299</v>
      </c>
      <c r="Y777" t="s">
        <v>299</v>
      </c>
    </row>
    <row r="778" spans="1:25" x14ac:dyDescent="0.25">
      <c r="A778" t="s">
        <v>295</v>
      </c>
      <c r="B778" t="s">
        <v>296</v>
      </c>
      <c r="C778" s="61">
        <f t="shared" si="12"/>
        <v>5</v>
      </c>
      <c r="D778" t="s">
        <v>1</v>
      </c>
      <c r="E778">
        <v>42313</v>
      </c>
      <c r="F778">
        <v>423</v>
      </c>
      <c r="G778">
        <v>4231</v>
      </c>
      <c r="H778">
        <v>5</v>
      </c>
      <c r="I778" t="s">
        <v>296</v>
      </c>
      <c r="J778">
        <v>42</v>
      </c>
      <c r="K778" t="s">
        <v>912</v>
      </c>
      <c r="L778">
        <v>0</v>
      </c>
      <c r="M778" t="s">
        <v>298</v>
      </c>
      <c r="N778">
        <v>10</v>
      </c>
      <c r="O778" t="s">
        <v>897</v>
      </c>
      <c r="P778">
        <v>2012</v>
      </c>
      <c r="Q778">
        <v>237</v>
      </c>
      <c r="R778">
        <v>6167210</v>
      </c>
      <c r="S778">
        <v>208339</v>
      </c>
      <c r="T778">
        <v>50103</v>
      </c>
      <c r="U778" s="35">
        <v>3768</v>
      </c>
      <c r="V778" t="s">
        <v>299</v>
      </c>
      <c r="W778" t="s">
        <v>299</v>
      </c>
      <c r="X778" t="s">
        <v>299</v>
      </c>
      <c r="Y778" t="s">
        <v>299</v>
      </c>
    </row>
    <row r="779" spans="1:25" x14ac:dyDescent="0.25">
      <c r="A779" t="s">
        <v>295</v>
      </c>
      <c r="B779" t="s">
        <v>296</v>
      </c>
      <c r="C779" s="61">
        <f t="shared" si="12"/>
        <v>5</v>
      </c>
      <c r="D779" t="s">
        <v>1</v>
      </c>
      <c r="E779">
        <v>42313</v>
      </c>
      <c r="F779">
        <v>423</v>
      </c>
      <c r="G779">
        <v>4231</v>
      </c>
      <c r="H779">
        <v>5</v>
      </c>
      <c r="I779" t="s">
        <v>296</v>
      </c>
      <c r="J779">
        <v>42</v>
      </c>
      <c r="K779" t="s">
        <v>912</v>
      </c>
      <c r="L779">
        <v>0</v>
      </c>
      <c r="M779" t="s">
        <v>298</v>
      </c>
      <c r="N779">
        <v>20</v>
      </c>
      <c r="O779" t="s">
        <v>898</v>
      </c>
      <c r="P779">
        <v>2012</v>
      </c>
      <c r="Q779">
        <v>31</v>
      </c>
      <c r="R779">
        <v>868346</v>
      </c>
      <c r="S779">
        <v>30367</v>
      </c>
      <c r="T779">
        <v>7701</v>
      </c>
      <c r="U779" s="35">
        <v>585</v>
      </c>
      <c r="V779" t="s">
        <v>299</v>
      </c>
      <c r="W779" t="s">
        <v>299</v>
      </c>
      <c r="X779" t="s">
        <v>299</v>
      </c>
      <c r="Y779" t="s">
        <v>299</v>
      </c>
    </row>
    <row r="780" spans="1:25" x14ac:dyDescent="0.25">
      <c r="A780" t="s">
        <v>295</v>
      </c>
      <c r="B780" t="s">
        <v>296</v>
      </c>
      <c r="C780" s="61">
        <f t="shared" si="12"/>
        <v>6</v>
      </c>
      <c r="D780" t="s">
        <v>1</v>
      </c>
      <c r="E780">
        <v>423130</v>
      </c>
      <c r="F780">
        <v>423</v>
      </c>
      <c r="G780">
        <v>4231</v>
      </c>
      <c r="H780">
        <v>6</v>
      </c>
      <c r="I780" t="s">
        <v>296</v>
      </c>
      <c r="J780">
        <v>42</v>
      </c>
      <c r="K780" t="s">
        <v>912</v>
      </c>
      <c r="L780">
        <v>0</v>
      </c>
      <c r="M780" t="s">
        <v>298</v>
      </c>
      <c r="N780">
        <v>0</v>
      </c>
      <c r="O780" t="s">
        <v>298</v>
      </c>
      <c r="P780">
        <v>2012</v>
      </c>
      <c r="Q780">
        <v>268</v>
      </c>
      <c r="R780">
        <v>7035556</v>
      </c>
      <c r="S780">
        <v>238706</v>
      </c>
      <c r="T780">
        <v>57804</v>
      </c>
      <c r="U780" s="35">
        <v>4353</v>
      </c>
      <c r="V780" t="s">
        <v>299</v>
      </c>
      <c r="W780" t="s">
        <v>299</v>
      </c>
      <c r="X780" t="s">
        <v>299</v>
      </c>
      <c r="Y780" t="s">
        <v>299</v>
      </c>
    </row>
    <row r="781" spans="1:25" x14ac:dyDescent="0.25">
      <c r="A781" t="s">
        <v>295</v>
      </c>
      <c r="B781" t="s">
        <v>296</v>
      </c>
      <c r="C781" s="61">
        <f t="shared" si="12"/>
        <v>6</v>
      </c>
      <c r="D781" t="s">
        <v>1</v>
      </c>
      <c r="E781">
        <v>423130</v>
      </c>
      <c r="F781">
        <v>423</v>
      </c>
      <c r="G781">
        <v>4231</v>
      </c>
      <c r="H781">
        <v>6</v>
      </c>
      <c r="I781" t="s">
        <v>296</v>
      </c>
      <c r="J781">
        <v>42</v>
      </c>
      <c r="K781" t="s">
        <v>912</v>
      </c>
      <c r="L781">
        <v>0</v>
      </c>
      <c r="M781" t="s">
        <v>298</v>
      </c>
      <c r="N781">
        <v>10</v>
      </c>
      <c r="O781" t="s">
        <v>897</v>
      </c>
      <c r="P781">
        <v>2012</v>
      </c>
      <c r="Q781">
        <v>237</v>
      </c>
      <c r="R781">
        <v>6167210</v>
      </c>
      <c r="S781">
        <v>208339</v>
      </c>
      <c r="T781">
        <v>50103</v>
      </c>
      <c r="U781" s="35">
        <v>3768</v>
      </c>
      <c r="V781" t="s">
        <v>299</v>
      </c>
      <c r="W781" t="s">
        <v>299</v>
      </c>
      <c r="X781" t="s">
        <v>299</v>
      </c>
      <c r="Y781" t="s">
        <v>299</v>
      </c>
    </row>
    <row r="782" spans="1:25" x14ac:dyDescent="0.25">
      <c r="A782" t="s">
        <v>295</v>
      </c>
      <c r="B782" t="s">
        <v>296</v>
      </c>
      <c r="C782" s="61">
        <f t="shared" si="12"/>
        <v>6</v>
      </c>
      <c r="D782" t="s">
        <v>1</v>
      </c>
      <c r="E782">
        <v>423130</v>
      </c>
      <c r="F782">
        <v>423</v>
      </c>
      <c r="G782">
        <v>4231</v>
      </c>
      <c r="H782">
        <v>6</v>
      </c>
      <c r="I782" t="s">
        <v>296</v>
      </c>
      <c r="J782">
        <v>42</v>
      </c>
      <c r="K782" t="s">
        <v>912</v>
      </c>
      <c r="L782">
        <v>0</v>
      </c>
      <c r="M782" t="s">
        <v>298</v>
      </c>
      <c r="N782">
        <v>20</v>
      </c>
      <c r="O782" t="s">
        <v>898</v>
      </c>
      <c r="P782">
        <v>2012</v>
      </c>
      <c r="Q782">
        <v>31</v>
      </c>
      <c r="R782">
        <v>868346</v>
      </c>
      <c r="S782">
        <v>30367</v>
      </c>
      <c r="T782">
        <v>7701</v>
      </c>
      <c r="U782" s="35">
        <v>585</v>
      </c>
      <c r="V782" t="s">
        <v>299</v>
      </c>
      <c r="W782" t="s">
        <v>299</v>
      </c>
      <c r="X782" t="s">
        <v>299</v>
      </c>
      <c r="Y782" t="s">
        <v>299</v>
      </c>
    </row>
    <row r="783" spans="1:25" x14ac:dyDescent="0.25">
      <c r="A783" t="s">
        <v>295</v>
      </c>
      <c r="B783" t="s">
        <v>296</v>
      </c>
      <c r="C783" s="61">
        <f t="shared" si="12"/>
        <v>5</v>
      </c>
      <c r="D783" t="s">
        <v>1</v>
      </c>
      <c r="E783">
        <v>42314</v>
      </c>
      <c r="F783">
        <v>423</v>
      </c>
      <c r="G783">
        <v>4231</v>
      </c>
      <c r="H783">
        <v>5</v>
      </c>
      <c r="I783" t="s">
        <v>296</v>
      </c>
      <c r="J783">
        <v>42</v>
      </c>
      <c r="K783" t="s">
        <v>913</v>
      </c>
      <c r="L783">
        <v>0</v>
      </c>
      <c r="M783" t="s">
        <v>298</v>
      </c>
      <c r="N783">
        <v>0</v>
      </c>
      <c r="O783" t="s">
        <v>298</v>
      </c>
      <c r="P783">
        <v>2012</v>
      </c>
      <c r="Q783">
        <v>247</v>
      </c>
      <c r="R783">
        <v>476219</v>
      </c>
      <c r="S783">
        <v>48909</v>
      </c>
      <c r="T783">
        <v>11768</v>
      </c>
      <c r="U783" s="35">
        <v>1472</v>
      </c>
      <c r="V783" t="s">
        <v>299</v>
      </c>
      <c r="W783" t="s">
        <v>299</v>
      </c>
      <c r="X783" t="s">
        <v>299</v>
      </c>
      <c r="Y783" t="s">
        <v>299</v>
      </c>
    </row>
    <row r="784" spans="1:25" x14ac:dyDescent="0.25">
      <c r="A784" t="s">
        <v>295</v>
      </c>
      <c r="B784" t="s">
        <v>296</v>
      </c>
      <c r="C784" s="61">
        <f t="shared" si="12"/>
        <v>5</v>
      </c>
      <c r="D784" t="s">
        <v>1</v>
      </c>
      <c r="E784">
        <v>42314</v>
      </c>
      <c r="F784">
        <v>423</v>
      </c>
      <c r="G784">
        <v>4231</v>
      </c>
      <c r="H784">
        <v>5</v>
      </c>
      <c r="I784" t="s">
        <v>296</v>
      </c>
      <c r="J784">
        <v>42</v>
      </c>
      <c r="K784" t="s">
        <v>913</v>
      </c>
      <c r="L784">
        <v>0</v>
      </c>
      <c r="M784" t="s">
        <v>298</v>
      </c>
      <c r="N784">
        <v>10</v>
      </c>
      <c r="O784" t="s">
        <v>897</v>
      </c>
      <c r="P784">
        <v>2012</v>
      </c>
      <c r="Q784">
        <v>247</v>
      </c>
      <c r="R784">
        <v>476219</v>
      </c>
      <c r="S784">
        <v>48909</v>
      </c>
      <c r="T784">
        <v>11768</v>
      </c>
      <c r="U784" s="35">
        <v>1472</v>
      </c>
      <c r="V784" t="s">
        <v>299</v>
      </c>
      <c r="W784" t="s">
        <v>299</v>
      </c>
      <c r="X784" t="s">
        <v>299</v>
      </c>
      <c r="Y784" t="s">
        <v>299</v>
      </c>
    </row>
    <row r="785" spans="1:25" x14ac:dyDescent="0.25">
      <c r="A785" t="s">
        <v>295</v>
      </c>
      <c r="B785" t="s">
        <v>296</v>
      </c>
      <c r="C785" s="61">
        <f t="shared" si="12"/>
        <v>6</v>
      </c>
      <c r="D785" t="s">
        <v>1</v>
      </c>
      <c r="E785">
        <v>423140</v>
      </c>
      <c r="F785">
        <v>423</v>
      </c>
      <c r="G785">
        <v>4231</v>
      </c>
      <c r="H785">
        <v>6</v>
      </c>
      <c r="I785" t="s">
        <v>296</v>
      </c>
      <c r="J785">
        <v>42</v>
      </c>
      <c r="K785" t="s">
        <v>913</v>
      </c>
      <c r="L785">
        <v>0</v>
      </c>
      <c r="M785" t="s">
        <v>298</v>
      </c>
      <c r="N785">
        <v>0</v>
      </c>
      <c r="O785" t="s">
        <v>298</v>
      </c>
      <c r="P785">
        <v>2012</v>
      </c>
      <c r="Q785">
        <v>247</v>
      </c>
      <c r="R785">
        <v>476219</v>
      </c>
      <c r="S785">
        <v>48909</v>
      </c>
      <c r="T785">
        <v>11768</v>
      </c>
      <c r="U785" s="35">
        <v>1472</v>
      </c>
      <c r="V785" t="s">
        <v>299</v>
      </c>
      <c r="W785" t="s">
        <v>299</v>
      </c>
      <c r="X785" t="s">
        <v>299</v>
      </c>
      <c r="Y785" t="s">
        <v>299</v>
      </c>
    </row>
    <row r="786" spans="1:25" x14ac:dyDescent="0.25">
      <c r="A786" t="s">
        <v>295</v>
      </c>
      <c r="B786" t="s">
        <v>296</v>
      </c>
      <c r="C786" s="61">
        <f t="shared" si="12"/>
        <v>6</v>
      </c>
      <c r="D786" t="s">
        <v>1</v>
      </c>
      <c r="E786">
        <v>423140</v>
      </c>
      <c r="F786">
        <v>423</v>
      </c>
      <c r="G786">
        <v>4231</v>
      </c>
      <c r="H786">
        <v>6</v>
      </c>
      <c r="I786" t="s">
        <v>296</v>
      </c>
      <c r="J786">
        <v>42</v>
      </c>
      <c r="K786" t="s">
        <v>913</v>
      </c>
      <c r="L786">
        <v>0</v>
      </c>
      <c r="M786" t="s">
        <v>298</v>
      </c>
      <c r="N786">
        <v>10</v>
      </c>
      <c r="O786" t="s">
        <v>897</v>
      </c>
      <c r="P786">
        <v>2012</v>
      </c>
      <c r="Q786">
        <v>247</v>
      </c>
      <c r="R786">
        <v>476219</v>
      </c>
      <c r="S786">
        <v>48909</v>
      </c>
      <c r="T786">
        <v>11768</v>
      </c>
      <c r="U786" s="35">
        <v>1472</v>
      </c>
      <c r="V786" t="s">
        <v>299</v>
      </c>
      <c r="W786" t="s">
        <v>299</v>
      </c>
      <c r="X786" t="s">
        <v>299</v>
      </c>
      <c r="Y786" t="s">
        <v>299</v>
      </c>
    </row>
    <row r="787" spans="1:25" x14ac:dyDescent="0.25">
      <c r="A787" t="s">
        <v>295</v>
      </c>
      <c r="B787" t="s">
        <v>296</v>
      </c>
      <c r="C787" s="61">
        <f t="shared" si="12"/>
        <v>4</v>
      </c>
      <c r="D787" t="s">
        <v>1</v>
      </c>
      <c r="E787">
        <v>4232</v>
      </c>
      <c r="F787">
        <v>423</v>
      </c>
      <c r="G787">
        <v>4232</v>
      </c>
      <c r="H787">
        <v>4</v>
      </c>
      <c r="I787" t="s">
        <v>296</v>
      </c>
      <c r="J787">
        <v>42</v>
      </c>
      <c r="K787" t="s">
        <v>914</v>
      </c>
      <c r="L787">
        <v>0</v>
      </c>
      <c r="M787" t="s">
        <v>298</v>
      </c>
      <c r="N787">
        <v>0</v>
      </c>
      <c r="O787" t="s">
        <v>298</v>
      </c>
      <c r="P787">
        <v>2012</v>
      </c>
      <c r="Q787">
        <v>2336</v>
      </c>
      <c r="R787">
        <v>14719227</v>
      </c>
      <c r="S787">
        <v>1268891</v>
      </c>
      <c r="T787">
        <v>305565</v>
      </c>
      <c r="U787" s="35">
        <v>24545</v>
      </c>
      <c r="V787" t="s">
        <v>299</v>
      </c>
      <c r="W787" t="s">
        <v>299</v>
      </c>
      <c r="X787" t="s">
        <v>299</v>
      </c>
      <c r="Y787" t="s">
        <v>299</v>
      </c>
    </row>
    <row r="788" spans="1:25" x14ac:dyDescent="0.25">
      <c r="A788" t="s">
        <v>295</v>
      </c>
      <c r="B788" t="s">
        <v>296</v>
      </c>
      <c r="C788" s="61">
        <f t="shared" si="12"/>
        <v>4</v>
      </c>
      <c r="D788" t="s">
        <v>1</v>
      </c>
      <c r="E788">
        <v>4232</v>
      </c>
      <c r="F788">
        <v>423</v>
      </c>
      <c r="G788">
        <v>4232</v>
      </c>
      <c r="H788">
        <v>4</v>
      </c>
      <c r="I788" t="s">
        <v>296</v>
      </c>
      <c r="J788">
        <v>42</v>
      </c>
      <c r="K788" t="s">
        <v>914</v>
      </c>
      <c r="L788">
        <v>0</v>
      </c>
      <c r="M788" t="s">
        <v>298</v>
      </c>
      <c r="N788">
        <v>10</v>
      </c>
      <c r="O788" t="s">
        <v>897</v>
      </c>
      <c r="P788">
        <v>2012</v>
      </c>
      <c r="Q788">
        <v>2305</v>
      </c>
      <c r="R788" t="s">
        <v>305</v>
      </c>
      <c r="S788" t="s">
        <v>305</v>
      </c>
      <c r="T788" t="s">
        <v>305</v>
      </c>
      <c r="U788" s="35" t="s">
        <v>915</v>
      </c>
      <c r="V788" t="s">
        <v>299</v>
      </c>
      <c r="W788" t="s">
        <v>299</v>
      </c>
      <c r="X788" t="s">
        <v>299</v>
      </c>
      <c r="Y788" t="s">
        <v>299</v>
      </c>
    </row>
    <row r="789" spans="1:25" x14ac:dyDescent="0.25">
      <c r="A789" t="s">
        <v>295</v>
      </c>
      <c r="B789" t="s">
        <v>296</v>
      </c>
      <c r="C789" s="61">
        <f t="shared" si="12"/>
        <v>4</v>
      </c>
      <c r="D789" t="s">
        <v>1</v>
      </c>
      <c r="E789">
        <v>4232</v>
      </c>
      <c r="F789">
        <v>423</v>
      </c>
      <c r="G789">
        <v>4232</v>
      </c>
      <c r="H789">
        <v>4</v>
      </c>
      <c r="I789" t="s">
        <v>296</v>
      </c>
      <c r="J789">
        <v>42</v>
      </c>
      <c r="K789" t="s">
        <v>914</v>
      </c>
      <c r="L789">
        <v>0</v>
      </c>
      <c r="M789" t="s">
        <v>298</v>
      </c>
      <c r="N789">
        <v>20</v>
      </c>
      <c r="O789" t="s">
        <v>898</v>
      </c>
      <c r="P789">
        <v>2012</v>
      </c>
      <c r="Q789">
        <v>31</v>
      </c>
      <c r="R789" t="s">
        <v>305</v>
      </c>
      <c r="S789" t="s">
        <v>305</v>
      </c>
      <c r="T789" t="s">
        <v>305</v>
      </c>
      <c r="U789" s="35" t="s">
        <v>306</v>
      </c>
      <c r="V789" t="s">
        <v>299</v>
      </c>
      <c r="W789" t="s">
        <v>299</v>
      </c>
      <c r="X789" t="s">
        <v>299</v>
      </c>
      <c r="Y789" t="s">
        <v>299</v>
      </c>
    </row>
    <row r="790" spans="1:25" x14ac:dyDescent="0.25">
      <c r="A790" t="s">
        <v>295</v>
      </c>
      <c r="B790" t="s">
        <v>296</v>
      </c>
      <c r="C790" s="61">
        <f t="shared" si="12"/>
        <v>5</v>
      </c>
      <c r="D790" t="s">
        <v>1</v>
      </c>
      <c r="E790">
        <v>42321</v>
      </c>
      <c r="F790">
        <v>423</v>
      </c>
      <c r="G790">
        <v>4232</v>
      </c>
      <c r="H790">
        <v>5</v>
      </c>
      <c r="I790" t="s">
        <v>296</v>
      </c>
      <c r="J790">
        <v>42</v>
      </c>
      <c r="K790" t="s">
        <v>916</v>
      </c>
      <c r="L790">
        <v>0</v>
      </c>
      <c r="M790" t="s">
        <v>298</v>
      </c>
      <c r="N790">
        <v>0</v>
      </c>
      <c r="O790" t="s">
        <v>298</v>
      </c>
      <c r="P790">
        <v>2012</v>
      </c>
      <c r="Q790">
        <v>1030</v>
      </c>
      <c r="R790">
        <v>6850261</v>
      </c>
      <c r="S790">
        <v>568158</v>
      </c>
      <c r="T790">
        <v>136867</v>
      </c>
      <c r="U790" s="35">
        <v>10784</v>
      </c>
      <c r="V790" t="s">
        <v>299</v>
      </c>
      <c r="W790" t="s">
        <v>299</v>
      </c>
      <c r="X790" t="s">
        <v>299</v>
      </c>
      <c r="Y790" t="s">
        <v>299</v>
      </c>
    </row>
    <row r="791" spans="1:25" x14ac:dyDescent="0.25">
      <c r="A791" t="s">
        <v>295</v>
      </c>
      <c r="B791" t="s">
        <v>296</v>
      </c>
      <c r="C791" s="61">
        <f t="shared" si="12"/>
        <v>5</v>
      </c>
      <c r="D791" t="s">
        <v>1</v>
      </c>
      <c r="E791">
        <v>42321</v>
      </c>
      <c r="F791">
        <v>423</v>
      </c>
      <c r="G791">
        <v>4232</v>
      </c>
      <c r="H791">
        <v>5</v>
      </c>
      <c r="I791" t="s">
        <v>296</v>
      </c>
      <c r="J791">
        <v>42</v>
      </c>
      <c r="K791" t="s">
        <v>916</v>
      </c>
      <c r="L791">
        <v>0</v>
      </c>
      <c r="M791" t="s">
        <v>298</v>
      </c>
      <c r="N791">
        <v>10</v>
      </c>
      <c r="O791" t="s">
        <v>897</v>
      </c>
      <c r="P791">
        <v>2012</v>
      </c>
      <c r="Q791">
        <v>1007</v>
      </c>
      <c r="R791" t="s">
        <v>305</v>
      </c>
      <c r="S791" t="s">
        <v>305</v>
      </c>
      <c r="T791" t="s">
        <v>305</v>
      </c>
      <c r="U791" s="35" t="s">
        <v>915</v>
      </c>
      <c r="V791" t="s">
        <v>299</v>
      </c>
      <c r="W791" t="s">
        <v>299</v>
      </c>
      <c r="X791" t="s">
        <v>299</v>
      </c>
      <c r="Y791" t="s">
        <v>299</v>
      </c>
    </row>
    <row r="792" spans="1:25" x14ac:dyDescent="0.25">
      <c r="A792" t="s">
        <v>295</v>
      </c>
      <c r="B792" t="s">
        <v>296</v>
      </c>
      <c r="C792" s="61">
        <f t="shared" si="12"/>
        <v>5</v>
      </c>
      <c r="D792" t="s">
        <v>1</v>
      </c>
      <c r="E792">
        <v>42321</v>
      </c>
      <c r="F792">
        <v>423</v>
      </c>
      <c r="G792">
        <v>4232</v>
      </c>
      <c r="H792">
        <v>5</v>
      </c>
      <c r="I792" t="s">
        <v>296</v>
      </c>
      <c r="J792">
        <v>42</v>
      </c>
      <c r="K792" t="s">
        <v>916</v>
      </c>
      <c r="L792">
        <v>0</v>
      </c>
      <c r="M792" t="s">
        <v>298</v>
      </c>
      <c r="N792">
        <v>20</v>
      </c>
      <c r="O792" t="s">
        <v>898</v>
      </c>
      <c r="P792">
        <v>2012</v>
      </c>
      <c r="Q792">
        <v>23</v>
      </c>
      <c r="R792" t="s">
        <v>305</v>
      </c>
      <c r="S792" t="s">
        <v>305</v>
      </c>
      <c r="T792" t="s">
        <v>305</v>
      </c>
      <c r="U792" s="35" t="s">
        <v>308</v>
      </c>
      <c r="V792" t="s">
        <v>299</v>
      </c>
      <c r="W792" t="s">
        <v>299</v>
      </c>
      <c r="X792" t="s">
        <v>299</v>
      </c>
      <c r="Y792" t="s">
        <v>299</v>
      </c>
    </row>
    <row r="793" spans="1:25" x14ac:dyDescent="0.25">
      <c r="A793" t="s">
        <v>295</v>
      </c>
      <c r="B793" t="s">
        <v>296</v>
      </c>
      <c r="C793" s="61">
        <f t="shared" si="12"/>
        <v>6</v>
      </c>
      <c r="D793" t="s">
        <v>1</v>
      </c>
      <c r="E793">
        <v>423210</v>
      </c>
      <c r="F793">
        <v>423</v>
      </c>
      <c r="G793">
        <v>4232</v>
      </c>
      <c r="H793">
        <v>6</v>
      </c>
      <c r="I793" t="s">
        <v>296</v>
      </c>
      <c r="J793">
        <v>42</v>
      </c>
      <c r="K793" t="s">
        <v>916</v>
      </c>
      <c r="L793">
        <v>0</v>
      </c>
      <c r="M793" t="s">
        <v>298</v>
      </c>
      <c r="N793">
        <v>0</v>
      </c>
      <c r="O793" t="s">
        <v>298</v>
      </c>
      <c r="P793">
        <v>2012</v>
      </c>
      <c r="Q793">
        <v>1030</v>
      </c>
      <c r="R793">
        <v>6850261</v>
      </c>
      <c r="S793">
        <v>568158</v>
      </c>
      <c r="T793">
        <v>136867</v>
      </c>
      <c r="U793" s="35">
        <v>10784</v>
      </c>
      <c r="V793" t="s">
        <v>299</v>
      </c>
      <c r="W793" t="s">
        <v>299</v>
      </c>
      <c r="X793" t="s">
        <v>299</v>
      </c>
      <c r="Y793" t="s">
        <v>299</v>
      </c>
    </row>
    <row r="794" spans="1:25" x14ac:dyDescent="0.25">
      <c r="A794" t="s">
        <v>295</v>
      </c>
      <c r="B794" t="s">
        <v>296</v>
      </c>
      <c r="C794" s="61">
        <f t="shared" si="12"/>
        <v>6</v>
      </c>
      <c r="D794" t="s">
        <v>1</v>
      </c>
      <c r="E794">
        <v>423210</v>
      </c>
      <c r="F794">
        <v>423</v>
      </c>
      <c r="G794">
        <v>4232</v>
      </c>
      <c r="H794">
        <v>6</v>
      </c>
      <c r="I794" t="s">
        <v>296</v>
      </c>
      <c r="J794">
        <v>42</v>
      </c>
      <c r="K794" t="s">
        <v>916</v>
      </c>
      <c r="L794">
        <v>0</v>
      </c>
      <c r="M794" t="s">
        <v>298</v>
      </c>
      <c r="N794">
        <v>10</v>
      </c>
      <c r="O794" t="s">
        <v>897</v>
      </c>
      <c r="P794">
        <v>2012</v>
      </c>
      <c r="Q794">
        <v>1007</v>
      </c>
      <c r="R794" t="s">
        <v>305</v>
      </c>
      <c r="S794" t="s">
        <v>305</v>
      </c>
      <c r="T794" t="s">
        <v>305</v>
      </c>
      <c r="U794" s="35" t="s">
        <v>915</v>
      </c>
      <c r="V794" t="s">
        <v>299</v>
      </c>
      <c r="W794" t="s">
        <v>299</v>
      </c>
      <c r="X794" t="s">
        <v>299</v>
      </c>
      <c r="Y794" t="s">
        <v>299</v>
      </c>
    </row>
    <row r="795" spans="1:25" x14ac:dyDescent="0.25">
      <c r="A795" t="s">
        <v>295</v>
      </c>
      <c r="B795" t="s">
        <v>296</v>
      </c>
      <c r="C795" s="61">
        <f t="shared" si="12"/>
        <v>6</v>
      </c>
      <c r="D795" t="s">
        <v>1</v>
      </c>
      <c r="E795">
        <v>423210</v>
      </c>
      <c r="F795">
        <v>423</v>
      </c>
      <c r="G795">
        <v>4232</v>
      </c>
      <c r="H795">
        <v>6</v>
      </c>
      <c r="I795" t="s">
        <v>296</v>
      </c>
      <c r="J795">
        <v>42</v>
      </c>
      <c r="K795" t="s">
        <v>916</v>
      </c>
      <c r="L795">
        <v>0</v>
      </c>
      <c r="M795" t="s">
        <v>298</v>
      </c>
      <c r="N795">
        <v>20</v>
      </c>
      <c r="O795" t="s">
        <v>898</v>
      </c>
      <c r="P795">
        <v>2012</v>
      </c>
      <c r="Q795">
        <v>23</v>
      </c>
      <c r="R795" t="s">
        <v>305</v>
      </c>
      <c r="S795" t="s">
        <v>305</v>
      </c>
      <c r="T795" t="s">
        <v>305</v>
      </c>
      <c r="U795" s="35" t="s">
        <v>308</v>
      </c>
      <c r="V795" t="s">
        <v>299</v>
      </c>
      <c r="W795" t="s">
        <v>299</v>
      </c>
      <c r="X795" t="s">
        <v>299</v>
      </c>
      <c r="Y795" t="s">
        <v>299</v>
      </c>
    </row>
    <row r="796" spans="1:25" x14ac:dyDescent="0.25">
      <c r="A796" t="s">
        <v>295</v>
      </c>
      <c r="B796" t="s">
        <v>296</v>
      </c>
      <c r="C796" s="61">
        <f t="shared" si="12"/>
        <v>7</v>
      </c>
      <c r="D796" t="s">
        <v>1</v>
      </c>
      <c r="E796">
        <v>4232101</v>
      </c>
      <c r="F796">
        <v>423</v>
      </c>
      <c r="G796">
        <v>4232</v>
      </c>
      <c r="H796">
        <v>7</v>
      </c>
      <c r="I796" t="s">
        <v>296</v>
      </c>
      <c r="J796">
        <v>42</v>
      </c>
      <c r="K796" t="s">
        <v>917</v>
      </c>
      <c r="L796">
        <v>0</v>
      </c>
      <c r="M796" t="s">
        <v>298</v>
      </c>
      <c r="N796">
        <v>0</v>
      </c>
      <c r="O796" t="s">
        <v>298</v>
      </c>
      <c r="P796">
        <v>2012</v>
      </c>
      <c r="Q796">
        <v>695</v>
      </c>
      <c r="R796">
        <v>3712722</v>
      </c>
      <c r="S796">
        <v>259605</v>
      </c>
      <c r="T796">
        <v>62846</v>
      </c>
      <c r="U796" s="35">
        <v>5672</v>
      </c>
      <c r="V796" t="s">
        <v>299</v>
      </c>
      <c r="W796" t="s">
        <v>299</v>
      </c>
      <c r="X796" t="s">
        <v>299</v>
      </c>
      <c r="Y796" t="s">
        <v>299</v>
      </c>
    </row>
    <row r="797" spans="1:25" x14ac:dyDescent="0.25">
      <c r="A797" t="s">
        <v>295</v>
      </c>
      <c r="B797" t="s">
        <v>296</v>
      </c>
      <c r="C797" s="61">
        <f t="shared" si="12"/>
        <v>7</v>
      </c>
      <c r="D797" t="s">
        <v>1</v>
      </c>
      <c r="E797">
        <v>4232101</v>
      </c>
      <c r="F797">
        <v>423</v>
      </c>
      <c r="G797">
        <v>4232</v>
      </c>
      <c r="H797">
        <v>7</v>
      </c>
      <c r="I797" t="s">
        <v>296</v>
      </c>
      <c r="J797">
        <v>42</v>
      </c>
      <c r="K797" t="s">
        <v>917</v>
      </c>
      <c r="L797">
        <v>0</v>
      </c>
      <c r="M797" t="s">
        <v>298</v>
      </c>
      <c r="N797">
        <v>10</v>
      </c>
      <c r="O797" t="s">
        <v>897</v>
      </c>
      <c r="P797">
        <v>2012</v>
      </c>
      <c r="Q797">
        <v>689</v>
      </c>
      <c r="R797" t="s">
        <v>305</v>
      </c>
      <c r="S797" t="s">
        <v>305</v>
      </c>
      <c r="T797" t="s">
        <v>305</v>
      </c>
      <c r="U797" s="35" t="s">
        <v>903</v>
      </c>
      <c r="V797" t="s">
        <v>299</v>
      </c>
      <c r="W797" t="s">
        <v>299</v>
      </c>
      <c r="X797" t="s">
        <v>299</v>
      </c>
      <c r="Y797" t="s">
        <v>299</v>
      </c>
    </row>
    <row r="798" spans="1:25" x14ac:dyDescent="0.25">
      <c r="A798" t="s">
        <v>295</v>
      </c>
      <c r="B798" t="s">
        <v>296</v>
      </c>
      <c r="C798" s="61">
        <f t="shared" si="12"/>
        <v>7</v>
      </c>
      <c r="D798" t="s">
        <v>1</v>
      </c>
      <c r="E798">
        <v>4232101</v>
      </c>
      <c r="F798">
        <v>423</v>
      </c>
      <c r="G798">
        <v>4232</v>
      </c>
      <c r="H798">
        <v>7</v>
      </c>
      <c r="I798" t="s">
        <v>296</v>
      </c>
      <c r="J798">
        <v>42</v>
      </c>
      <c r="K798" t="s">
        <v>917</v>
      </c>
      <c r="L798">
        <v>0</v>
      </c>
      <c r="M798" t="s">
        <v>298</v>
      </c>
      <c r="N798">
        <v>20</v>
      </c>
      <c r="O798" t="s">
        <v>898</v>
      </c>
      <c r="P798">
        <v>2012</v>
      </c>
      <c r="Q798">
        <v>6</v>
      </c>
      <c r="R798" t="s">
        <v>305</v>
      </c>
      <c r="S798" t="s">
        <v>305</v>
      </c>
      <c r="T798" t="s">
        <v>305</v>
      </c>
      <c r="U798" s="35" t="s">
        <v>320</v>
      </c>
      <c r="V798" t="s">
        <v>299</v>
      </c>
      <c r="W798" t="s">
        <v>299</v>
      </c>
      <c r="X798" t="s">
        <v>299</v>
      </c>
      <c r="Y798" t="s">
        <v>299</v>
      </c>
    </row>
    <row r="799" spans="1:25" x14ac:dyDescent="0.25">
      <c r="A799" t="s">
        <v>295</v>
      </c>
      <c r="B799" t="s">
        <v>296</v>
      </c>
      <c r="C799" s="61">
        <f t="shared" si="12"/>
        <v>7</v>
      </c>
      <c r="D799" t="s">
        <v>1</v>
      </c>
      <c r="E799">
        <v>4232102</v>
      </c>
      <c r="F799">
        <v>423</v>
      </c>
      <c r="G799">
        <v>4232</v>
      </c>
      <c r="H799">
        <v>7</v>
      </c>
      <c r="I799" t="s">
        <v>296</v>
      </c>
      <c r="J799">
        <v>42</v>
      </c>
      <c r="K799" t="s">
        <v>918</v>
      </c>
      <c r="L799">
        <v>0</v>
      </c>
      <c r="M799" t="s">
        <v>298</v>
      </c>
      <c r="N799">
        <v>0</v>
      </c>
      <c r="O799" t="s">
        <v>298</v>
      </c>
      <c r="P799">
        <v>2012</v>
      </c>
      <c r="Q799">
        <v>335</v>
      </c>
      <c r="R799">
        <v>3137539</v>
      </c>
      <c r="S799">
        <v>308553</v>
      </c>
      <c r="T799">
        <v>74021</v>
      </c>
      <c r="U799" s="35">
        <v>5112</v>
      </c>
      <c r="V799" t="s">
        <v>299</v>
      </c>
      <c r="W799" t="s">
        <v>299</v>
      </c>
      <c r="X799" t="s">
        <v>299</v>
      </c>
      <c r="Y799" t="s">
        <v>299</v>
      </c>
    </row>
    <row r="800" spans="1:25" x14ac:dyDescent="0.25">
      <c r="A800" t="s">
        <v>295</v>
      </c>
      <c r="B800" t="s">
        <v>296</v>
      </c>
      <c r="C800" s="61">
        <f t="shared" si="12"/>
        <v>7</v>
      </c>
      <c r="D800" t="s">
        <v>1</v>
      </c>
      <c r="E800">
        <v>4232102</v>
      </c>
      <c r="F800">
        <v>423</v>
      </c>
      <c r="G800">
        <v>4232</v>
      </c>
      <c r="H800">
        <v>7</v>
      </c>
      <c r="I800" t="s">
        <v>296</v>
      </c>
      <c r="J800">
        <v>42</v>
      </c>
      <c r="K800" t="s">
        <v>918</v>
      </c>
      <c r="L800">
        <v>0</v>
      </c>
      <c r="M800" t="s">
        <v>298</v>
      </c>
      <c r="N800">
        <v>10</v>
      </c>
      <c r="O800" t="s">
        <v>897</v>
      </c>
      <c r="P800">
        <v>2012</v>
      </c>
      <c r="Q800">
        <v>318</v>
      </c>
      <c r="R800" t="s">
        <v>305</v>
      </c>
      <c r="S800" t="s">
        <v>305</v>
      </c>
      <c r="T800" t="s">
        <v>305</v>
      </c>
      <c r="U800" s="35" t="s">
        <v>479</v>
      </c>
      <c r="V800" t="s">
        <v>299</v>
      </c>
      <c r="W800" t="s">
        <v>299</v>
      </c>
      <c r="X800" t="s">
        <v>299</v>
      </c>
      <c r="Y800" t="s">
        <v>299</v>
      </c>
    </row>
    <row r="801" spans="1:25" x14ac:dyDescent="0.25">
      <c r="A801" t="s">
        <v>295</v>
      </c>
      <c r="B801" t="s">
        <v>296</v>
      </c>
      <c r="C801" s="61">
        <f t="shared" si="12"/>
        <v>7</v>
      </c>
      <c r="D801" t="s">
        <v>1</v>
      </c>
      <c r="E801">
        <v>4232102</v>
      </c>
      <c r="F801">
        <v>423</v>
      </c>
      <c r="G801">
        <v>4232</v>
      </c>
      <c r="H801">
        <v>7</v>
      </c>
      <c r="I801" t="s">
        <v>296</v>
      </c>
      <c r="J801">
        <v>42</v>
      </c>
      <c r="K801" t="s">
        <v>918</v>
      </c>
      <c r="L801">
        <v>0</v>
      </c>
      <c r="M801" t="s">
        <v>298</v>
      </c>
      <c r="N801">
        <v>20</v>
      </c>
      <c r="O801" t="s">
        <v>898</v>
      </c>
      <c r="P801">
        <v>2012</v>
      </c>
      <c r="Q801">
        <v>17</v>
      </c>
      <c r="R801" t="s">
        <v>305</v>
      </c>
      <c r="S801" t="s">
        <v>305</v>
      </c>
      <c r="T801" t="s">
        <v>305</v>
      </c>
      <c r="U801" s="35" t="s">
        <v>308</v>
      </c>
      <c r="V801" t="s">
        <v>299</v>
      </c>
      <c r="W801" t="s">
        <v>299</v>
      </c>
      <c r="X801" t="s">
        <v>299</v>
      </c>
      <c r="Y801" t="s">
        <v>299</v>
      </c>
    </row>
    <row r="802" spans="1:25" x14ac:dyDescent="0.25">
      <c r="A802" t="s">
        <v>295</v>
      </c>
      <c r="B802" t="s">
        <v>296</v>
      </c>
      <c r="C802" s="61">
        <f t="shared" si="12"/>
        <v>5</v>
      </c>
      <c r="D802" t="s">
        <v>1</v>
      </c>
      <c r="E802">
        <v>42322</v>
      </c>
      <c r="F802">
        <v>423</v>
      </c>
      <c r="G802">
        <v>4232</v>
      </c>
      <c r="H802">
        <v>5</v>
      </c>
      <c r="I802" t="s">
        <v>296</v>
      </c>
      <c r="J802">
        <v>42</v>
      </c>
      <c r="K802" t="s">
        <v>919</v>
      </c>
      <c r="L802">
        <v>0</v>
      </c>
      <c r="M802" t="s">
        <v>298</v>
      </c>
      <c r="N802">
        <v>0</v>
      </c>
      <c r="O802" t="s">
        <v>298</v>
      </c>
      <c r="P802">
        <v>2012</v>
      </c>
      <c r="Q802">
        <v>1306</v>
      </c>
      <c r="R802">
        <v>7868966</v>
      </c>
      <c r="S802">
        <v>700733</v>
      </c>
      <c r="T802">
        <v>168698</v>
      </c>
      <c r="U802" s="35">
        <v>13761</v>
      </c>
      <c r="V802" t="s">
        <v>299</v>
      </c>
      <c r="W802" t="s">
        <v>299</v>
      </c>
      <c r="X802" t="s">
        <v>299</v>
      </c>
      <c r="Y802" t="s">
        <v>299</v>
      </c>
    </row>
    <row r="803" spans="1:25" x14ac:dyDescent="0.25">
      <c r="A803" t="s">
        <v>295</v>
      </c>
      <c r="B803" t="s">
        <v>296</v>
      </c>
      <c r="C803" s="61">
        <f t="shared" si="12"/>
        <v>5</v>
      </c>
      <c r="D803" t="s">
        <v>1</v>
      </c>
      <c r="E803">
        <v>42322</v>
      </c>
      <c r="F803">
        <v>423</v>
      </c>
      <c r="G803">
        <v>4232</v>
      </c>
      <c r="H803">
        <v>5</v>
      </c>
      <c r="I803" t="s">
        <v>296</v>
      </c>
      <c r="J803">
        <v>42</v>
      </c>
      <c r="K803" t="s">
        <v>919</v>
      </c>
      <c r="L803">
        <v>0</v>
      </c>
      <c r="M803" t="s">
        <v>298</v>
      </c>
      <c r="N803">
        <v>10</v>
      </c>
      <c r="O803" t="s">
        <v>897</v>
      </c>
      <c r="P803">
        <v>2012</v>
      </c>
      <c r="Q803">
        <v>1298</v>
      </c>
      <c r="R803" t="s">
        <v>305</v>
      </c>
      <c r="S803" t="s">
        <v>305</v>
      </c>
      <c r="T803" t="s">
        <v>305</v>
      </c>
      <c r="U803" s="35" t="s">
        <v>915</v>
      </c>
      <c r="V803" t="s">
        <v>299</v>
      </c>
      <c r="W803" t="s">
        <v>299</v>
      </c>
      <c r="X803" t="s">
        <v>299</v>
      </c>
      <c r="Y803" t="s">
        <v>299</v>
      </c>
    </row>
    <row r="804" spans="1:25" x14ac:dyDescent="0.25">
      <c r="A804" t="s">
        <v>295</v>
      </c>
      <c r="B804" t="s">
        <v>296</v>
      </c>
      <c r="C804" s="61">
        <f t="shared" si="12"/>
        <v>5</v>
      </c>
      <c r="D804" t="s">
        <v>1</v>
      </c>
      <c r="E804">
        <v>42322</v>
      </c>
      <c r="F804">
        <v>423</v>
      </c>
      <c r="G804">
        <v>4232</v>
      </c>
      <c r="H804">
        <v>5</v>
      </c>
      <c r="I804" t="s">
        <v>296</v>
      </c>
      <c r="J804">
        <v>42</v>
      </c>
      <c r="K804" t="s">
        <v>919</v>
      </c>
      <c r="L804">
        <v>0</v>
      </c>
      <c r="M804" t="s">
        <v>298</v>
      </c>
      <c r="N804">
        <v>20</v>
      </c>
      <c r="O804" t="s">
        <v>898</v>
      </c>
      <c r="P804">
        <v>2012</v>
      </c>
      <c r="Q804">
        <v>8</v>
      </c>
      <c r="R804" t="s">
        <v>305</v>
      </c>
      <c r="S804" t="s">
        <v>305</v>
      </c>
      <c r="T804" t="s">
        <v>305</v>
      </c>
      <c r="U804" s="35" t="s">
        <v>308</v>
      </c>
      <c r="V804" t="s">
        <v>299</v>
      </c>
      <c r="W804" t="s">
        <v>299</v>
      </c>
      <c r="X804" t="s">
        <v>299</v>
      </c>
      <c r="Y804" t="s">
        <v>299</v>
      </c>
    </row>
    <row r="805" spans="1:25" x14ac:dyDescent="0.25">
      <c r="A805" t="s">
        <v>295</v>
      </c>
      <c r="B805" t="s">
        <v>296</v>
      </c>
      <c r="C805" s="61">
        <f t="shared" si="12"/>
        <v>6</v>
      </c>
      <c r="D805" t="s">
        <v>1</v>
      </c>
      <c r="E805">
        <v>423220</v>
      </c>
      <c r="F805">
        <v>423</v>
      </c>
      <c r="G805">
        <v>4232</v>
      </c>
      <c r="H805">
        <v>6</v>
      </c>
      <c r="I805" t="s">
        <v>296</v>
      </c>
      <c r="J805">
        <v>42</v>
      </c>
      <c r="K805" t="s">
        <v>919</v>
      </c>
      <c r="L805">
        <v>0</v>
      </c>
      <c r="M805" t="s">
        <v>298</v>
      </c>
      <c r="N805">
        <v>0</v>
      </c>
      <c r="O805" t="s">
        <v>298</v>
      </c>
      <c r="P805">
        <v>2012</v>
      </c>
      <c r="Q805">
        <v>1306</v>
      </c>
      <c r="R805">
        <v>7868966</v>
      </c>
      <c r="S805">
        <v>700733</v>
      </c>
      <c r="T805">
        <v>168698</v>
      </c>
      <c r="U805" s="35">
        <v>13761</v>
      </c>
      <c r="V805" t="s">
        <v>299</v>
      </c>
      <c r="W805" t="s">
        <v>299</v>
      </c>
      <c r="X805" t="s">
        <v>299</v>
      </c>
      <c r="Y805" t="s">
        <v>299</v>
      </c>
    </row>
    <row r="806" spans="1:25" x14ac:dyDescent="0.25">
      <c r="A806" t="s">
        <v>295</v>
      </c>
      <c r="B806" t="s">
        <v>296</v>
      </c>
      <c r="C806" s="61">
        <f t="shared" si="12"/>
        <v>6</v>
      </c>
      <c r="D806" t="s">
        <v>1</v>
      </c>
      <c r="E806">
        <v>423220</v>
      </c>
      <c r="F806">
        <v>423</v>
      </c>
      <c r="G806">
        <v>4232</v>
      </c>
      <c r="H806">
        <v>6</v>
      </c>
      <c r="I806" t="s">
        <v>296</v>
      </c>
      <c r="J806">
        <v>42</v>
      </c>
      <c r="K806" t="s">
        <v>919</v>
      </c>
      <c r="L806">
        <v>0</v>
      </c>
      <c r="M806" t="s">
        <v>298</v>
      </c>
      <c r="N806">
        <v>10</v>
      </c>
      <c r="O806" t="s">
        <v>897</v>
      </c>
      <c r="P806">
        <v>2012</v>
      </c>
      <c r="Q806">
        <v>1298</v>
      </c>
      <c r="R806" t="s">
        <v>305</v>
      </c>
      <c r="S806" t="s">
        <v>305</v>
      </c>
      <c r="T806" t="s">
        <v>305</v>
      </c>
      <c r="U806" s="35" t="s">
        <v>915</v>
      </c>
      <c r="V806" t="s">
        <v>299</v>
      </c>
      <c r="W806" t="s">
        <v>299</v>
      </c>
      <c r="X806" t="s">
        <v>299</v>
      </c>
      <c r="Y806" t="s">
        <v>299</v>
      </c>
    </row>
    <row r="807" spans="1:25" x14ac:dyDescent="0.25">
      <c r="A807" t="s">
        <v>295</v>
      </c>
      <c r="B807" t="s">
        <v>296</v>
      </c>
      <c r="C807" s="61">
        <f t="shared" si="12"/>
        <v>6</v>
      </c>
      <c r="D807" t="s">
        <v>1</v>
      </c>
      <c r="E807">
        <v>423220</v>
      </c>
      <c r="F807">
        <v>423</v>
      </c>
      <c r="G807">
        <v>4232</v>
      </c>
      <c r="H807">
        <v>6</v>
      </c>
      <c r="I807" t="s">
        <v>296</v>
      </c>
      <c r="J807">
        <v>42</v>
      </c>
      <c r="K807" t="s">
        <v>919</v>
      </c>
      <c r="L807">
        <v>0</v>
      </c>
      <c r="M807" t="s">
        <v>298</v>
      </c>
      <c r="N807">
        <v>20</v>
      </c>
      <c r="O807" t="s">
        <v>898</v>
      </c>
      <c r="P807">
        <v>2012</v>
      </c>
      <c r="Q807">
        <v>8</v>
      </c>
      <c r="R807" t="s">
        <v>305</v>
      </c>
      <c r="S807" t="s">
        <v>305</v>
      </c>
      <c r="T807" t="s">
        <v>305</v>
      </c>
      <c r="U807" s="35" t="s">
        <v>308</v>
      </c>
      <c r="V807" t="s">
        <v>299</v>
      </c>
      <c r="W807" t="s">
        <v>299</v>
      </c>
      <c r="X807" t="s">
        <v>299</v>
      </c>
      <c r="Y807" t="s">
        <v>299</v>
      </c>
    </row>
    <row r="808" spans="1:25" x14ac:dyDescent="0.25">
      <c r="A808" t="s">
        <v>295</v>
      </c>
      <c r="B808" t="s">
        <v>296</v>
      </c>
      <c r="C808" s="61">
        <f t="shared" si="12"/>
        <v>7</v>
      </c>
      <c r="D808" t="s">
        <v>1</v>
      </c>
      <c r="E808">
        <v>4232201</v>
      </c>
      <c r="F808">
        <v>423</v>
      </c>
      <c r="G808">
        <v>4232</v>
      </c>
      <c r="H808">
        <v>7</v>
      </c>
      <c r="I808" t="s">
        <v>296</v>
      </c>
      <c r="J808">
        <v>42</v>
      </c>
      <c r="K808" t="s">
        <v>920</v>
      </c>
      <c r="L808">
        <v>0</v>
      </c>
      <c r="M808" t="s">
        <v>298</v>
      </c>
      <c r="N808">
        <v>0</v>
      </c>
      <c r="O808" t="s">
        <v>298</v>
      </c>
      <c r="P808">
        <v>2012</v>
      </c>
      <c r="Q808">
        <v>172</v>
      </c>
      <c r="R808">
        <v>642341</v>
      </c>
      <c r="S808">
        <v>71081</v>
      </c>
      <c r="T808">
        <v>17645</v>
      </c>
      <c r="U808" s="35">
        <v>1682</v>
      </c>
      <c r="V808" t="s">
        <v>299</v>
      </c>
      <c r="W808" t="s">
        <v>299</v>
      </c>
      <c r="X808" t="s">
        <v>299</v>
      </c>
      <c r="Y808" t="s">
        <v>299</v>
      </c>
    </row>
    <row r="809" spans="1:25" x14ac:dyDescent="0.25">
      <c r="A809" t="s">
        <v>295</v>
      </c>
      <c r="B809" t="s">
        <v>296</v>
      </c>
      <c r="C809" s="61">
        <f t="shared" si="12"/>
        <v>7</v>
      </c>
      <c r="D809" t="s">
        <v>1</v>
      </c>
      <c r="E809">
        <v>4232201</v>
      </c>
      <c r="F809">
        <v>423</v>
      </c>
      <c r="G809">
        <v>4232</v>
      </c>
      <c r="H809">
        <v>7</v>
      </c>
      <c r="I809" t="s">
        <v>296</v>
      </c>
      <c r="J809">
        <v>42</v>
      </c>
      <c r="K809" t="s">
        <v>920</v>
      </c>
      <c r="L809">
        <v>0</v>
      </c>
      <c r="M809" t="s">
        <v>298</v>
      </c>
      <c r="N809">
        <v>10</v>
      </c>
      <c r="O809" t="s">
        <v>897</v>
      </c>
      <c r="P809">
        <v>2012</v>
      </c>
      <c r="Q809">
        <v>172</v>
      </c>
      <c r="R809">
        <v>642341</v>
      </c>
      <c r="S809">
        <v>71081</v>
      </c>
      <c r="T809">
        <v>17645</v>
      </c>
      <c r="U809" s="35">
        <v>1682</v>
      </c>
      <c r="V809" t="s">
        <v>299</v>
      </c>
      <c r="W809" t="s">
        <v>299</v>
      </c>
      <c r="X809" t="s">
        <v>299</v>
      </c>
      <c r="Y809" t="s">
        <v>299</v>
      </c>
    </row>
    <row r="810" spans="1:25" x14ac:dyDescent="0.25">
      <c r="A810" t="s">
        <v>295</v>
      </c>
      <c r="B810" t="s">
        <v>296</v>
      </c>
      <c r="C810" s="61">
        <f t="shared" si="12"/>
        <v>7</v>
      </c>
      <c r="D810" t="s">
        <v>1</v>
      </c>
      <c r="E810">
        <v>4232202</v>
      </c>
      <c r="F810">
        <v>423</v>
      </c>
      <c r="G810">
        <v>4232</v>
      </c>
      <c r="H810">
        <v>7</v>
      </c>
      <c r="I810" t="s">
        <v>296</v>
      </c>
      <c r="J810">
        <v>42</v>
      </c>
      <c r="K810" t="s">
        <v>921</v>
      </c>
      <c r="L810">
        <v>0</v>
      </c>
      <c r="M810" t="s">
        <v>298</v>
      </c>
      <c r="N810">
        <v>0</v>
      </c>
      <c r="O810" t="s">
        <v>298</v>
      </c>
      <c r="P810">
        <v>2012</v>
      </c>
      <c r="Q810">
        <v>262</v>
      </c>
      <c r="R810">
        <v>2227702</v>
      </c>
      <c r="S810">
        <v>148204</v>
      </c>
      <c r="T810">
        <v>37094</v>
      </c>
      <c r="U810" s="35">
        <v>2927</v>
      </c>
      <c r="V810" t="s">
        <v>299</v>
      </c>
      <c r="W810" t="s">
        <v>299</v>
      </c>
      <c r="X810" t="s">
        <v>299</v>
      </c>
      <c r="Y810" t="s">
        <v>299</v>
      </c>
    </row>
    <row r="811" spans="1:25" x14ac:dyDescent="0.25">
      <c r="A811" t="s">
        <v>295</v>
      </c>
      <c r="B811" t="s">
        <v>296</v>
      </c>
      <c r="C811" s="61">
        <f t="shared" si="12"/>
        <v>7</v>
      </c>
      <c r="D811" t="s">
        <v>1</v>
      </c>
      <c r="E811">
        <v>4232202</v>
      </c>
      <c r="F811">
        <v>423</v>
      </c>
      <c r="G811">
        <v>4232</v>
      </c>
      <c r="H811">
        <v>7</v>
      </c>
      <c r="I811" t="s">
        <v>296</v>
      </c>
      <c r="J811">
        <v>42</v>
      </c>
      <c r="K811" t="s">
        <v>921</v>
      </c>
      <c r="L811">
        <v>0</v>
      </c>
      <c r="M811" t="s">
        <v>298</v>
      </c>
      <c r="N811">
        <v>10</v>
      </c>
      <c r="O811" t="s">
        <v>897</v>
      </c>
      <c r="P811">
        <v>2012</v>
      </c>
      <c r="Q811">
        <v>258</v>
      </c>
      <c r="R811" t="s">
        <v>305</v>
      </c>
      <c r="S811" t="s">
        <v>305</v>
      </c>
      <c r="T811" t="s">
        <v>305</v>
      </c>
      <c r="U811" s="35" t="s">
        <v>479</v>
      </c>
      <c r="V811" t="s">
        <v>299</v>
      </c>
      <c r="W811" t="s">
        <v>299</v>
      </c>
      <c r="X811" t="s">
        <v>299</v>
      </c>
      <c r="Y811" t="s">
        <v>299</v>
      </c>
    </row>
    <row r="812" spans="1:25" x14ac:dyDescent="0.25">
      <c r="A812" t="s">
        <v>295</v>
      </c>
      <c r="B812" t="s">
        <v>296</v>
      </c>
      <c r="C812" s="61">
        <f t="shared" si="12"/>
        <v>7</v>
      </c>
      <c r="D812" t="s">
        <v>1</v>
      </c>
      <c r="E812">
        <v>4232202</v>
      </c>
      <c r="F812">
        <v>423</v>
      </c>
      <c r="G812">
        <v>4232</v>
      </c>
      <c r="H812">
        <v>7</v>
      </c>
      <c r="I812" t="s">
        <v>296</v>
      </c>
      <c r="J812">
        <v>42</v>
      </c>
      <c r="K812" t="s">
        <v>921</v>
      </c>
      <c r="L812">
        <v>0</v>
      </c>
      <c r="M812" t="s">
        <v>298</v>
      </c>
      <c r="N812">
        <v>20</v>
      </c>
      <c r="O812" t="s">
        <v>898</v>
      </c>
      <c r="P812">
        <v>2012</v>
      </c>
      <c r="Q812">
        <v>4</v>
      </c>
      <c r="R812" t="s">
        <v>305</v>
      </c>
      <c r="S812" t="s">
        <v>305</v>
      </c>
      <c r="T812" t="s">
        <v>305</v>
      </c>
      <c r="U812" s="35" t="s">
        <v>330</v>
      </c>
      <c r="V812" t="s">
        <v>299</v>
      </c>
      <c r="W812" t="s">
        <v>299</v>
      </c>
      <c r="X812" t="s">
        <v>299</v>
      </c>
      <c r="Y812" t="s">
        <v>299</v>
      </c>
    </row>
    <row r="813" spans="1:25" x14ac:dyDescent="0.25">
      <c r="A813" t="s">
        <v>295</v>
      </c>
      <c r="B813" t="s">
        <v>296</v>
      </c>
      <c r="C813" s="61">
        <f t="shared" si="12"/>
        <v>7</v>
      </c>
      <c r="D813" t="s">
        <v>1</v>
      </c>
      <c r="E813">
        <v>4232203</v>
      </c>
      <c r="F813">
        <v>423</v>
      </c>
      <c r="G813">
        <v>4232</v>
      </c>
      <c r="H813">
        <v>7</v>
      </c>
      <c r="I813" t="s">
        <v>296</v>
      </c>
      <c r="J813">
        <v>42</v>
      </c>
      <c r="K813" t="s">
        <v>922</v>
      </c>
      <c r="L813">
        <v>0</v>
      </c>
      <c r="M813" t="s">
        <v>298</v>
      </c>
      <c r="N813">
        <v>0</v>
      </c>
      <c r="O813" t="s">
        <v>298</v>
      </c>
      <c r="P813">
        <v>2012</v>
      </c>
      <c r="Q813">
        <v>421</v>
      </c>
      <c r="R813">
        <v>2039978</v>
      </c>
      <c r="S813">
        <v>210736</v>
      </c>
      <c r="T813">
        <v>49908</v>
      </c>
      <c r="U813" s="35">
        <v>4186</v>
      </c>
      <c r="V813" t="s">
        <v>299</v>
      </c>
      <c r="W813" t="s">
        <v>299</v>
      </c>
      <c r="X813" t="s">
        <v>299</v>
      </c>
      <c r="Y813" t="s">
        <v>299</v>
      </c>
    </row>
    <row r="814" spans="1:25" x14ac:dyDescent="0.25">
      <c r="A814" t="s">
        <v>295</v>
      </c>
      <c r="B814" t="s">
        <v>296</v>
      </c>
      <c r="C814" s="61">
        <f t="shared" si="12"/>
        <v>7</v>
      </c>
      <c r="D814" t="s">
        <v>1</v>
      </c>
      <c r="E814">
        <v>4232203</v>
      </c>
      <c r="F814">
        <v>423</v>
      </c>
      <c r="G814">
        <v>4232</v>
      </c>
      <c r="H814">
        <v>7</v>
      </c>
      <c r="I814" t="s">
        <v>296</v>
      </c>
      <c r="J814">
        <v>42</v>
      </c>
      <c r="K814" t="s">
        <v>922</v>
      </c>
      <c r="L814">
        <v>0</v>
      </c>
      <c r="M814" t="s">
        <v>298</v>
      </c>
      <c r="N814">
        <v>10</v>
      </c>
      <c r="O814" t="s">
        <v>897</v>
      </c>
      <c r="P814">
        <v>2012</v>
      </c>
      <c r="Q814">
        <v>418</v>
      </c>
      <c r="R814" t="s">
        <v>305</v>
      </c>
      <c r="S814" t="s">
        <v>305</v>
      </c>
      <c r="T814" t="s">
        <v>305</v>
      </c>
      <c r="U814" s="35" t="s">
        <v>479</v>
      </c>
      <c r="V814" t="s">
        <v>299</v>
      </c>
      <c r="W814" t="s">
        <v>299</v>
      </c>
      <c r="X814" t="s">
        <v>299</v>
      </c>
      <c r="Y814" t="s">
        <v>299</v>
      </c>
    </row>
    <row r="815" spans="1:25" x14ac:dyDescent="0.25">
      <c r="A815" t="s">
        <v>295</v>
      </c>
      <c r="B815" t="s">
        <v>296</v>
      </c>
      <c r="C815" s="61">
        <f t="shared" si="12"/>
        <v>7</v>
      </c>
      <c r="D815" t="s">
        <v>1</v>
      </c>
      <c r="E815">
        <v>4232203</v>
      </c>
      <c r="F815">
        <v>423</v>
      </c>
      <c r="G815">
        <v>4232</v>
      </c>
      <c r="H815">
        <v>7</v>
      </c>
      <c r="I815" t="s">
        <v>296</v>
      </c>
      <c r="J815">
        <v>42</v>
      </c>
      <c r="K815" t="s">
        <v>922</v>
      </c>
      <c r="L815">
        <v>0</v>
      </c>
      <c r="M815" t="s">
        <v>298</v>
      </c>
      <c r="N815">
        <v>20</v>
      </c>
      <c r="O815" t="s">
        <v>898</v>
      </c>
      <c r="P815">
        <v>2012</v>
      </c>
      <c r="Q815">
        <v>3</v>
      </c>
      <c r="R815" t="s">
        <v>305</v>
      </c>
      <c r="S815" t="s">
        <v>305</v>
      </c>
      <c r="T815" t="s">
        <v>305</v>
      </c>
      <c r="U815" s="35" t="s">
        <v>330</v>
      </c>
      <c r="V815" t="s">
        <v>299</v>
      </c>
      <c r="W815" t="s">
        <v>299</v>
      </c>
      <c r="X815" t="s">
        <v>299</v>
      </c>
      <c r="Y815" t="s">
        <v>299</v>
      </c>
    </row>
    <row r="816" spans="1:25" x14ac:dyDescent="0.25">
      <c r="A816" t="s">
        <v>295</v>
      </c>
      <c r="B816" t="s">
        <v>296</v>
      </c>
      <c r="C816" s="61">
        <f t="shared" si="12"/>
        <v>7</v>
      </c>
      <c r="D816" t="s">
        <v>1</v>
      </c>
      <c r="E816">
        <v>4232204</v>
      </c>
      <c r="F816">
        <v>423</v>
      </c>
      <c r="G816">
        <v>4232</v>
      </c>
      <c r="H816">
        <v>7</v>
      </c>
      <c r="I816" t="s">
        <v>296</v>
      </c>
      <c r="J816">
        <v>42</v>
      </c>
      <c r="K816" t="s">
        <v>923</v>
      </c>
      <c r="L816">
        <v>0</v>
      </c>
      <c r="M816" t="s">
        <v>298</v>
      </c>
      <c r="N816">
        <v>0</v>
      </c>
      <c r="O816" t="s">
        <v>298</v>
      </c>
      <c r="P816">
        <v>2012</v>
      </c>
      <c r="Q816">
        <v>451</v>
      </c>
      <c r="R816">
        <v>2958945</v>
      </c>
      <c r="S816">
        <v>270712</v>
      </c>
      <c r="T816">
        <v>64051</v>
      </c>
      <c r="U816" s="35">
        <v>4966</v>
      </c>
      <c r="V816" t="s">
        <v>299</v>
      </c>
      <c r="W816" t="s">
        <v>299</v>
      </c>
      <c r="X816" t="s">
        <v>299</v>
      </c>
      <c r="Y816" t="s">
        <v>299</v>
      </c>
    </row>
    <row r="817" spans="1:25" x14ac:dyDescent="0.25">
      <c r="A817" t="s">
        <v>295</v>
      </c>
      <c r="B817" t="s">
        <v>296</v>
      </c>
      <c r="C817" s="61">
        <f t="shared" si="12"/>
        <v>7</v>
      </c>
      <c r="D817" t="s">
        <v>1</v>
      </c>
      <c r="E817">
        <v>4232204</v>
      </c>
      <c r="F817">
        <v>423</v>
      </c>
      <c r="G817">
        <v>4232</v>
      </c>
      <c r="H817">
        <v>7</v>
      </c>
      <c r="I817" t="s">
        <v>296</v>
      </c>
      <c r="J817">
        <v>42</v>
      </c>
      <c r="K817" t="s">
        <v>923</v>
      </c>
      <c r="L817">
        <v>0</v>
      </c>
      <c r="M817" t="s">
        <v>298</v>
      </c>
      <c r="N817">
        <v>10</v>
      </c>
      <c r="O817" t="s">
        <v>897</v>
      </c>
      <c r="P817">
        <v>2012</v>
      </c>
      <c r="Q817">
        <v>450</v>
      </c>
      <c r="R817" t="s">
        <v>305</v>
      </c>
      <c r="S817" t="s">
        <v>305</v>
      </c>
      <c r="T817" t="s">
        <v>305</v>
      </c>
      <c r="U817" s="35" t="s">
        <v>479</v>
      </c>
      <c r="V817" t="s">
        <v>299</v>
      </c>
      <c r="W817" t="s">
        <v>299</v>
      </c>
      <c r="X817" t="s">
        <v>299</v>
      </c>
      <c r="Y817" t="s">
        <v>299</v>
      </c>
    </row>
    <row r="818" spans="1:25" x14ac:dyDescent="0.25">
      <c r="A818" t="s">
        <v>295</v>
      </c>
      <c r="B818" t="s">
        <v>296</v>
      </c>
      <c r="C818" s="61">
        <f t="shared" si="12"/>
        <v>7</v>
      </c>
      <c r="D818" t="s">
        <v>1</v>
      </c>
      <c r="E818">
        <v>4232204</v>
      </c>
      <c r="F818">
        <v>423</v>
      </c>
      <c r="G818">
        <v>4232</v>
      </c>
      <c r="H818">
        <v>7</v>
      </c>
      <c r="I818" t="s">
        <v>296</v>
      </c>
      <c r="J818">
        <v>42</v>
      </c>
      <c r="K818" t="s">
        <v>923</v>
      </c>
      <c r="L818">
        <v>0</v>
      </c>
      <c r="M818" t="s">
        <v>298</v>
      </c>
      <c r="N818">
        <v>20</v>
      </c>
      <c r="O818" t="s">
        <v>898</v>
      </c>
      <c r="P818">
        <v>2012</v>
      </c>
      <c r="Q818">
        <v>1</v>
      </c>
      <c r="R818" t="s">
        <v>305</v>
      </c>
      <c r="S818" t="s">
        <v>305</v>
      </c>
      <c r="T818" t="s">
        <v>305</v>
      </c>
      <c r="U818" s="35" t="s">
        <v>924</v>
      </c>
      <c r="V818" t="s">
        <v>299</v>
      </c>
      <c r="W818" t="s">
        <v>299</v>
      </c>
      <c r="X818" t="s">
        <v>299</v>
      </c>
      <c r="Y818" t="s">
        <v>299</v>
      </c>
    </row>
    <row r="819" spans="1:25" x14ac:dyDescent="0.25">
      <c r="A819" t="s">
        <v>295</v>
      </c>
      <c r="B819" t="s">
        <v>296</v>
      </c>
      <c r="C819" s="61">
        <f t="shared" si="12"/>
        <v>4</v>
      </c>
      <c r="D819" t="s">
        <v>1</v>
      </c>
      <c r="E819">
        <v>4233</v>
      </c>
      <c r="F819">
        <v>423</v>
      </c>
      <c r="G819">
        <v>4233</v>
      </c>
      <c r="H819">
        <v>4</v>
      </c>
      <c r="I819" t="s">
        <v>296</v>
      </c>
      <c r="J819">
        <v>42</v>
      </c>
      <c r="K819" t="s">
        <v>925</v>
      </c>
      <c r="L819">
        <v>0</v>
      </c>
      <c r="M819" t="s">
        <v>298</v>
      </c>
      <c r="N819">
        <v>0</v>
      </c>
      <c r="O819" t="s">
        <v>298</v>
      </c>
      <c r="P819">
        <v>2012</v>
      </c>
      <c r="Q819">
        <v>1488</v>
      </c>
      <c r="R819">
        <v>9379407</v>
      </c>
      <c r="S819">
        <v>819199</v>
      </c>
      <c r="T819">
        <v>195467</v>
      </c>
      <c r="U819" s="35">
        <v>16030</v>
      </c>
      <c r="V819" t="s">
        <v>299</v>
      </c>
      <c r="W819" t="s">
        <v>299</v>
      </c>
      <c r="X819" t="s">
        <v>299</v>
      </c>
      <c r="Y819" t="s">
        <v>299</v>
      </c>
    </row>
    <row r="820" spans="1:25" x14ac:dyDescent="0.25">
      <c r="A820" t="s">
        <v>295</v>
      </c>
      <c r="B820" t="s">
        <v>296</v>
      </c>
      <c r="C820" s="61">
        <f t="shared" si="12"/>
        <v>4</v>
      </c>
      <c r="D820" t="s">
        <v>1</v>
      </c>
      <c r="E820">
        <v>4233</v>
      </c>
      <c r="F820">
        <v>423</v>
      </c>
      <c r="G820">
        <v>4233</v>
      </c>
      <c r="H820">
        <v>4</v>
      </c>
      <c r="I820" t="s">
        <v>296</v>
      </c>
      <c r="J820">
        <v>42</v>
      </c>
      <c r="K820" t="s">
        <v>925</v>
      </c>
      <c r="L820">
        <v>0</v>
      </c>
      <c r="M820" t="s">
        <v>298</v>
      </c>
      <c r="N820">
        <v>10</v>
      </c>
      <c r="O820" t="s">
        <v>897</v>
      </c>
      <c r="P820">
        <v>2012</v>
      </c>
      <c r="Q820">
        <v>1360</v>
      </c>
      <c r="R820">
        <v>6866253</v>
      </c>
      <c r="S820">
        <v>691468</v>
      </c>
      <c r="T820">
        <v>162034</v>
      </c>
      <c r="U820" s="35">
        <v>14057</v>
      </c>
      <c r="V820" t="s">
        <v>299</v>
      </c>
      <c r="W820" t="s">
        <v>299</v>
      </c>
      <c r="X820" t="s">
        <v>299</v>
      </c>
      <c r="Y820" t="s">
        <v>299</v>
      </c>
    </row>
    <row r="821" spans="1:25" x14ac:dyDescent="0.25">
      <c r="A821" t="s">
        <v>295</v>
      </c>
      <c r="B821" t="s">
        <v>296</v>
      </c>
      <c r="C821" s="61">
        <f t="shared" si="12"/>
        <v>4</v>
      </c>
      <c r="D821" t="s">
        <v>1</v>
      </c>
      <c r="E821">
        <v>4233</v>
      </c>
      <c r="F821">
        <v>423</v>
      </c>
      <c r="G821">
        <v>4233</v>
      </c>
      <c r="H821">
        <v>4</v>
      </c>
      <c r="I821" t="s">
        <v>296</v>
      </c>
      <c r="J821">
        <v>42</v>
      </c>
      <c r="K821" t="s">
        <v>925</v>
      </c>
      <c r="L821">
        <v>0</v>
      </c>
      <c r="M821" t="s">
        <v>298</v>
      </c>
      <c r="N821">
        <v>20</v>
      </c>
      <c r="O821" t="s">
        <v>898</v>
      </c>
      <c r="P821">
        <v>2012</v>
      </c>
      <c r="Q821">
        <v>128</v>
      </c>
      <c r="R821">
        <v>2513154</v>
      </c>
      <c r="S821">
        <v>127731</v>
      </c>
      <c r="T821">
        <v>33433</v>
      </c>
      <c r="U821" s="35">
        <v>1973</v>
      </c>
      <c r="V821" t="s">
        <v>299</v>
      </c>
      <c r="W821" t="s">
        <v>299</v>
      </c>
      <c r="X821" t="s">
        <v>299</v>
      </c>
      <c r="Y821" t="s">
        <v>299</v>
      </c>
    </row>
    <row r="822" spans="1:25" x14ac:dyDescent="0.25">
      <c r="A822" t="s">
        <v>295</v>
      </c>
      <c r="B822" t="s">
        <v>296</v>
      </c>
      <c r="C822" s="61">
        <f t="shared" si="12"/>
        <v>5</v>
      </c>
      <c r="D822" t="s">
        <v>1</v>
      </c>
      <c r="E822">
        <v>42331</v>
      </c>
      <c r="F822">
        <v>423</v>
      </c>
      <c r="G822">
        <v>4233</v>
      </c>
      <c r="H822">
        <v>5</v>
      </c>
      <c r="I822" t="s">
        <v>296</v>
      </c>
      <c r="J822">
        <v>42</v>
      </c>
      <c r="K822" t="s">
        <v>926</v>
      </c>
      <c r="L822">
        <v>0</v>
      </c>
      <c r="M822" t="s">
        <v>298</v>
      </c>
      <c r="N822">
        <v>0</v>
      </c>
      <c r="O822" t="s">
        <v>298</v>
      </c>
      <c r="P822">
        <v>2012</v>
      </c>
      <c r="Q822">
        <v>672</v>
      </c>
      <c r="R822">
        <v>5460683</v>
      </c>
      <c r="S822">
        <v>466280</v>
      </c>
      <c r="T822">
        <v>110780</v>
      </c>
      <c r="U822" s="35">
        <v>9012</v>
      </c>
      <c r="V822" t="s">
        <v>299</v>
      </c>
      <c r="W822" t="s">
        <v>299</v>
      </c>
      <c r="X822" t="s">
        <v>299</v>
      </c>
      <c r="Y822" t="s">
        <v>299</v>
      </c>
    </row>
    <row r="823" spans="1:25" x14ac:dyDescent="0.25">
      <c r="A823" t="s">
        <v>295</v>
      </c>
      <c r="B823" t="s">
        <v>296</v>
      </c>
      <c r="C823" s="61">
        <f t="shared" si="12"/>
        <v>5</v>
      </c>
      <c r="D823" t="s">
        <v>1</v>
      </c>
      <c r="E823">
        <v>42331</v>
      </c>
      <c r="F823">
        <v>423</v>
      </c>
      <c r="G823">
        <v>4233</v>
      </c>
      <c r="H823">
        <v>5</v>
      </c>
      <c r="I823" t="s">
        <v>296</v>
      </c>
      <c r="J823">
        <v>42</v>
      </c>
      <c r="K823" t="s">
        <v>926</v>
      </c>
      <c r="L823">
        <v>0</v>
      </c>
      <c r="M823" t="s">
        <v>298</v>
      </c>
      <c r="N823">
        <v>10</v>
      </c>
      <c r="O823" t="s">
        <v>897</v>
      </c>
      <c r="P823">
        <v>2012</v>
      </c>
      <c r="Q823">
        <v>633</v>
      </c>
      <c r="R823">
        <v>4223571</v>
      </c>
      <c r="S823">
        <v>383817</v>
      </c>
      <c r="T823">
        <v>89817</v>
      </c>
      <c r="U823" s="35">
        <v>7802</v>
      </c>
      <c r="V823" t="s">
        <v>299</v>
      </c>
      <c r="W823" t="s">
        <v>299</v>
      </c>
      <c r="X823" t="s">
        <v>299</v>
      </c>
      <c r="Y823" t="s">
        <v>299</v>
      </c>
    </row>
    <row r="824" spans="1:25" x14ac:dyDescent="0.25">
      <c r="A824" t="s">
        <v>295</v>
      </c>
      <c r="B824" t="s">
        <v>296</v>
      </c>
      <c r="C824" s="61">
        <f t="shared" si="12"/>
        <v>5</v>
      </c>
      <c r="D824" t="s">
        <v>1</v>
      </c>
      <c r="E824">
        <v>42331</v>
      </c>
      <c r="F824">
        <v>423</v>
      </c>
      <c r="G824">
        <v>4233</v>
      </c>
      <c r="H824">
        <v>5</v>
      </c>
      <c r="I824" t="s">
        <v>296</v>
      </c>
      <c r="J824">
        <v>42</v>
      </c>
      <c r="K824" t="s">
        <v>926</v>
      </c>
      <c r="L824">
        <v>0</v>
      </c>
      <c r="M824" t="s">
        <v>298</v>
      </c>
      <c r="N824">
        <v>20</v>
      </c>
      <c r="O824" t="s">
        <v>898</v>
      </c>
      <c r="P824">
        <v>2012</v>
      </c>
      <c r="Q824">
        <v>39</v>
      </c>
      <c r="R824">
        <v>1237112</v>
      </c>
      <c r="S824">
        <v>82463</v>
      </c>
      <c r="T824">
        <v>20963</v>
      </c>
      <c r="U824" s="35">
        <v>1210</v>
      </c>
      <c r="V824" t="s">
        <v>299</v>
      </c>
      <c r="W824" t="s">
        <v>299</v>
      </c>
      <c r="X824" t="s">
        <v>299</v>
      </c>
      <c r="Y824" t="s">
        <v>299</v>
      </c>
    </row>
    <row r="825" spans="1:25" x14ac:dyDescent="0.25">
      <c r="A825" t="s">
        <v>295</v>
      </c>
      <c r="B825" t="s">
        <v>296</v>
      </c>
      <c r="C825" s="61">
        <f t="shared" si="12"/>
        <v>6</v>
      </c>
      <c r="D825" t="s">
        <v>1</v>
      </c>
      <c r="E825">
        <v>423310</v>
      </c>
      <c r="F825">
        <v>423</v>
      </c>
      <c r="G825">
        <v>4233</v>
      </c>
      <c r="H825">
        <v>6</v>
      </c>
      <c r="I825" t="s">
        <v>296</v>
      </c>
      <c r="J825">
        <v>42</v>
      </c>
      <c r="K825" t="s">
        <v>926</v>
      </c>
      <c r="L825">
        <v>0</v>
      </c>
      <c r="M825" t="s">
        <v>298</v>
      </c>
      <c r="N825">
        <v>0</v>
      </c>
      <c r="O825" t="s">
        <v>298</v>
      </c>
      <c r="P825">
        <v>2012</v>
      </c>
      <c r="Q825">
        <v>672</v>
      </c>
      <c r="R825">
        <v>5460683</v>
      </c>
      <c r="S825">
        <v>466280</v>
      </c>
      <c r="T825">
        <v>110780</v>
      </c>
      <c r="U825" s="35">
        <v>9012</v>
      </c>
      <c r="V825" t="s">
        <v>299</v>
      </c>
      <c r="W825" t="s">
        <v>299</v>
      </c>
      <c r="X825" t="s">
        <v>299</v>
      </c>
      <c r="Y825" t="s">
        <v>299</v>
      </c>
    </row>
    <row r="826" spans="1:25" x14ac:dyDescent="0.25">
      <c r="A826" t="s">
        <v>295</v>
      </c>
      <c r="B826" t="s">
        <v>296</v>
      </c>
      <c r="C826" s="61">
        <f t="shared" si="12"/>
        <v>6</v>
      </c>
      <c r="D826" t="s">
        <v>1</v>
      </c>
      <c r="E826">
        <v>423310</v>
      </c>
      <c r="F826">
        <v>423</v>
      </c>
      <c r="G826">
        <v>4233</v>
      </c>
      <c r="H826">
        <v>6</v>
      </c>
      <c r="I826" t="s">
        <v>296</v>
      </c>
      <c r="J826">
        <v>42</v>
      </c>
      <c r="K826" t="s">
        <v>926</v>
      </c>
      <c r="L826">
        <v>0</v>
      </c>
      <c r="M826" t="s">
        <v>298</v>
      </c>
      <c r="N826">
        <v>10</v>
      </c>
      <c r="O826" t="s">
        <v>897</v>
      </c>
      <c r="P826">
        <v>2012</v>
      </c>
      <c r="Q826">
        <v>633</v>
      </c>
      <c r="R826">
        <v>4223571</v>
      </c>
      <c r="S826">
        <v>383817</v>
      </c>
      <c r="T826">
        <v>89817</v>
      </c>
      <c r="U826" s="35">
        <v>7802</v>
      </c>
      <c r="V826" t="s">
        <v>299</v>
      </c>
      <c r="W826" t="s">
        <v>299</v>
      </c>
      <c r="X826" t="s">
        <v>299</v>
      </c>
      <c r="Y826" t="s">
        <v>299</v>
      </c>
    </row>
    <row r="827" spans="1:25" x14ac:dyDescent="0.25">
      <c r="A827" t="s">
        <v>295</v>
      </c>
      <c r="B827" t="s">
        <v>296</v>
      </c>
      <c r="C827" s="61">
        <f t="shared" si="12"/>
        <v>6</v>
      </c>
      <c r="D827" t="s">
        <v>1</v>
      </c>
      <c r="E827">
        <v>423310</v>
      </c>
      <c r="F827">
        <v>423</v>
      </c>
      <c r="G827">
        <v>4233</v>
      </c>
      <c r="H827">
        <v>6</v>
      </c>
      <c r="I827" t="s">
        <v>296</v>
      </c>
      <c r="J827">
        <v>42</v>
      </c>
      <c r="K827" t="s">
        <v>926</v>
      </c>
      <c r="L827">
        <v>0</v>
      </c>
      <c r="M827" t="s">
        <v>298</v>
      </c>
      <c r="N827">
        <v>20</v>
      </c>
      <c r="O827" t="s">
        <v>898</v>
      </c>
      <c r="P827">
        <v>2012</v>
      </c>
      <c r="Q827">
        <v>39</v>
      </c>
      <c r="R827">
        <v>1237112</v>
      </c>
      <c r="S827">
        <v>82463</v>
      </c>
      <c r="T827">
        <v>20963</v>
      </c>
      <c r="U827" s="35">
        <v>1210</v>
      </c>
      <c r="V827" t="s">
        <v>299</v>
      </c>
      <c r="W827" t="s">
        <v>299</v>
      </c>
      <c r="X827" t="s">
        <v>299</v>
      </c>
      <c r="Y827" t="s">
        <v>299</v>
      </c>
    </row>
    <row r="828" spans="1:25" x14ac:dyDescent="0.25">
      <c r="A828" t="s">
        <v>295</v>
      </c>
      <c r="B828" t="s">
        <v>296</v>
      </c>
      <c r="C828" s="61">
        <f t="shared" si="12"/>
        <v>7</v>
      </c>
      <c r="D828" t="s">
        <v>1</v>
      </c>
      <c r="E828">
        <v>4233101</v>
      </c>
      <c r="F828">
        <v>423</v>
      </c>
      <c r="G828">
        <v>4233</v>
      </c>
      <c r="H828">
        <v>7</v>
      </c>
      <c r="I828" t="s">
        <v>296</v>
      </c>
      <c r="J828">
        <v>42</v>
      </c>
      <c r="K828" t="s">
        <v>927</v>
      </c>
      <c r="L828">
        <v>0</v>
      </c>
      <c r="M828" t="s">
        <v>298</v>
      </c>
      <c r="N828">
        <v>0</v>
      </c>
      <c r="O828" t="s">
        <v>298</v>
      </c>
      <c r="P828">
        <v>2012</v>
      </c>
      <c r="Q828">
        <v>132</v>
      </c>
      <c r="R828">
        <v>898870</v>
      </c>
      <c r="S828">
        <v>62176</v>
      </c>
      <c r="T828">
        <v>13822</v>
      </c>
      <c r="U828" s="35">
        <v>1151</v>
      </c>
      <c r="V828" t="s">
        <v>299</v>
      </c>
      <c r="W828" t="s">
        <v>299</v>
      </c>
      <c r="X828" t="s">
        <v>299</v>
      </c>
      <c r="Y828" t="s">
        <v>299</v>
      </c>
    </row>
    <row r="829" spans="1:25" x14ac:dyDescent="0.25">
      <c r="A829" t="s">
        <v>295</v>
      </c>
      <c r="B829" t="s">
        <v>296</v>
      </c>
      <c r="C829" s="61">
        <f t="shared" si="12"/>
        <v>7</v>
      </c>
      <c r="D829" t="s">
        <v>1</v>
      </c>
      <c r="E829">
        <v>4233101</v>
      </c>
      <c r="F829">
        <v>423</v>
      </c>
      <c r="G829">
        <v>4233</v>
      </c>
      <c r="H829">
        <v>7</v>
      </c>
      <c r="I829" t="s">
        <v>296</v>
      </c>
      <c r="J829">
        <v>42</v>
      </c>
      <c r="K829" t="s">
        <v>927</v>
      </c>
      <c r="L829">
        <v>0</v>
      </c>
      <c r="M829" t="s">
        <v>298</v>
      </c>
      <c r="N829">
        <v>10</v>
      </c>
      <c r="O829" t="s">
        <v>897</v>
      </c>
      <c r="P829">
        <v>2012</v>
      </c>
      <c r="Q829">
        <v>123</v>
      </c>
      <c r="R829" t="s">
        <v>305</v>
      </c>
      <c r="S829" t="s">
        <v>305</v>
      </c>
      <c r="T829" t="s">
        <v>305</v>
      </c>
      <c r="U829" s="35" t="s">
        <v>323</v>
      </c>
      <c r="V829" t="s">
        <v>299</v>
      </c>
      <c r="W829" t="s">
        <v>299</v>
      </c>
      <c r="X829" t="s">
        <v>299</v>
      </c>
      <c r="Y829" t="s">
        <v>299</v>
      </c>
    </row>
    <row r="830" spans="1:25" x14ac:dyDescent="0.25">
      <c r="A830" t="s">
        <v>295</v>
      </c>
      <c r="B830" t="s">
        <v>296</v>
      </c>
      <c r="C830" s="61">
        <f t="shared" si="12"/>
        <v>7</v>
      </c>
      <c r="D830" t="s">
        <v>1</v>
      </c>
      <c r="E830">
        <v>4233101</v>
      </c>
      <c r="F830">
        <v>423</v>
      </c>
      <c r="G830">
        <v>4233</v>
      </c>
      <c r="H830">
        <v>7</v>
      </c>
      <c r="I830" t="s">
        <v>296</v>
      </c>
      <c r="J830">
        <v>42</v>
      </c>
      <c r="K830" t="s">
        <v>927</v>
      </c>
      <c r="L830">
        <v>0</v>
      </c>
      <c r="M830" t="s">
        <v>298</v>
      </c>
      <c r="N830">
        <v>20</v>
      </c>
      <c r="O830" t="s">
        <v>898</v>
      </c>
      <c r="P830">
        <v>2012</v>
      </c>
      <c r="Q830">
        <v>9</v>
      </c>
      <c r="R830" t="s">
        <v>305</v>
      </c>
      <c r="S830" t="s">
        <v>305</v>
      </c>
      <c r="T830" t="s">
        <v>305</v>
      </c>
      <c r="U830" s="35" t="s">
        <v>320</v>
      </c>
      <c r="V830" t="s">
        <v>299</v>
      </c>
      <c r="W830" t="s">
        <v>299</v>
      </c>
      <c r="X830" t="s">
        <v>299</v>
      </c>
      <c r="Y830" t="s">
        <v>299</v>
      </c>
    </row>
    <row r="831" spans="1:25" x14ac:dyDescent="0.25">
      <c r="A831" t="s">
        <v>295</v>
      </c>
      <c r="B831" t="s">
        <v>296</v>
      </c>
      <c r="C831" s="61">
        <f t="shared" si="12"/>
        <v>7</v>
      </c>
      <c r="D831" t="s">
        <v>1</v>
      </c>
      <c r="E831">
        <v>4233102</v>
      </c>
      <c r="F831">
        <v>423</v>
      </c>
      <c r="G831">
        <v>4233</v>
      </c>
      <c r="H831">
        <v>7</v>
      </c>
      <c r="I831" t="s">
        <v>296</v>
      </c>
      <c r="J831">
        <v>42</v>
      </c>
      <c r="K831" t="s">
        <v>928</v>
      </c>
      <c r="L831">
        <v>0</v>
      </c>
      <c r="M831" t="s">
        <v>298</v>
      </c>
      <c r="N831">
        <v>0</v>
      </c>
      <c r="O831" t="s">
        <v>298</v>
      </c>
      <c r="P831">
        <v>2012</v>
      </c>
      <c r="Q831">
        <v>96</v>
      </c>
      <c r="R831">
        <v>1093218</v>
      </c>
      <c r="S831">
        <v>91078</v>
      </c>
      <c r="T831">
        <v>21435</v>
      </c>
      <c r="U831" s="35">
        <v>1804</v>
      </c>
      <c r="V831" t="s">
        <v>299</v>
      </c>
      <c r="W831" t="s">
        <v>299</v>
      </c>
      <c r="X831" t="s">
        <v>299</v>
      </c>
      <c r="Y831" t="s">
        <v>299</v>
      </c>
    </row>
    <row r="832" spans="1:25" x14ac:dyDescent="0.25">
      <c r="A832" t="s">
        <v>295</v>
      </c>
      <c r="B832" t="s">
        <v>296</v>
      </c>
      <c r="C832" s="61">
        <f t="shared" si="12"/>
        <v>7</v>
      </c>
      <c r="D832" t="s">
        <v>1</v>
      </c>
      <c r="E832">
        <v>4233102</v>
      </c>
      <c r="F832">
        <v>423</v>
      </c>
      <c r="G832">
        <v>4233</v>
      </c>
      <c r="H832">
        <v>7</v>
      </c>
      <c r="I832" t="s">
        <v>296</v>
      </c>
      <c r="J832">
        <v>42</v>
      </c>
      <c r="K832" t="s">
        <v>928</v>
      </c>
      <c r="L832">
        <v>0</v>
      </c>
      <c r="M832" t="s">
        <v>298</v>
      </c>
      <c r="N832">
        <v>10</v>
      </c>
      <c r="O832" t="s">
        <v>897</v>
      </c>
      <c r="P832">
        <v>2012</v>
      </c>
      <c r="Q832">
        <v>92</v>
      </c>
      <c r="R832" t="s">
        <v>305</v>
      </c>
      <c r="S832" t="s">
        <v>305</v>
      </c>
      <c r="T832" t="s">
        <v>305</v>
      </c>
      <c r="U832" s="35" t="s">
        <v>323</v>
      </c>
      <c r="V832" t="s">
        <v>299</v>
      </c>
      <c r="W832" t="s">
        <v>299</v>
      </c>
      <c r="X832" t="s">
        <v>299</v>
      </c>
      <c r="Y832" t="s">
        <v>299</v>
      </c>
    </row>
    <row r="833" spans="1:25" x14ac:dyDescent="0.25">
      <c r="A833" t="s">
        <v>295</v>
      </c>
      <c r="B833" t="s">
        <v>296</v>
      </c>
      <c r="C833" s="61">
        <f t="shared" si="12"/>
        <v>7</v>
      </c>
      <c r="D833" t="s">
        <v>1</v>
      </c>
      <c r="E833">
        <v>4233102</v>
      </c>
      <c r="F833">
        <v>423</v>
      </c>
      <c r="G833">
        <v>4233</v>
      </c>
      <c r="H833">
        <v>7</v>
      </c>
      <c r="I833" t="s">
        <v>296</v>
      </c>
      <c r="J833">
        <v>42</v>
      </c>
      <c r="K833" t="s">
        <v>928</v>
      </c>
      <c r="L833">
        <v>0</v>
      </c>
      <c r="M833" t="s">
        <v>298</v>
      </c>
      <c r="N833">
        <v>20</v>
      </c>
      <c r="O833" t="s">
        <v>898</v>
      </c>
      <c r="P833">
        <v>2012</v>
      </c>
      <c r="Q833">
        <v>4</v>
      </c>
      <c r="R833" t="s">
        <v>305</v>
      </c>
      <c r="S833" t="s">
        <v>305</v>
      </c>
      <c r="T833" t="s">
        <v>305</v>
      </c>
      <c r="U833" s="35" t="s">
        <v>320</v>
      </c>
      <c r="V833" t="s">
        <v>299</v>
      </c>
      <c r="W833" t="s">
        <v>299</v>
      </c>
      <c r="X833" t="s">
        <v>299</v>
      </c>
      <c r="Y833" t="s">
        <v>299</v>
      </c>
    </row>
    <row r="834" spans="1:25" x14ac:dyDescent="0.25">
      <c r="A834" t="s">
        <v>295</v>
      </c>
      <c r="B834" t="s">
        <v>296</v>
      </c>
      <c r="C834" s="61">
        <f t="shared" si="12"/>
        <v>7</v>
      </c>
      <c r="D834" t="s">
        <v>1</v>
      </c>
      <c r="E834">
        <v>4233103</v>
      </c>
      <c r="F834">
        <v>423</v>
      </c>
      <c r="G834">
        <v>4233</v>
      </c>
      <c r="H834">
        <v>7</v>
      </c>
      <c r="I834" t="s">
        <v>296</v>
      </c>
      <c r="J834">
        <v>42</v>
      </c>
      <c r="K834" t="s">
        <v>929</v>
      </c>
      <c r="L834">
        <v>0</v>
      </c>
      <c r="M834" t="s">
        <v>298</v>
      </c>
      <c r="N834">
        <v>0</v>
      </c>
      <c r="O834" t="s">
        <v>298</v>
      </c>
      <c r="P834">
        <v>2012</v>
      </c>
      <c r="Q834">
        <v>444</v>
      </c>
      <c r="R834">
        <v>3468595</v>
      </c>
      <c r="S834">
        <v>313026</v>
      </c>
      <c r="T834">
        <v>75523</v>
      </c>
      <c r="U834" s="35">
        <v>6057</v>
      </c>
      <c r="V834" t="s">
        <v>299</v>
      </c>
      <c r="W834" t="s">
        <v>299</v>
      </c>
      <c r="X834" t="s">
        <v>299</v>
      </c>
      <c r="Y834" t="s">
        <v>299</v>
      </c>
    </row>
    <row r="835" spans="1:25" x14ac:dyDescent="0.25">
      <c r="A835" t="s">
        <v>295</v>
      </c>
      <c r="B835" t="s">
        <v>296</v>
      </c>
      <c r="C835" s="61">
        <f t="shared" si="12"/>
        <v>7</v>
      </c>
      <c r="D835" t="s">
        <v>1</v>
      </c>
      <c r="E835">
        <v>4233103</v>
      </c>
      <c r="F835">
        <v>423</v>
      </c>
      <c r="G835">
        <v>4233</v>
      </c>
      <c r="H835">
        <v>7</v>
      </c>
      <c r="I835" t="s">
        <v>296</v>
      </c>
      <c r="J835">
        <v>42</v>
      </c>
      <c r="K835" t="s">
        <v>929</v>
      </c>
      <c r="L835">
        <v>0</v>
      </c>
      <c r="M835" t="s">
        <v>298</v>
      </c>
      <c r="N835">
        <v>10</v>
      </c>
      <c r="O835" t="s">
        <v>897</v>
      </c>
      <c r="P835">
        <v>2012</v>
      </c>
      <c r="Q835">
        <v>418</v>
      </c>
      <c r="R835">
        <v>2466469</v>
      </c>
      <c r="S835">
        <v>238973</v>
      </c>
      <c r="T835">
        <v>56431</v>
      </c>
      <c r="U835" s="35">
        <v>4978</v>
      </c>
      <c r="V835" t="s">
        <v>299</v>
      </c>
      <c r="W835" t="s">
        <v>299</v>
      </c>
      <c r="X835" t="s">
        <v>299</v>
      </c>
      <c r="Y835" t="s">
        <v>299</v>
      </c>
    </row>
    <row r="836" spans="1:25" x14ac:dyDescent="0.25">
      <c r="A836" t="s">
        <v>295</v>
      </c>
      <c r="B836" t="s">
        <v>296</v>
      </c>
      <c r="C836" s="61">
        <f t="shared" si="12"/>
        <v>7</v>
      </c>
      <c r="D836" t="s">
        <v>1</v>
      </c>
      <c r="E836">
        <v>4233103</v>
      </c>
      <c r="F836">
        <v>423</v>
      </c>
      <c r="G836">
        <v>4233</v>
      </c>
      <c r="H836">
        <v>7</v>
      </c>
      <c r="I836" t="s">
        <v>296</v>
      </c>
      <c r="J836">
        <v>42</v>
      </c>
      <c r="K836" t="s">
        <v>929</v>
      </c>
      <c r="L836">
        <v>0</v>
      </c>
      <c r="M836" t="s">
        <v>298</v>
      </c>
      <c r="N836">
        <v>20</v>
      </c>
      <c r="O836" t="s">
        <v>898</v>
      </c>
      <c r="P836">
        <v>2012</v>
      </c>
      <c r="Q836">
        <v>26</v>
      </c>
      <c r="R836">
        <v>1002126</v>
      </c>
      <c r="S836">
        <v>74053</v>
      </c>
      <c r="T836">
        <v>19092</v>
      </c>
      <c r="U836" s="35">
        <v>1079</v>
      </c>
      <c r="V836" t="s">
        <v>299</v>
      </c>
      <c r="W836" t="s">
        <v>299</v>
      </c>
      <c r="X836" t="s">
        <v>299</v>
      </c>
      <c r="Y836" t="s">
        <v>299</v>
      </c>
    </row>
    <row r="837" spans="1:25" x14ac:dyDescent="0.25">
      <c r="A837" t="s">
        <v>295</v>
      </c>
      <c r="B837" t="s">
        <v>296</v>
      </c>
      <c r="C837" s="61">
        <f t="shared" ref="C837:C900" si="13">LEN(E837)</f>
        <v>5</v>
      </c>
      <c r="D837" t="s">
        <v>1</v>
      </c>
      <c r="E837">
        <v>42332</v>
      </c>
      <c r="F837">
        <v>423</v>
      </c>
      <c r="G837">
        <v>4233</v>
      </c>
      <c r="H837">
        <v>5</v>
      </c>
      <c r="I837" t="s">
        <v>296</v>
      </c>
      <c r="J837">
        <v>42</v>
      </c>
      <c r="K837" t="s">
        <v>930</v>
      </c>
      <c r="L837">
        <v>0</v>
      </c>
      <c r="M837" t="s">
        <v>298</v>
      </c>
      <c r="N837">
        <v>0</v>
      </c>
      <c r="O837" t="s">
        <v>298</v>
      </c>
      <c r="P837">
        <v>2012</v>
      </c>
      <c r="Q837">
        <v>356</v>
      </c>
      <c r="R837">
        <v>1665400</v>
      </c>
      <c r="S837">
        <v>144316</v>
      </c>
      <c r="T837">
        <v>35145</v>
      </c>
      <c r="U837" s="35">
        <v>2903</v>
      </c>
      <c r="V837" t="s">
        <v>299</v>
      </c>
      <c r="W837" t="s">
        <v>299</v>
      </c>
      <c r="X837" t="s">
        <v>299</v>
      </c>
      <c r="Y837" t="s">
        <v>299</v>
      </c>
    </row>
    <row r="838" spans="1:25" x14ac:dyDescent="0.25">
      <c r="A838" t="s">
        <v>295</v>
      </c>
      <c r="B838" t="s">
        <v>296</v>
      </c>
      <c r="C838" s="61">
        <f t="shared" si="13"/>
        <v>5</v>
      </c>
      <c r="D838" t="s">
        <v>1</v>
      </c>
      <c r="E838">
        <v>42332</v>
      </c>
      <c r="F838">
        <v>423</v>
      </c>
      <c r="G838">
        <v>4233</v>
      </c>
      <c r="H838">
        <v>5</v>
      </c>
      <c r="I838" t="s">
        <v>296</v>
      </c>
      <c r="J838">
        <v>42</v>
      </c>
      <c r="K838" t="s">
        <v>930</v>
      </c>
      <c r="L838">
        <v>0</v>
      </c>
      <c r="M838" t="s">
        <v>298</v>
      </c>
      <c r="N838">
        <v>10</v>
      </c>
      <c r="O838" t="s">
        <v>897</v>
      </c>
      <c r="P838">
        <v>2012</v>
      </c>
      <c r="Q838">
        <v>294</v>
      </c>
      <c r="R838" t="s">
        <v>305</v>
      </c>
      <c r="S838" t="s">
        <v>305</v>
      </c>
      <c r="T838" t="s">
        <v>305</v>
      </c>
      <c r="U838" s="35" t="s">
        <v>323</v>
      </c>
      <c r="V838" t="s">
        <v>299</v>
      </c>
      <c r="W838" t="s">
        <v>299</v>
      </c>
      <c r="X838" t="s">
        <v>299</v>
      </c>
      <c r="Y838" t="s">
        <v>299</v>
      </c>
    </row>
    <row r="839" spans="1:25" x14ac:dyDescent="0.25">
      <c r="A839" t="s">
        <v>295</v>
      </c>
      <c r="B839" t="s">
        <v>296</v>
      </c>
      <c r="C839" s="61">
        <f t="shared" si="13"/>
        <v>5</v>
      </c>
      <c r="D839" t="s">
        <v>1</v>
      </c>
      <c r="E839">
        <v>42332</v>
      </c>
      <c r="F839">
        <v>423</v>
      </c>
      <c r="G839">
        <v>4233</v>
      </c>
      <c r="H839">
        <v>5</v>
      </c>
      <c r="I839" t="s">
        <v>296</v>
      </c>
      <c r="J839">
        <v>42</v>
      </c>
      <c r="K839" t="s">
        <v>930</v>
      </c>
      <c r="L839">
        <v>0</v>
      </c>
      <c r="M839" t="s">
        <v>298</v>
      </c>
      <c r="N839">
        <v>20</v>
      </c>
      <c r="O839" t="s">
        <v>898</v>
      </c>
      <c r="P839">
        <v>2012</v>
      </c>
      <c r="Q839">
        <v>62</v>
      </c>
      <c r="R839" t="s">
        <v>305</v>
      </c>
      <c r="S839" t="s">
        <v>305</v>
      </c>
      <c r="T839" t="s">
        <v>305</v>
      </c>
      <c r="U839" s="35" t="s">
        <v>308</v>
      </c>
      <c r="V839" t="s">
        <v>299</v>
      </c>
      <c r="W839" t="s">
        <v>299</v>
      </c>
      <c r="X839" t="s">
        <v>299</v>
      </c>
      <c r="Y839" t="s">
        <v>299</v>
      </c>
    </row>
    <row r="840" spans="1:25" x14ac:dyDescent="0.25">
      <c r="A840" t="s">
        <v>295</v>
      </c>
      <c r="B840" t="s">
        <v>296</v>
      </c>
      <c r="C840" s="61">
        <f t="shared" si="13"/>
        <v>6</v>
      </c>
      <c r="D840" t="s">
        <v>1</v>
      </c>
      <c r="E840">
        <v>423320</v>
      </c>
      <c r="F840">
        <v>423</v>
      </c>
      <c r="G840">
        <v>4233</v>
      </c>
      <c r="H840">
        <v>6</v>
      </c>
      <c r="I840" t="s">
        <v>296</v>
      </c>
      <c r="J840">
        <v>42</v>
      </c>
      <c r="K840" t="s">
        <v>930</v>
      </c>
      <c r="L840">
        <v>0</v>
      </c>
      <c r="M840" t="s">
        <v>298</v>
      </c>
      <c r="N840">
        <v>0</v>
      </c>
      <c r="O840" t="s">
        <v>298</v>
      </c>
      <c r="P840">
        <v>2012</v>
      </c>
      <c r="Q840">
        <v>356</v>
      </c>
      <c r="R840">
        <v>1665400</v>
      </c>
      <c r="S840">
        <v>144316</v>
      </c>
      <c r="T840">
        <v>35145</v>
      </c>
      <c r="U840" s="35">
        <v>2903</v>
      </c>
      <c r="V840" t="s">
        <v>299</v>
      </c>
      <c r="W840" t="s">
        <v>299</v>
      </c>
      <c r="X840" t="s">
        <v>299</v>
      </c>
      <c r="Y840" t="s">
        <v>299</v>
      </c>
    </row>
    <row r="841" spans="1:25" x14ac:dyDescent="0.25">
      <c r="A841" t="s">
        <v>295</v>
      </c>
      <c r="B841" t="s">
        <v>296</v>
      </c>
      <c r="C841" s="61">
        <f t="shared" si="13"/>
        <v>6</v>
      </c>
      <c r="D841" t="s">
        <v>1</v>
      </c>
      <c r="E841">
        <v>423320</v>
      </c>
      <c r="F841">
        <v>423</v>
      </c>
      <c r="G841">
        <v>4233</v>
      </c>
      <c r="H841">
        <v>6</v>
      </c>
      <c r="I841" t="s">
        <v>296</v>
      </c>
      <c r="J841">
        <v>42</v>
      </c>
      <c r="K841" t="s">
        <v>930</v>
      </c>
      <c r="L841">
        <v>0</v>
      </c>
      <c r="M841" t="s">
        <v>298</v>
      </c>
      <c r="N841">
        <v>10</v>
      </c>
      <c r="O841" t="s">
        <v>897</v>
      </c>
      <c r="P841">
        <v>2012</v>
      </c>
      <c r="Q841">
        <v>294</v>
      </c>
      <c r="R841" t="s">
        <v>305</v>
      </c>
      <c r="S841" t="s">
        <v>305</v>
      </c>
      <c r="T841" t="s">
        <v>305</v>
      </c>
      <c r="U841" s="35" t="s">
        <v>323</v>
      </c>
      <c r="V841" t="s">
        <v>299</v>
      </c>
      <c r="W841" t="s">
        <v>299</v>
      </c>
      <c r="X841" t="s">
        <v>299</v>
      </c>
      <c r="Y841" t="s">
        <v>299</v>
      </c>
    </row>
    <row r="842" spans="1:25" x14ac:dyDescent="0.25">
      <c r="A842" t="s">
        <v>295</v>
      </c>
      <c r="B842" t="s">
        <v>296</v>
      </c>
      <c r="C842" s="61">
        <f t="shared" si="13"/>
        <v>6</v>
      </c>
      <c r="D842" t="s">
        <v>1</v>
      </c>
      <c r="E842">
        <v>423320</v>
      </c>
      <c r="F842">
        <v>423</v>
      </c>
      <c r="G842">
        <v>4233</v>
      </c>
      <c r="H842">
        <v>6</v>
      </c>
      <c r="I842" t="s">
        <v>296</v>
      </c>
      <c r="J842">
        <v>42</v>
      </c>
      <c r="K842" t="s">
        <v>930</v>
      </c>
      <c r="L842">
        <v>0</v>
      </c>
      <c r="M842" t="s">
        <v>298</v>
      </c>
      <c r="N842">
        <v>20</v>
      </c>
      <c r="O842" t="s">
        <v>898</v>
      </c>
      <c r="P842">
        <v>2012</v>
      </c>
      <c r="Q842">
        <v>62</v>
      </c>
      <c r="R842" t="s">
        <v>305</v>
      </c>
      <c r="S842" t="s">
        <v>305</v>
      </c>
      <c r="T842" t="s">
        <v>305</v>
      </c>
      <c r="U842" s="35" t="s">
        <v>308</v>
      </c>
      <c r="V842" t="s">
        <v>299</v>
      </c>
      <c r="W842" t="s">
        <v>299</v>
      </c>
      <c r="X842" t="s">
        <v>299</v>
      </c>
      <c r="Y842" t="s">
        <v>299</v>
      </c>
    </row>
    <row r="843" spans="1:25" x14ac:dyDescent="0.25">
      <c r="A843" t="s">
        <v>295</v>
      </c>
      <c r="B843" t="s">
        <v>296</v>
      </c>
      <c r="C843" s="61">
        <f t="shared" si="13"/>
        <v>7</v>
      </c>
      <c r="D843" t="s">
        <v>1</v>
      </c>
      <c r="E843">
        <v>4233201</v>
      </c>
      <c r="F843">
        <v>423</v>
      </c>
      <c r="G843">
        <v>4233</v>
      </c>
      <c r="H843">
        <v>7</v>
      </c>
      <c r="I843" t="s">
        <v>296</v>
      </c>
      <c r="J843">
        <v>42</v>
      </c>
      <c r="K843" t="s">
        <v>931</v>
      </c>
      <c r="L843">
        <v>0</v>
      </c>
      <c r="M843" t="s">
        <v>298</v>
      </c>
      <c r="N843">
        <v>0</v>
      </c>
      <c r="O843" t="s">
        <v>298</v>
      </c>
      <c r="P843">
        <v>2012</v>
      </c>
      <c r="Q843">
        <v>192</v>
      </c>
      <c r="R843">
        <v>726097</v>
      </c>
      <c r="S843">
        <v>84884</v>
      </c>
      <c r="T843">
        <v>20105</v>
      </c>
      <c r="U843" s="35">
        <v>1711</v>
      </c>
      <c r="V843" t="s">
        <v>299</v>
      </c>
      <c r="W843" t="s">
        <v>299</v>
      </c>
      <c r="X843" t="s">
        <v>299</v>
      </c>
      <c r="Y843" t="s">
        <v>299</v>
      </c>
    </row>
    <row r="844" spans="1:25" x14ac:dyDescent="0.25">
      <c r="A844" t="s">
        <v>295</v>
      </c>
      <c r="B844" t="s">
        <v>296</v>
      </c>
      <c r="C844" s="61">
        <f t="shared" si="13"/>
        <v>7</v>
      </c>
      <c r="D844" t="s">
        <v>1</v>
      </c>
      <c r="E844">
        <v>4233201</v>
      </c>
      <c r="F844">
        <v>423</v>
      </c>
      <c r="G844">
        <v>4233</v>
      </c>
      <c r="H844">
        <v>7</v>
      </c>
      <c r="I844" t="s">
        <v>296</v>
      </c>
      <c r="J844">
        <v>42</v>
      </c>
      <c r="K844" t="s">
        <v>931</v>
      </c>
      <c r="L844">
        <v>0</v>
      </c>
      <c r="M844" t="s">
        <v>298</v>
      </c>
      <c r="N844">
        <v>10</v>
      </c>
      <c r="O844" t="s">
        <v>897</v>
      </c>
      <c r="P844">
        <v>2012</v>
      </c>
      <c r="Q844">
        <v>142</v>
      </c>
      <c r="R844">
        <v>479046</v>
      </c>
      <c r="S844">
        <v>68041</v>
      </c>
      <c r="T844">
        <v>15933</v>
      </c>
      <c r="U844" s="35">
        <v>1362</v>
      </c>
      <c r="V844" t="s">
        <v>299</v>
      </c>
      <c r="W844" t="s">
        <v>299</v>
      </c>
      <c r="X844" t="s">
        <v>299</v>
      </c>
      <c r="Y844" t="s">
        <v>299</v>
      </c>
    </row>
    <row r="845" spans="1:25" x14ac:dyDescent="0.25">
      <c r="A845" t="s">
        <v>295</v>
      </c>
      <c r="B845" t="s">
        <v>296</v>
      </c>
      <c r="C845" s="61">
        <f t="shared" si="13"/>
        <v>7</v>
      </c>
      <c r="D845" t="s">
        <v>1</v>
      </c>
      <c r="E845">
        <v>4233201</v>
      </c>
      <c r="F845">
        <v>423</v>
      </c>
      <c r="G845">
        <v>4233</v>
      </c>
      <c r="H845">
        <v>7</v>
      </c>
      <c r="I845" t="s">
        <v>296</v>
      </c>
      <c r="J845">
        <v>42</v>
      </c>
      <c r="K845" t="s">
        <v>931</v>
      </c>
      <c r="L845">
        <v>0</v>
      </c>
      <c r="M845" t="s">
        <v>298</v>
      </c>
      <c r="N845">
        <v>20</v>
      </c>
      <c r="O845" t="s">
        <v>898</v>
      </c>
      <c r="P845">
        <v>2012</v>
      </c>
      <c r="Q845">
        <v>50</v>
      </c>
      <c r="R845">
        <v>247051</v>
      </c>
      <c r="S845">
        <v>16843</v>
      </c>
      <c r="T845">
        <v>4172</v>
      </c>
      <c r="U845" s="35">
        <v>349</v>
      </c>
      <c r="V845" t="s">
        <v>299</v>
      </c>
      <c r="W845" t="s">
        <v>299</v>
      </c>
      <c r="X845" t="s">
        <v>299</v>
      </c>
      <c r="Y845" t="s">
        <v>299</v>
      </c>
    </row>
    <row r="846" spans="1:25" x14ac:dyDescent="0.25">
      <c r="A846" t="s">
        <v>295</v>
      </c>
      <c r="B846" t="s">
        <v>296</v>
      </c>
      <c r="C846" s="61">
        <f t="shared" si="13"/>
        <v>7</v>
      </c>
      <c r="D846" t="s">
        <v>1</v>
      </c>
      <c r="E846">
        <v>4233202</v>
      </c>
      <c r="F846">
        <v>423</v>
      </c>
      <c r="G846">
        <v>4233</v>
      </c>
      <c r="H846">
        <v>7</v>
      </c>
      <c r="I846" t="s">
        <v>296</v>
      </c>
      <c r="J846">
        <v>42</v>
      </c>
      <c r="K846" t="s">
        <v>932</v>
      </c>
      <c r="L846">
        <v>0</v>
      </c>
      <c r="M846" t="s">
        <v>298</v>
      </c>
      <c r="N846">
        <v>0</v>
      </c>
      <c r="O846" t="s">
        <v>298</v>
      </c>
      <c r="P846">
        <v>2012</v>
      </c>
      <c r="Q846">
        <v>116</v>
      </c>
      <c r="R846">
        <v>253581</v>
      </c>
      <c r="S846">
        <v>32080</v>
      </c>
      <c r="T846">
        <v>7427</v>
      </c>
      <c r="U846" s="35">
        <v>732</v>
      </c>
      <c r="V846" t="s">
        <v>299</v>
      </c>
      <c r="W846" t="s">
        <v>299</v>
      </c>
      <c r="X846" t="s">
        <v>299</v>
      </c>
      <c r="Y846" t="s">
        <v>299</v>
      </c>
    </row>
    <row r="847" spans="1:25" x14ac:dyDescent="0.25">
      <c r="A847" t="s">
        <v>295</v>
      </c>
      <c r="B847" t="s">
        <v>296</v>
      </c>
      <c r="C847" s="61">
        <f t="shared" si="13"/>
        <v>7</v>
      </c>
      <c r="D847" t="s">
        <v>1</v>
      </c>
      <c r="E847">
        <v>4233202</v>
      </c>
      <c r="F847">
        <v>423</v>
      </c>
      <c r="G847">
        <v>4233</v>
      </c>
      <c r="H847">
        <v>7</v>
      </c>
      <c r="I847" t="s">
        <v>296</v>
      </c>
      <c r="J847">
        <v>42</v>
      </c>
      <c r="K847" t="s">
        <v>932</v>
      </c>
      <c r="L847">
        <v>0</v>
      </c>
      <c r="M847" t="s">
        <v>298</v>
      </c>
      <c r="N847">
        <v>10</v>
      </c>
      <c r="O847" t="s">
        <v>897</v>
      </c>
      <c r="P847">
        <v>2012</v>
      </c>
      <c r="Q847">
        <v>113</v>
      </c>
      <c r="R847" t="s">
        <v>305</v>
      </c>
      <c r="S847" t="s">
        <v>305</v>
      </c>
      <c r="T847" t="s">
        <v>305</v>
      </c>
      <c r="U847" s="35" t="s">
        <v>306</v>
      </c>
      <c r="V847" t="s">
        <v>299</v>
      </c>
      <c r="W847" t="s">
        <v>299</v>
      </c>
      <c r="X847" t="s">
        <v>299</v>
      </c>
      <c r="Y847" t="s">
        <v>299</v>
      </c>
    </row>
    <row r="848" spans="1:25" x14ac:dyDescent="0.25">
      <c r="A848" t="s">
        <v>295</v>
      </c>
      <c r="B848" t="s">
        <v>296</v>
      </c>
      <c r="C848" s="61">
        <f t="shared" si="13"/>
        <v>7</v>
      </c>
      <c r="D848" t="s">
        <v>1</v>
      </c>
      <c r="E848">
        <v>4233202</v>
      </c>
      <c r="F848">
        <v>423</v>
      </c>
      <c r="G848">
        <v>4233</v>
      </c>
      <c r="H848">
        <v>7</v>
      </c>
      <c r="I848" t="s">
        <v>296</v>
      </c>
      <c r="J848">
        <v>42</v>
      </c>
      <c r="K848" t="s">
        <v>932</v>
      </c>
      <c r="L848">
        <v>0</v>
      </c>
      <c r="M848" t="s">
        <v>298</v>
      </c>
      <c r="N848">
        <v>20</v>
      </c>
      <c r="O848" t="s">
        <v>898</v>
      </c>
      <c r="P848">
        <v>2012</v>
      </c>
      <c r="Q848">
        <v>3</v>
      </c>
      <c r="R848" t="s">
        <v>305</v>
      </c>
      <c r="S848" t="s">
        <v>305</v>
      </c>
      <c r="T848" t="s">
        <v>305</v>
      </c>
      <c r="U848" s="35" t="s">
        <v>924</v>
      </c>
      <c r="V848" t="s">
        <v>299</v>
      </c>
      <c r="W848" t="s">
        <v>299</v>
      </c>
      <c r="X848" t="s">
        <v>299</v>
      </c>
      <c r="Y848" t="s">
        <v>299</v>
      </c>
    </row>
    <row r="849" spans="1:25" x14ac:dyDescent="0.25">
      <c r="A849" t="s">
        <v>295</v>
      </c>
      <c r="B849" t="s">
        <v>296</v>
      </c>
      <c r="C849" s="61">
        <f t="shared" si="13"/>
        <v>7</v>
      </c>
      <c r="D849" t="s">
        <v>1</v>
      </c>
      <c r="E849">
        <v>4233203</v>
      </c>
      <c r="F849">
        <v>423</v>
      </c>
      <c r="G849">
        <v>4233</v>
      </c>
      <c r="H849">
        <v>7</v>
      </c>
      <c r="I849" t="s">
        <v>296</v>
      </c>
      <c r="J849">
        <v>42</v>
      </c>
      <c r="K849" t="s">
        <v>933</v>
      </c>
      <c r="L849">
        <v>0</v>
      </c>
      <c r="M849" t="s">
        <v>298</v>
      </c>
      <c r="N849">
        <v>0</v>
      </c>
      <c r="O849" t="s">
        <v>298</v>
      </c>
      <c r="P849">
        <v>2012</v>
      </c>
      <c r="Q849">
        <v>48</v>
      </c>
      <c r="R849">
        <v>685722</v>
      </c>
      <c r="S849">
        <v>27352</v>
      </c>
      <c r="T849">
        <v>7613</v>
      </c>
      <c r="U849" s="35">
        <v>460</v>
      </c>
      <c r="V849" t="s">
        <v>299</v>
      </c>
      <c r="W849" t="s">
        <v>299</v>
      </c>
      <c r="X849" t="s">
        <v>299</v>
      </c>
      <c r="Y849" t="s">
        <v>299</v>
      </c>
    </row>
    <row r="850" spans="1:25" x14ac:dyDescent="0.25">
      <c r="A850" t="s">
        <v>295</v>
      </c>
      <c r="B850" t="s">
        <v>296</v>
      </c>
      <c r="C850" s="61">
        <f t="shared" si="13"/>
        <v>7</v>
      </c>
      <c r="D850" t="s">
        <v>1</v>
      </c>
      <c r="E850">
        <v>4233203</v>
      </c>
      <c r="F850">
        <v>423</v>
      </c>
      <c r="G850">
        <v>4233</v>
      </c>
      <c r="H850">
        <v>7</v>
      </c>
      <c r="I850" t="s">
        <v>296</v>
      </c>
      <c r="J850">
        <v>42</v>
      </c>
      <c r="K850" t="s">
        <v>933</v>
      </c>
      <c r="L850">
        <v>0</v>
      </c>
      <c r="M850" t="s">
        <v>298</v>
      </c>
      <c r="N850">
        <v>10</v>
      </c>
      <c r="O850" t="s">
        <v>897</v>
      </c>
      <c r="P850">
        <v>2012</v>
      </c>
      <c r="Q850">
        <v>39</v>
      </c>
      <c r="R850" t="s">
        <v>305</v>
      </c>
      <c r="S850" t="s">
        <v>305</v>
      </c>
      <c r="T850" t="s">
        <v>305</v>
      </c>
      <c r="U850" s="35" t="s">
        <v>308</v>
      </c>
      <c r="V850" t="s">
        <v>299</v>
      </c>
      <c r="W850" t="s">
        <v>299</v>
      </c>
      <c r="X850" t="s">
        <v>299</v>
      </c>
      <c r="Y850" t="s">
        <v>299</v>
      </c>
    </row>
    <row r="851" spans="1:25" x14ac:dyDescent="0.25">
      <c r="A851" t="s">
        <v>295</v>
      </c>
      <c r="B851" t="s">
        <v>296</v>
      </c>
      <c r="C851" s="61">
        <f t="shared" si="13"/>
        <v>7</v>
      </c>
      <c r="D851" t="s">
        <v>1</v>
      </c>
      <c r="E851">
        <v>4233203</v>
      </c>
      <c r="F851">
        <v>423</v>
      </c>
      <c r="G851">
        <v>4233</v>
      </c>
      <c r="H851">
        <v>7</v>
      </c>
      <c r="I851" t="s">
        <v>296</v>
      </c>
      <c r="J851">
        <v>42</v>
      </c>
      <c r="K851" t="s">
        <v>933</v>
      </c>
      <c r="L851">
        <v>0</v>
      </c>
      <c r="M851" t="s">
        <v>298</v>
      </c>
      <c r="N851">
        <v>20</v>
      </c>
      <c r="O851" t="s">
        <v>898</v>
      </c>
      <c r="P851">
        <v>2012</v>
      </c>
      <c r="Q851">
        <v>9</v>
      </c>
      <c r="R851" t="s">
        <v>305</v>
      </c>
      <c r="S851" t="s">
        <v>305</v>
      </c>
      <c r="T851" t="s">
        <v>305</v>
      </c>
      <c r="U851" s="35" t="s">
        <v>320</v>
      </c>
      <c r="V851" t="s">
        <v>299</v>
      </c>
      <c r="W851" t="s">
        <v>299</v>
      </c>
      <c r="X851" t="s">
        <v>299</v>
      </c>
      <c r="Y851" t="s">
        <v>299</v>
      </c>
    </row>
    <row r="852" spans="1:25" x14ac:dyDescent="0.25">
      <c r="A852" t="s">
        <v>295</v>
      </c>
      <c r="B852" t="s">
        <v>296</v>
      </c>
      <c r="C852" s="61">
        <f t="shared" si="13"/>
        <v>5</v>
      </c>
      <c r="D852" t="s">
        <v>1</v>
      </c>
      <c r="E852">
        <v>42333</v>
      </c>
      <c r="F852">
        <v>423</v>
      </c>
      <c r="G852">
        <v>4233</v>
      </c>
      <c r="H852">
        <v>5</v>
      </c>
      <c r="I852" t="s">
        <v>296</v>
      </c>
      <c r="J852">
        <v>42</v>
      </c>
      <c r="K852" t="s">
        <v>934</v>
      </c>
      <c r="L852">
        <v>0</v>
      </c>
      <c r="M852" t="s">
        <v>298</v>
      </c>
      <c r="N852">
        <v>0</v>
      </c>
      <c r="O852" t="s">
        <v>298</v>
      </c>
      <c r="P852">
        <v>2012</v>
      </c>
      <c r="Q852">
        <v>146</v>
      </c>
      <c r="R852">
        <v>1053138</v>
      </c>
      <c r="S852">
        <v>71803</v>
      </c>
      <c r="T852">
        <v>16745</v>
      </c>
      <c r="U852" s="35">
        <v>1326</v>
      </c>
      <c r="V852" t="s">
        <v>299</v>
      </c>
      <c r="W852" t="s">
        <v>299</v>
      </c>
      <c r="X852" t="s">
        <v>299</v>
      </c>
      <c r="Y852" t="s">
        <v>299</v>
      </c>
    </row>
    <row r="853" spans="1:25" x14ac:dyDescent="0.25">
      <c r="A853" t="s">
        <v>295</v>
      </c>
      <c r="B853" t="s">
        <v>296</v>
      </c>
      <c r="C853" s="61">
        <f t="shared" si="13"/>
        <v>5</v>
      </c>
      <c r="D853" t="s">
        <v>1</v>
      </c>
      <c r="E853">
        <v>42333</v>
      </c>
      <c r="F853">
        <v>423</v>
      </c>
      <c r="G853">
        <v>4233</v>
      </c>
      <c r="H853">
        <v>5</v>
      </c>
      <c r="I853" t="s">
        <v>296</v>
      </c>
      <c r="J853">
        <v>42</v>
      </c>
      <c r="K853" t="s">
        <v>934</v>
      </c>
      <c r="L853">
        <v>0</v>
      </c>
      <c r="M853" t="s">
        <v>298</v>
      </c>
      <c r="N853">
        <v>10</v>
      </c>
      <c r="O853" t="s">
        <v>897</v>
      </c>
      <c r="P853">
        <v>2012</v>
      </c>
      <c r="Q853">
        <v>138</v>
      </c>
      <c r="R853" t="s">
        <v>305</v>
      </c>
      <c r="S853" t="s">
        <v>305</v>
      </c>
      <c r="T853" t="s">
        <v>305</v>
      </c>
      <c r="U853" s="35" t="s">
        <v>323</v>
      </c>
      <c r="V853" t="s">
        <v>299</v>
      </c>
      <c r="W853" t="s">
        <v>299</v>
      </c>
      <c r="X853" t="s">
        <v>299</v>
      </c>
      <c r="Y853" t="s">
        <v>299</v>
      </c>
    </row>
    <row r="854" spans="1:25" x14ac:dyDescent="0.25">
      <c r="A854" t="s">
        <v>295</v>
      </c>
      <c r="B854" t="s">
        <v>296</v>
      </c>
      <c r="C854" s="61">
        <f t="shared" si="13"/>
        <v>5</v>
      </c>
      <c r="D854" t="s">
        <v>1</v>
      </c>
      <c r="E854">
        <v>42333</v>
      </c>
      <c r="F854">
        <v>423</v>
      </c>
      <c r="G854">
        <v>4233</v>
      </c>
      <c r="H854">
        <v>5</v>
      </c>
      <c r="I854" t="s">
        <v>296</v>
      </c>
      <c r="J854">
        <v>42</v>
      </c>
      <c r="K854" t="s">
        <v>934</v>
      </c>
      <c r="L854">
        <v>0</v>
      </c>
      <c r="M854" t="s">
        <v>298</v>
      </c>
      <c r="N854">
        <v>20</v>
      </c>
      <c r="O854" t="s">
        <v>898</v>
      </c>
      <c r="P854">
        <v>2012</v>
      </c>
      <c r="Q854">
        <v>8</v>
      </c>
      <c r="R854" t="s">
        <v>305</v>
      </c>
      <c r="S854" t="s">
        <v>305</v>
      </c>
      <c r="T854" t="s">
        <v>305</v>
      </c>
      <c r="U854" s="35" t="s">
        <v>320</v>
      </c>
      <c r="V854" t="s">
        <v>299</v>
      </c>
      <c r="W854" t="s">
        <v>299</v>
      </c>
      <c r="X854" t="s">
        <v>299</v>
      </c>
      <c r="Y854" t="s">
        <v>299</v>
      </c>
    </row>
    <row r="855" spans="1:25" x14ac:dyDescent="0.25">
      <c r="A855" t="s">
        <v>295</v>
      </c>
      <c r="B855" t="s">
        <v>296</v>
      </c>
      <c r="C855" s="61">
        <f t="shared" si="13"/>
        <v>6</v>
      </c>
      <c r="D855" t="s">
        <v>1</v>
      </c>
      <c r="E855">
        <v>423330</v>
      </c>
      <c r="F855">
        <v>423</v>
      </c>
      <c r="G855">
        <v>4233</v>
      </c>
      <c r="H855">
        <v>6</v>
      </c>
      <c r="I855" t="s">
        <v>296</v>
      </c>
      <c r="J855">
        <v>42</v>
      </c>
      <c r="K855" t="s">
        <v>934</v>
      </c>
      <c r="L855">
        <v>0</v>
      </c>
      <c r="M855" t="s">
        <v>298</v>
      </c>
      <c r="N855">
        <v>0</v>
      </c>
      <c r="O855" t="s">
        <v>298</v>
      </c>
      <c r="P855">
        <v>2012</v>
      </c>
      <c r="Q855">
        <v>146</v>
      </c>
      <c r="R855">
        <v>1053138</v>
      </c>
      <c r="S855">
        <v>71803</v>
      </c>
      <c r="T855">
        <v>16745</v>
      </c>
      <c r="U855" s="35">
        <v>1326</v>
      </c>
      <c r="V855" t="s">
        <v>299</v>
      </c>
      <c r="W855" t="s">
        <v>299</v>
      </c>
      <c r="X855" t="s">
        <v>299</v>
      </c>
      <c r="Y855" t="s">
        <v>299</v>
      </c>
    </row>
    <row r="856" spans="1:25" x14ac:dyDescent="0.25">
      <c r="A856" t="s">
        <v>295</v>
      </c>
      <c r="B856" t="s">
        <v>296</v>
      </c>
      <c r="C856" s="61">
        <f t="shared" si="13"/>
        <v>6</v>
      </c>
      <c r="D856" t="s">
        <v>1</v>
      </c>
      <c r="E856">
        <v>423330</v>
      </c>
      <c r="F856">
        <v>423</v>
      </c>
      <c r="G856">
        <v>4233</v>
      </c>
      <c r="H856">
        <v>6</v>
      </c>
      <c r="I856" t="s">
        <v>296</v>
      </c>
      <c r="J856">
        <v>42</v>
      </c>
      <c r="K856" t="s">
        <v>934</v>
      </c>
      <c r="L856">
        <v>0</v>
      </c>
      <c r="M856" t="s">
        <v>298</v>
      </c>
      <c r="N856">
        <v>10</v>
      </c>
      <c r="O856" t="s">
        <v>897</v>
      </c>
      <c r="P856">
        <v>2012</v>
      </c>
      <c r="Q856">
        <v>138</v>
      </c>
      <c r="R856" t="s">
        <v>305</v>
      </c>
      <c r="S856" t="s">
        <v>305</v>
      </c>
      <c r="T856" t="s">
        <v>305</v>
      </c>
      <c r="U856" s="35" t="s">
        <v>323</v>
      </c>
      <c r="V856" t="s">
        <v>299</v>
      </c>
      <c r="W856" t="s">
        <v>299</v>
      </c>
      <c r="X856" t="s">
        <v>299</v>
      </c>
      <c r="Y856" t="s">
        <v>299</v>
      </c>
    </row>
    <row r="857" spans="1:25" x14ac:dyDescent="0.25">
      <c r="A857" t="s">
        <v>295</v>
      </c>
      <c r="B857" t="s">
        <v>296</v>
      </c>
      <c r="C857" s="61">
        <f t="shared" si="13"/>
        <v>6</v>
      </c>
      <c r="D857" t="s">
        <v>1</v>
      </c>
      <c r="E857">
        <v>423330</v>
      </c>
      <c r="F857">
        <v>423</v>
      </c>
      <c r="G857">
        <v>4233</v>
      </c>
      <c r="H857">
        <v>6</v>
      </c>
      <c r="I857" t="s">
        <v>296</v>
      </c>
      <c r="J857">
        <v>42</v>
      </c>
      <c r="K857" t="s">
        <v>934</v>
      </c>
      <c r="L857">
        <v>0</v>
      </c>
      <c r="M857" t="s">
        <v>298</v>
      </c>
      <c r="N857">
        <v>20</v>
      </c>
      <c r="O857" t="s">
        <v>898</v>
      </c>
      <c r="P857">
        <v>2012</v>
      </c>
      <c r="Q857">
        <v>8</v>
      </c>
      <c r="R857" t="s">
        <v>305</v>
      </c>
      <c r="S857" t="s">
        <v>305</v>
      </c>
      <c r="T857" t="s">
        <v>305</v>
      </c>
      <c r="U857" s="35" t="s">
        <v>320</v>
      </c>
      <c r="V857" t="s">
        <v>299</v>
      </c>
      <c r="W857" t="s">
        <v>299</v>
      </c>
      <c r="X857" t="s">
        <v>299</v>
      </c>
      <c r="Y857" t="s">
        <v>299</v>
      </c>
    </row>
    <row r="858" spans="1:25" x14ac:dyDescent="0.25">
      <c r="A858" t="s">
        <v>295</v>
      </c>
      <c r="B858" t="s">
        <v>296</v>
      </c>
      <c r="C858" s="61">
        <f t="shared" si="13"/>
        <v>5</v>
      </c>
      <c r="D858" t="s">
        <v>1</v>
      </c>
      <c r="E858">
        <v>42339</v>
      </c>
      <c r="F858">
        <v>423</v>
      </c>
      <c r="G858">
        <v>4233</v>
      </c>
      <c r="H858">
        <v>5</v>
      </c>
      <c r="I858" t="s">
        <v>296</v>
      </c>
      <c r="J858">
        <v>42</v>
      </c>
      <c r="K858" t="s">
        <v>935</v>
      </c>
      <c r="L858">
        <v>0</v>
      </c>
      <c r="M858" t="s">
        <v>298</v>
      </c>
      <c r="N858">
        <v>0</v>
      </c>
      <c r="O858" t="s">
        <v>298</v>
      </c>
      <c r="P858">
        <v>2012</v>
      </c>
      <c r="Q858">
        <v>314</v>
      </c>
      <c r="R858">
        <v>1200186</v>
      </c>
      <c r="S858">
        <v>136800</v>
      </c>
      <c r="T858">
        <v>32797</v>
      </c>
      <c r="U858" s="35">
        <v>2789</v>
      </c>
      <c r="V858" t="s">
        <v>299</v>
      </c>
      <c r="W858" t="s">
        <v>299</v>
      </c>
      <c r="X858" t="s">
        <v>299</v>
      </c>
      <c r="Y858" t="s">
        <v>299</v>
      </c>
    </row>
    <row r="859" spans="1:25" x14ac:dyDescent="0.25">
      <c r="A859" t="s">
        <v>295</v>
      </c>
      <c r="B859" t="s">
        <v>296</v>
      </c>
      <c r="C859" s="61">
        <f t="shared" si="13"/>
        <v>5</v>
      </c>
      <c r="D859" t="s">
        <v>1</v>
      </c>
      <c r="E859">
        <v>42339</v>
      </c>
      <c r="F859">
        <v>423</v>
      </c>
      <c r="G859">
        <v>4233</v>
      </c>
      <c r="H859">
        <v>5</v>
      </c>
      <c r="I859" t="s">
        <v>296</v>
      </c>
      <c r="J859">
        <v>42</v>
      </c>
      <c r="K859" t="s">
        <v>935</v>
      </c>
      <c r="L859">
        <v>0</v>
      </c>
      <c r="M859" t="s">
        <v>298</v>
      </c>
      <c r="N859">
        <v>10</v>
      </c>
      <c r="O859" t="s">
        <v>897</v>
      </c>
      <c r="P859">
        <v>2012</v>
      </c>
      <c r="Q859">
        <v>295</v>
      </c>
      <c r="R859" t="s">
        <v>305</v>
      </c>
      <c r="S859" t="s">
        <v>305</v>
      </c>
      <c r="T859" t="s">
        <v>305</v>
      </c>
      <c r="U859" s="35" t="s">
        <v>479</v>
      </c>
      <c r="V859" t="s">
        <v>299</v>
      </c>
      <c r="W859" t="s">
        <v>299</v>
      </c>
      <c r="X859" t="s">
        <v>299</v>
      </c>
      <c r="Y859" t="s">
        <v>299</v>
      </c>
    </row>
    <row r="860" spans="1:25" x14ac:dyDescent="0.25">
      <c r="A860" t="s">
        <v>295</v>
      </c>
      <c r="B860" t="s">
        <v>296</v>
      </c>
      <c r="C860" s="61">
        <f t="shared" si="13"/>
        <v>5</v>
      </c>
      <c r="D860" t="s">
        <v>1</v>
      </c>
      <c r="E860">
        <v>42339</v>
      </c>
      <c r="F860">
        <v>423</v>
      </c>
      <c r="G860">
        <v>4233</v>
      </c>
      <c r="H860">
        <v>5</v>
      </c>
      <c r="I860" t="s">
        <v>296</v>
      </c>
      <c r="J860">
        <v>42</v>
      </c>
      <c r="K860" t="s">
        <v>935</v>
      </c>
      <c r="L860">
        <v>0</v>
      </c>
      <c r="M860" t="s">
        <v>298</v>
      </c>
      <c r="N860">
        <v>20</v>
      </c>
      <c r="O860" t="s">
        <v>898</v>
      </c>
      <c r="P860">
        <v>2012</v>
      </c>
      <c r="Q860">
        <v>19</v>
      </c>
      <c r="R860" t="s">
        <v>305</v>
      </c>
      <c r="S860" t="s">
        <v>305</v>
      </c>
      <c r="T860" t="s">
        <v>305</v>
      </c>
      <c r="U860" s="35" t="s">
        <v>308</v>
      </c>
      <c r="V860" t="s">
        <v>299</v>
      </c>
      <c r="W860" t="s">
        <v>299</v>
      </c>
      <c r="X860" t="s">
        <v>299</v>
      </c>
      <c r="Y860" t="s">
        <v>299</v>
      </c>
    </row>
    <row r="861" spans="1:25" x14ac:dyDescent="0.25">
      <c r="A861" t="s">
        <v>295</v>
      </c>
      <c r="B861" t="s">
        <v>296</v>
      </c>
      <c r="C861" s="61">
        <f t="shared" si="13"/>
        <v>6</v>
      </c>
      <c r="D861" t="s">
        <v>1</v>
      </c>
      <c r="E861">
        <v>423390</v>
      </c>
      <c r="F861">
        <v>423</v>
      </c>
      <c r="G861">
        <v>4233</v>
      </c>
      <c r="H861">
        <v>6</v>
      </c>
      <c r="I861" t="s">
        <v>296</v>
      </c>
      <c r="J861">
        <v>42</v>
      </c>
      <c r="K861" t="s">
        <v>935</v>
      </c>
      <c r="L861">
        <v>0</v>
      </c>
      <c r="M861" t="s">
        <v>298</v>
      </c>
      <c r="N861">
        <v>0</v>
      </c>
      <c r="O861" t="s">
        <v>298</v>
      </c>
      <c r="P861">
        <v>2012</v>
      </c>
      <c r="Q861">
        <v>314</v>
      </c>
      <c r="R861">
        <v>1200186</v>
      </c>
      <c r="S861">
        <v>136800</v>
      </c>
      <c r="T861">
        <v>32797</v>
      </c>
      <c r="U861" s="35">
        <v>2789</v>
      </c>
      <c r="V861" t="s">
        <v>299</v>
      </c>
      <c r="W861" t="s">
        <v>299</v>
      </c>
      <c r="X861" t="s">
        <v>299</v>
      </c>
      <c r="Y861" t="s">
        <v>299</v>
      </c>
    </row>
    <row r="862" spans="1:25" x14ac:dyDescent="0.25">
      <c r="A862" t="s">
        <v>295</v>
      </c>
      <c r="B862" t="s">
        <v>296</v>
      </c>
      <c r="C862" s="61">
        <f t="shared" si="13"/>
        <v>6</v>
      </c>
      <c r="D862" t="s">
        <v>1</v>
      </c>
      <c r="E862">
        <v>423390</v>
      </c>
      <c r="F862">
        <v>423</v>
      </c>
      <c r="G862">
        <v>4233</v>
      </c>
      <c r="H862">
        <v>6</v>
      </c>
      <c r="I862" t="s">
        <v>296</v>
      </c>
      <c r="J862">
        <v>42</v>
      </c>
      <c r="K862" t="s">
        <v>935</v>
      </c>
      <c r="L862">
        <v>0</v>
      </c>
      <c r="M862" t="s">
        <v>298</v>
      </c>
      <c r="N862">
        <v>10</v>
      </c>
      <c r="O862" t="s">
        <v>897</v>
      </c>
      <c r="P862">
        <v>2012</v>
      </c>
      <c r="Q862">
        <v>295</v>
      </c>
      <c r="R862" t="s">
        <v>305</v>
      </c>
      <c r="S862" t="s">
        <v>305</v>
      </c>
      <c r="T862" t="s">
        <v>305</v>
      </c>
      <c r="U862" s="35" t="s">
        <v>479</v>
      </c>
      <c r="V862" t="s">
        <v>299</v>
      </c>
      <c r="W862" t="s">
        <v>299</v>
      </c>
      <c r="X862" t="s">
        <v>299</v>
      </c>
      <c r="Y862" t="s">
        <v>299</v>
      </c>
    </row>
    <row r="863" spans="1:25" x14ac:dyDescent="0.25">
      <c r="A863" t="s">
        <v>295</v>
      </c>
      <c r="B863" t="s">
        <v>296</v>
      </c>
      <c r="C863" s="61">
        <f t="shared" si="13"/>
        <v>6</v>
      </c>
      <c r="D863" t="s">
        <v>1</v>
      </c>
      <c r="E863">
        <v>423390</v>
      </c>
      <c r="F863">
        <v>423</v>
      </c>
      <c r="G863">
        <v>4233</v>
      </c>
      <c r="H863">
        <v>6</v>
      </c>
      <c r="I863" t="s">
        <v>296</v>
      </c>
      <c r="J863">
        <v>42</v>
      </c>
      <c r="K863" t="s">
        <v>935</v>
      </c>
      <c r="L863">
        <v>0</v>
      </c>
      <c r="M863" t="s">
        <v>298</v>
      </c>
      <c r="N863">
        <v>20</v>
      </c>
      <c r="O863" t="s">
        <v>898</v>
      </c>
      <c r="P863">
        <v>2012</v>
      </c>
      <c r="Q863">
        <v>19</v>
      </c>
      <c r="R863" t="s">
        <v>305</v>
      </c>
      <c r="S863" t="s">
        <v>305</v>
      </c>
      <c r="T863" t="s">
        <v>305</v>
      </c>
      <c r="U863" s="35" t="s">
        <v>308</v>
      </c>
      <c r="V863" t="s">
        <v>299</v>
      </c>
      <c r="W863" t="s">
        <v>299</v>
      </c>
      <c r="X863" t="s">
        <v>299</v>
      </c>
      <c r="Y863" t="s">
        <v>299</v>
      </c>
    </row>
    <row r="864" spans="1:25" x14ac:dyDescent="0.25">
      <c r="A864" t="s">
        <v>295</v>
      </c>
      <c r="B864" t="s">
        <v>296</v>
      </c>
      <c r="C864" s="61">
        <f t="shared" si="13"/>
        <v>7</v>
      </c>
      <c r="D864" t="s">
        <v>1</v>
      </c>
      <c r="E864">
        <v>4233901</v>
      </c>
      <c r="F864">
        <v>423</v>
      </c>
      <c r="G864">
        <v>4233</v>
      </c>
      <c r="H864">
        <v>7</v>
      </c>
      <c r="I864" t="s">
        <v>296</v>
      </c>
      <c r="J864">
        <v>42</v>
      </c>
      <c r="K864" t="s">
        <v>936</v>
      </c>
      <c r="L864">
        <v>0</v>
      </c>
      <c r="M864" t="s">
        <v>298</v>
      </c>
      <c r="N864">
        <v>0</v>
      </c>
      <c r="O864" t="s">
        <v>298</v>
      </c>
      <c r="P864">
        <v>2012</v>
      </c>
      <c r="Q864">
        <v>60</v>
      </c>
      <c r="R864">
        <v>178013</v>
      </c>
      <c r="S864">
        <v>30515</v>
      </c>
      <c r="T864">
        <v>7030</v>
      </c>
      <c r="U864" s="35">
        <v>721</v>
      </c>
      <c r="V864" t="s">
        <v>299</v>
      </c>
      <c r="W864" t="s">
        <v>299</v>
      </c>
      <c r="X864" t="s">
        <v>299</v>
      </c>
      <c r="Y864" t="s">
        <v>299</v>
      </c>
    </row>
    <row r="865" spans="1:25" x14ac:dyDescent="0.25">
      <c r="A865" t="s">
        <v>295</v>
      </c>
      <c r="B865" t="s">
        <v>296</v>
      </c>
      <c r="C865" s="61">
        <f t="shared" si="13"/>
        <v>7</v>
      </c>
      <c r="D865" t="s">
        <v>1</v>
      </c>
      <c r="E865">
        <v>4233901</v>
      </c>
      <c r="F865">
        <v>423</v>
      </c>
      <c r="G865">
        <v>4233</v>
      </c>
      <c r="H865">
        <v>7</v>
      </c>
      <c r="I865" t="s">
        <v>296</v>
      </c>
      <c r="J865">
        <v>42</v>
      </c>
      <c r="K865" t="s">
        <v>936</v>
      </c>
      <c r="L865">
        <v>0</v>
      </c>
      <c r="M865" t="s">
        <v>298</v>
      </c>
      <c r="N865">
        <v>10</v>
      </c>
      <c r="O865" t="s">
        <v>897</v>
      </c>
      <c r="P865">
        <v>2012</v>
      </c>
      <c r="Q865">
        <v>58</v>
      </c>
      <c r="R865" t="s">
        <v>305</v>
      </c>
      <c r="S865" t="s">
        <v>305</v>
      </c>
      <c r="T865" t="s">
        <v>305</v>
      </c>
      <c r="U865" s="35" t="s">
        <v>306</v>
      </c>
      <c r="V865" t="s">
        <v>299</v>
      </c>
      <c r="W865" t="s">
        <v>299</v>
      </c>
      <c r="X865" t="s">
        <v>299</v>
      </c>
      <c r="Y865" t="s">
        <v>299</v>
      </c>
    </row>
    <row r="866" spans="1:25" x14ac:dyDescent="0.25">
      <c r="A866" t="s">
        <v>295</v>
      </c>
      <c r="B866" t="s">
        <v>296</v>
      </c>
      <c r="C866" s="61">
        <f t="shared" si="13"/>
        <v>7</v>
      </c>
      <c r="D866" t="s">
        <v>1</v>
      </c>
      <c r="E866">
        <v>4233901</v>
      </c>
      <c r="F866">
        <v>423</v>
      </c>
      <c r="G866">
        <v>4233</v>
      </c>
      <c r="H866">
        <v>7</v>
      </c>
      <c r="I866" t="s">
        <v>296</v>
      </c>
      <c r="J866">
        <v>42</v>
      </c>
      <c r="K866" t="s">
        <v>936</v>
      </c>
      <c r="L866">
        <v>0</v>
      </c>
      <c r="M866" t="s">
        <v>298</v>
      </c>
      <c r="N866">
        <v>20</v>
      </c>
      <c r="O866" t="s">
        <v>898</v>
      </c>
      <c r="P866">
        <v>2012</v>
      </c>
      <c r="Q866">
        <v>2</v>
      </c>
      <c r="R866" t="s">
        <v>305</v>
      </c>
      <c r="S866" t="s">
        <v>305</v>
      </c>
      <c r="T866" t="s">
        <v>305</v>
      </c>
      <c r="U866" s="35" t="s">
        <v>320</v>
      </c>
      <c r="V866" t="s">
        <v>299</v>
      </c>
      <c r="W866" t="s">
        <v>299</v>
      </c>
      <c r="X866" t="s">
        <v>299</v>
      </c>
      <c r="Y866" t="s">
        <v>299</v>
      </c>
    </row>
    <row r="867" spans="1:25" x14ac:dyDescent="0.25">
      <c r="A867" t="s">
        <v>295</v>
      </c>
      <c r="B867" t="s">
        <v>296</v>
      </c>
      <c r="C867" s="61">
        <f t="shared" si="13"/>
        <v>7</v>
      </c>
      <c r="D867" t="s">
        <v>1</v>
      </c>
      <c r="E867">
        <v>4233902</v>
      </c>
      <c r="F867">
        <v>423</v>
      </c>
      <c r="G867">
        <v>4233</v>
      </c>
      <c r="H867">
        <v>7</v>
      </c>
      <c r="I867" t="s">
        <v>296</v>
      </c>
      <c r="J867">
        <v>42</v>
      </c>
      <c r="K867" t="s">
        <v>935</v>
      </c>
      <c r="L867">
        <v>0</v>
      </c>
      <c r="M867" t="s">
        <v>298</v>
      </c>
      <c r="N867">
        <v>0</v>
      </c>
      <c r="O867" t="s">
        <v>298</v>
      </c>
      <c r="P867">
        <v>2012</v>
      </c>
      <c r="Q867">
        <v>254</v>
      </c>
      <c r="R867">
        <v>1022173</v>
      </c>
      <c r="S867">
        <v>106285</v>
      </c>
      <c r="T867">
        <v>25767</v>
      </c>
      <c r="U867" s="35">
        <v>2068</v>
      </c>
      <c r="V867" t="s">
        <v>299</v>
      </c>
      <c r="W867" t="s">
        <v>299</v>
      </c>
      <c r="X867" t="s">
        <v>299</v>
      </c>
      <c r="Y867" t="s">
        <v>299</v>
      </c>
    </row>
    <row r="868" spans="1:25" x14ac:dyDescent="0.25">
      <c r="A868" t="s">
        <v>295</v>
      </c>
      <c r="B868" t="s">
        <v>296</v>
      </c>
      <c r="C868" s="61">
        <f t="shared" si="13"/>
        <v>7</v>
      </c>
      <c r="D868" t="s">
        <v>1</v>
      </c>
      <c r="E868">
        <v>4233902</v>
      </c>
      <c r="F868">
        <v>423</v>
      </c>
      <c r="G868">
        <v>4233</v>
      </c>
      <c r="H868">
        <v>7</v>
      </c>
      <c r="I868" t="s">
        <v>296</v>
      </c>
      <c r="J868">
        <v>42</v>
      </c>
      <c r="K868" t="s">
        <v>935</v>
      </c>
      <c r="L868">
        <v>0</v>
      </c>
      <c r="M868" t="s">
        <v>298</v>
      </c>
      <c r="N868">
        <v>10</v>
      </c>
      <c r="O868" t="s">
        <v>897</v>
      </c>
      <c r="P868">
        <v>2012</v>
      </c>
      <c r="Q868">
        <v>237</v>
      </c>
      <c r="R868" t="s">
        <v>305</v>
      </c>
      <c r="S868" t="s">
        <v>305</v>
      </c>
      <c r="T868" t="s">
        <v>305</v>
      </c>
      <c r="U868" s="35" t="s">
        <v>323</v>
      </c>
      <c r="V868" t="s">
        <v>299</v>
      </c>
      <c r="W868" t="s">
        <v>299</v>
      </c>
      <c r="X868" t="s">
        <v>299</v>
      </c>
      <c r="Y868" t="s">
        <v>299</v>
      </c>
    </row>
    <row r="869" spans="1:25" x14ac:dyDescent="0.25">
      <c r="A869" t="s">
        <v>295</v>
      </c>
      <c r="B869" t="s">
        <v>296</v>
      </c>
      <c r="C869" s="61">
        <f t="shared" si="13"/>
        <v>7</v>
      </c>
      <c r="D869" t="s">
        <v>1</v>
      </c>
      <c r="E869">
        <v>4233902</v>
      </c>
      <c r="F869">
        <v>423</v>
      </c>
      <c r="G869">
        <v>4233</v>
      </c>
      <c r="H869">
        <v>7</v>
      </c>
      <c r="I869" t="s">
        <v>296</v>
      </c>
      <c r="J869">
        <v>42</v>
      </c>
      <c r="K869" t="s">
        <v>935</v>
      </c>
      <c r="L869">
        <v>0</v>
      </c>
      <c r="M869" t="s">
        <v>298</v>
      </c>
      <c r="N869">
        <v>20</v>
      </c>
      <c r="O869" t="s">
        <v>898</v>
      </c>
      <c r="P869">
        <v>2012</v>
      </c>
      <c r="Q869">
        <v>17</v>
      </c>
      <c r="R869" t="s">
        <v>305</v>
      </c>
      <c r="S869" t="s">
        <v>305</v>
      </c>
      <c r="T869" t="s">
        <v>305</v>
      </c>
      <c r="U869" s="35" t="s">
        <v>330</v>
      </c>
      <c r="V869" t="s">
        <v>299</v>
      </c>
      <c r="W869" t="s">
        <v>299</v>
      </c>
      <c r="X869" t="s">
        <v>299</v>
      </c>
      <c r="Y869" t="s">
        <v>299</v>
      </c>
    </row>
    <row r="870" spans="1:25" x14ac:dyDescent="0.25">
      <c r="A870" t="s">
        <v>295</v>
      </c>
      <c r="B870" t="s">
        <v>296</v>
      </c>
      <c r="C870" s="61">
        <f t="shared" si="13"/>
        <v>4</v>
      </c>
      <c r="D870" t="s">
        <v>1</v>
      </c>
      <c r="E870">
        <v>4234</v>
      </c>
      <c r="F870">
        <v>423</v>
      </c>
      <c r="G870">
        <v>4234</v>
      </c>
      <c r="H870">
        <v>4</v>
      </c>
      <c r="I870" t="s">
        <v>296</v>
      </c>
      <c r="J870">
        <v>42</v>
      </c>
      <c r="K870" t="s">
        <v>937</v>
      </c>
      <c r="L870">
        <v>0</v>
      </c>
      <c r="M870" t="s">
        <v>298</v>
      </c>
      <c r="N870">
        <v>0</v>
      </c>
      <c r="O870" t="s">
        <v>298</v>
      </c>
      <c r="P870">
        <v>2012</v>
      </c>
      <c r="Q870">
        <v>5229</v>
      </c>
      <c r="R870">
        <v>103728867</v>
      </c>
      <c r="S870">
        <v>10082914</v>
      </c>
      <c r="T870">
        <v>2573718</v>
      </c>
      <c r="U870" s="35">
        <v>113372</v>
      </c>
      <c r="V870" t="s">
        <v>299</v>
      </c>
      <c r="W870" t="s">
        <v>299</v>
      </c>
      <c r="X870" t="s">
        <v>299</v>
      </c>
      <c r="Y870" t="s">
        <v>299</v>
      </c>
    </row>
    <row r="871" spans="1:25" x14ac:dyDescent="0.25">
      <c r="A871" t="s">
        <v>295</v>
      </c>
      <c r="B871" t="s">
        <v>296</v>
      </c>
      <c r="C871" s="61">
        <f t="shared" si="13"/>
        <v>4</v>
      </c>
      <c r="D871" t="s">
        <v>1</v>
      </c>
      <c r="E871">
        <v>4234</v>
      </c>
      <c r="F871">
        <v>423</v>
      </c>
      <c r="G871">
        <v>4234</v>
      </c>
      <c r="H871">
        <v>4</v>
      </c>
      <c r="I871" t="s">
        <v>296</v>
      </c>
      <c r="J871">
        <v>42</v>
      </c>
      <c r="K871" t="s">
        <v>937</v>
      </c>
      <c r="L871">
        <v>0</v>
      </c>
      <c r="M871" t="s">
        <v>298</v>
      </c>
      <c r="N871">
        <v>10</v>
      </c>
      <c r="O871" t="s">
        <v>897</v>
      </c>
      <c r="P871">
        <v>2012</v>
      </c>
      <c r="Q871">
        <v>4937</v>
      </c>
      <c r="R871">
        <v>93529400</v>
      </c>
      <c r="S871">
        <v>8257079</v>
      </c>
      <c r="T871">
        <v>2083061</v>
      </c>
      <c r="U871" s="35">
        <v>96518</v>
      </c>
      <c r="V871" t="s">
        <v>299</v>
      </c>
      <c r="W871" t="s">
        <v>299</v>
      </c>
      <c r="X871" t="s">
        <v>299</v>
      </c>
      <c r="Y871" t="s">
        <v>299</v>
      </c>
    </row>
    <row r="872" spans="1:25" x14ac:dyDescent="0.25">
      <c r="A872" t="s">
        <v>295</v>
      </c>
      <c r="B872" t="s">
        <v>296</v>
      </c>
      <c r="C872" s="61">
        <f t="shared" si="13"/>
        <v>4</v>
      </c>
      <c r="D872" t="s">
        <v>1</v>
      </c>
      <c r="E872">
        <v>4234</v>
      </c>
      <c r="F872">
        <v>423</v>
      </c>
      <c r="G872">
        <v>4234</v>
      </c>
      <c r="H872">
        <v>4</v>
      </c>
      <c r="I872" t="s">
        <v>296</v>
      </c>
      <c r="J872">
        <v>42</v>
      </c>
      <c r="K872" t="s">
        <v>937</v>
      </c>
      <c r="L872">
        <v>0</v>
      </c>
      <c r="M872" t="s">
        <v>298</v>
      </c>
      <c r="N872">
        <v>20</v>
      </c>
      <c r="O872" t="s">
        <v>898</v>
      </c>
      <c r="P872">
        <v>2012</v>
      </c>
      <c r="Q872">
        <v>292</v>
      </c>
      <c r="R872">
        <v>10199467</v>
      </c>
      <c r="S872">
        <v>1825835</v>
      </c>
      <c r="T872">
        <v>490657</v>
      </c>
      <c r="U872" s="35">
        <v>16854</v>
      </c>
      <c r="V872" t="s">
        <v>299</v>
      </c>
      <c r="W872" t="s">
        <v>299</v>
      </c>
      <c r="X872" t="s">
        <v>299</v>
      </c>
      <c r="Y872" t="s">
        <v>299</v>
      </c>
    </row>
    <row r="873" spans="1:25" x14ac:dyDescent="0.25">
      <c r="A873" t="s">
        <v>295</v>
      </c>
      <c r="B873" t="s">
        <v>296</v>
      </c>
      <c r="C873" s="61">
        <f t="shared" si="13"/>
        <v>5</v>
      </c>
      <c r="D873" t="s">
        <v>1</v>
      </c>
      <c r="E873">
        <v>42341</v>
      </c>
      <c r="F873">
        <v>423</v>
      </c>
      <c r="G873">
        <v>4234</v>
      </c>
      <c r="H873">
        <v>5</v>
      </c>
      <c r="I873" t="s">
        <v>296</v>
      </c>
      <c r="J873">
        <v>42</v>
      </c>
      <c r="K873" t="s">
        <v>938</v>
      </c>
      <c r="L873">
        <v>0</v>
      </c>
      <c r="M873" t="s">
        <v>298</v>
      </c>
      <c r="N873">
        <v>0</v>
      </c>
      <c r="O873" t="s">
        <v>298</v>
      </c>
      <c r="P873">
        <v>2012</v>
      </c>
      <c r="Q873">
        <v>204</v>
      </c>
      <c r="R873">
        <v>1543054</v>
      </c>
      <c r="S873">
        <v>160718</v>
      </c>
      <c r="T873">
        <v>42524</v>
      </c>
      <c r="U873" s="35">
        <v>2562</v>
      </c>
      <c r="V873" t="s">
        <v>299</v>
      </c>
      <c r="W873" t="s">
        <v>299</v>
      </c>
      <c r="X873" t="s">
        <v>299</v>
      </c>
      <c r="Y873" t="s">
        <v>299</v>
      </c>
    </row>
    <row r="874" spans="1:25" x14ac:dyDescent="0.25">
      <c r="A874" t="s">
        <v>295</v>
      </c>
      <c r="B874" t="s">
        <v>296</v>
      </c>
      <c r="C874" s="61">
        <f t="shared" si="13"/>
        <v>5</v>
      </c>
      <c r="D874" t="s">
        <v>1</v>
      </c>
      <c r="E874">
        <v>42341</v>
      </c>
      <c r="F874">
        <v>423</v>
      </c>
      <c r="G874">
        <v>4234</v>
      </c>
      <c r="H874">
        <v>5</v>
      </c>
      <c r="I874" t="s">
        <v>296</v>
      </c>
      <c r="J874">
        <v>42</v>
      </c>
      <c r="K874" t="s">
        <v>938</v>
      </c>
      <c r="L874">
        <v>0</v>
      </c>
      <c r="M874" t="s">
        <v>298</v>
      </c>
      <c r="N874">
        <v>10</v>
      </c>
      <c r="O874" t="s">
        <v>897</v>
      </c>
      <c r="P874">
        <v>2012</v>
      </c>
      <c r="Q874">
        <v>199</v>
      </c>
      <c r="R874" t="s">
        <v>305</v>
      </c>
      <c r="S874" t="s">
        <v>305</v>
      </c>
      <c r="T874" t="s">
        <v>305</v>
      </c>
      <c r="U874" s="35" t="s">
        <v>323</v>
      </c>
      <c r="V874" t="s">
        <v>299</v>
      </c>
      <c r="W874" t="s">
        <v>299</v>
      </c>
      <c r="X874" t="s">
        <v>299</v>
      </c>
      <c r="Y874" t="s">
        <v>299</v>
      </c>
    </row>
    <row r="875" spans="1:25" x14ac:dyDescent="0.25">
      <c r="A875" t="s">
        <v>295</v>
      </c>
      <c r="B875" t="s">
        <v>296</v>
      </c>
      <c r="C875" s="61">
        <f t="shared" si="13"/>
        <v>5</v>
      </c>
      <c r="D875" t="s">
        <v>1</v>
      </c>
      <c r="E875">
        <v>42341</v>
      </c>
      <c r="F875">
        <v>423</v>
      </c>
      <c r="G875">
        <v>4234</v>
      </c>
      <c r="H875">
        <v>5</v>
      </c>
      <c r="I875" t="s">
        <v>296</v>
      </c>
      <c r="J875">
        <v>42</v>
      </c>
      <c r="K875" t="s">
        <v>938</v>
      </c>
      <c r="L875">
        <v>0</v>
      </c>
      <c r="M875" t="s">
        <v>298</v>
      </c>
      <c r="N875">
        <v>20</v>
      </c>
      <c r="O875" t="s">
        <v>898</v>
      </c>
      <c r="P875">
        <v>2012</v>
      </c>
      <c r="Q875">
        <v>5</v>
      </c>
      <c r="R875" t="s">
        <v>305</v>
      </c>
      <c r="S875" t="s">
        <v>305</v>
      </c>
      <c r="T875" t="s">
        <v>305</v>
      </c>
      <c r="U875" s="35" t="s">
        <v>308</v>
      </c>
      <c r="V875" t="s">
        <v>299</v>
      </c>
      <c r="W875" t="s">
        <v>299</v>
      </c>
      <c r="X875" t="s">
        <v>299</v>
      </c>
      <c r="Y875" t="s">
        <v>299</v>
      </c>
    </row>
    <row r="876" spans="1:25" x14ac:dyDescent="0.25">
      <c r="A876" t="s">
        <v>295</v>
      </c>
      <c r="B876" t="s">
        <v>296</v>
      </c>
      <c r="C876" s="61">
        <f t="shared" si="13"/>
        <v>6</v>
      </c>
      <c r="D876" t="s">
        <v>1</v>
      </c>
      <c r="E876">
        <v>423410</v>
      </c>
      <c r="F876">
        <v>423</v>
      </c>
      <c r="G876">
        <v>4234</v>
      </c>
      <c r="H876">
        <v>6</v>
      </c>
      <c r="I876" t="s">
        <v>296</v>
      </c>
      <c r="J876">
        <v>42</v>
      </c>
      <c r="K876" t="s">
        <v>938</v>
      </c>
      <c r="L876">
        <v>0</v>
      </c>
      <c r="M876" t="s">
        <v>298</v>
      </c>
      <c r="N876">
        <v>0</v>
      </c>
      <c r="O876" t="s">
        <v>298</v>
      </c>
      <c r="P876">
        <v>2012</v>
      </c>
      <c r="Q876">
        <v>204</v>
      </c>
      <c r="R876">
        <v>1543054</v>
      </c>
      <c r="S876">
        <v>160718</v>
      </c>
      <c r="T876">
        <v>42524</v>
      </c>
      <c r="U876" s="35">
        <v>2562</v>
      </c>
      <c r="V876" t="s">
        <v>299</v>
      </c>
      <c r="W876" t="s">
        <v>299</v>
      </c>
      <c r="X876" t="s">
        <v>299</v>
      </c>
      <c r="Y876" t="s">
        <v>299</v>
      </c>
    </row>
    <row r="877" spans="1:25" x14ac:dyDescent="0.25">
      <c r="A877" t="s">
        <v>295</v>
      </c>
      <c r="B877" t="s">
        <v>296</v>
      </c>
      <c r="C877" s="61">
        <f t="shared" si="13"/>
        <v>6</v>
      </c>
      <c r="D877" t="s">
        <v>1</v>
      </c>
      <c r="E877">
        <v>423410</v>
      </c>
      <c r="F877">
        <v>423</v>
      </c>
      <c r="G877">
        <v>4234</v>
      </c>
      <c r="H877">
        <v>6</v>
      </c>
      <c r="I877" t="s">
        <v>296</v>
      </c>
      <c r="J877">
        <v>42</v>
      </c>
      <c r="K877" t="s">
        <v>938</v>
      </c>
      <c r="L877">
        <v>0</v>
      </c>
      <c r="M877" t="s">
        <v>298</v>
      </c>
      <c r="N877">
        <v>10</v>
      </c>
      <c r="O877" t="s">
        <v>897</v>
      </c>
      <c r="P877">
        <v>2012</v>
      </c>
      <c r="Q877">
        <v>199</v>
      </c>
      <c r="R877" t="s">
        <v>305</v>
      </c>
      <c r="S877" t="s">
        <v>305</v>
      </c>
      <c r="T877" t="s">
        <v>305</v>
      </c>
      <c r="U877" s="35" t="s">
        <v>323</v>
      </c>
      <c r="V877" t="s">
        <v>299</v>
      </c>
      <c r="W877" t="s">
        <v>299</v>
      </c>
      <c r="X877" t="s">
        <v>299</v>
      </c>
      <c r="Y877" t="s">
        <v>299</v>
      </c>
    </row>
    <row r="878" spans="1:25" x14ac:dyDescent="0.25">
      <c r="A878" t="s">
        <v>295</v>
      </c>
      <c r="B878" t="s">
        <v>296</v>
      </c>
      <c r="C878" s="61">
        <f t="shared" si="13"/>
        <v>6</v>
      </c>
      <c r="D878" t="s">
        <v>1</v>
      </c>
      <c r="E878">
        <v>423410</v>
      </c>
      <c r="F878">
        <v>423</v>
      </c>
      <c r="G878">
        <v>4234</v>
      </c>
      <c r="H878">
        <v>6</v>
      </c>
      <c r="I878" t="s">
        <v>296</v>
      </c>
      <c r="J878">
        <v>42</v>
      </c>
      <c r="K878" t="s">
        <v>938</v>
      </c>
      <c r="L878">
        <v>0</v>
      </c>
      <c r="M878" t="s">
        <v>298</v>
      </c>
      <c r="N878">
        <v>20</v>
      </c>
      <c r="O878" t="s">
        <v>898</v>
      </c>
      <c r="P878">
        <v>2012</v>
      </c>
      <c r="Q878">
        <v>5</v>
      </c>
      <c r="R878" t="s">
        <v>305</v>
      </c>
      <c r="S878" t="s">
        <v>305</v>
      </c>
      <c r="T878" t="s">
        <v>305</v>
      </c>
      <c r="U878" s="35" t="s">
        <v>308</v>
      </c>
      <c r="V878" t="s">
        <v>299</v>
      </c>
      <c r="W878" t="s">
        <v>299</v>
      </c>
      <c r="X878" t="s">
        <v>299</v>
      </c>
      <c r="Y878" t="s">
        <v>299</v>
      </c>
    </row>
    <row r="879" spans="1:25" x14ac:dyDescent="0.25">
      <c r="A879" t="s">
        <v>295</v>
      </c>
      <c r="B879" t="s">
        <v>296</v>
      </c>
      <c r="C879" s="61">
        <f t="shared" si="13"/>
        <v>5</v>
      </c>
      <c r="D879" t="s">
        <v>1</v>
      </c>
      <c r="E879">
        <v>42342</v>
      </c>
      <c r="F879">
        <v>423</v>
      </c>
      <c r="G879">
        <v>4234</v>
      </c>
      <c r="H879">
        <v>5</v>
      </c>
      <c r="I879" t="s">
        <v>296</v>
      </c>
      <c r="J879">
        <v>42</v>
      </c>
      <c r="K879" t="s">
        <v>939</v>
      </c>
      <c r="L879">
        <v>0</v>
      </c>
      <c r="M879" t="s">
        <v>298</v>
      </c>
      <c r="N879">
        <v>0</v>
      </c>
      <c r="O879" t="s">
        <v>298</v>
      </c>
      <c r="P879">
        <v>2012</v>
      </c>
      <c r="Q879">
        <v>834</v>
      </c>
      <c r="R879">
        <v>6225333</v>
      </c>
      <c r="S879">
        <v>876267</v>
      </c>
      <c r="T879">
        <v>219539</v>
      </c>
      <c r="U879" s="35">
        <v>15069</v>
      </c>
      <c r="V879" t="s">
        <v>299</v>
      </c>
      <c r="W879" t="s">
        <v>299</v>
      </c>
      <c r="X879" t="s">
        <v>299</v>
      </c>
      <c r="Y879" t="s">
        <v>299</v>
      </c>
    </row>
    <row r="880" spans="1:25" x14ac:dyDescent="0.25">
      <c r="A880" t="s">
        <v>295</v>
      </c>
      <c r="B880" t="s">
        <v>296</v>
      </c>
      <c r="C880" s="61">
        <f t="shared" si="13"/>
        <v>5</v>
      </c>
      <c r="D880" t="s">
        <v>1</v>
      </c>
      <c r="E880">
        <v>42342</v>
      </c>
      <c r="F880">
        <v>423</v>
      </c>
      <c r="G880">
        <v>4234</v>
      </c>
      <c r="H880">
        <v>5</v>
      </c>
      <c r="I880" t="s">
        <v>296</v>
      </c>
      <c r="J880">
        <v>42</v>
      </c>
      <c r="K880" t="s">
        <v>939</v>
      </c>
      <c r="L880">
        <v>0</v>
      </c>
      <c r="M880" t="s">
        <v>298</v>
      </c>
      <c r="N880">
        <v>10</v>
      </c>
      <c r="O880" t="s">
        <v>897</v>
      </c>
      <c r="P880">
        <v>2012</v>
      </c>
      <c r="Q880">
        <v>628</v>
      </c>
      <c r="R880" t="s">
        <v>305</v>
      </c>
      <c r="S880" t="s">
        <v>305</v>
      </c>
      <c r="T880" t="s">
        <v>305</v>
      </c>
      <c r="U880" s="35" t="s">
        <v>915</v>
      </c>
      <c r="V880" t="s">
        <v>299</v>
      </c>
      <c r="W880" t="s">
        <v>299</v>
      </c>
      <c r="X880" t="s">
        <v>299</v>
      </c>
      <c r="Y880" t="s">
        <v>299</v>
      </c>
    </row>
    <row r="881" spans="1:25" x14ac:dyDescent="0.25">
      <c r="A881" t="s">
        <v>295</v>
      </c>
      <c r="B881" t="s">
        <v>296</v>
      </c>
      <c r="C881" s="61">
        <f t="shared" si="13"/>
        <v>5</v>
      </c>
      <c r="D881" t="s">
        <v>1</v>
      </c>
      <c r="E881">
        <v>42342</v>
      </c>
      <c r="F881">
        <v>423</v>
      </c>
      <c r="G881">
        <v>4234</v>
      </c>
      <c r="H881">
        <v>5</v>
      </c>
      <c r="I881" t="s">
        <v>296</v>
      </c>
      <c r="J881">
        <v>42</v>
      </c>
      <c r="K881" t="s">
        <v>939</v>
      </c>
      <c r="L881">
        <v>0</v>
      </c>
      <c r="M881" t="s">
        <v>298</v>
      </c>
      <c r="N881">
        <v>20</v>
      </c>
      <c r="O881" t="s">
        <v>898</v>
      </c>
      <c r="P881">
        <v>2012</v>
      </c>
      <c r="Q881">
        <v>206</v>
      </c>
      <c r="R881" t="s">
        <v>305</v>
      </c>
      <c r="S881" t="s">
        <v>305</v>
      </c>
      <c r="T881" t="s">
        <v>305</v>
      </c>
      <c r="U881" s="35" t="s">
        <v>479</v>
      </c>
      <c r="V881" t="s">
        <v>299</v>
      </c>
      <c r="W881" t="s">
        <v>299</v>
      </c>
      <c r="X881" t="s">
        <v>299</v>
      </c>
      <c r="Y881" t="s">
        <v>299</v>
      </c>
    </row>
    <row r="882" spans="1:25" x14ac:dyDescent="0.25">
      <c r="A882" t="s">
        <v>295</v>
      </c>
      <c r="B882" t="s">
        <v>296</v>
      </c>
      <c r="C882" s="61">
        <f t="shared" si="13"/>
        <v>6</v>
      </c>
      <c r="D882" t="s">
        <v>1</v>
      </c>
      <c r="E882">
        <v>423420</v>
      </c>
      <c r="F882">
        <v>423</v>
      </c>
      <c r="G882">
        <v>4234</v>
      </c>
      <c r="H882">
        <v>6</v>
      </c>
      <c r="I882" t="s">
        <v>296</v>
      </c>
      <c r="J882">
        <v>42</v>
      </c>
      <c r="K882" t="s">
        <v>939</v>
      </c>
      <c r="L882">
        <v>0</v>
      </c>
      <c r="M882" t="s">
        <v>298</v>
      </c>
      <c r="N882">
        <v>0</v>
      </c>
      <c r="O882" t="s">
        <v>298</v>
      </c>
      <c r="P882">
        <v>2012</v>
      </c>
      <c r="Q882">
        <v>834</v>
      </c>
      <c r="R882">
        <v>6225333</v>
      </c>
      <c r="S882">
        <v>876267</v>
      </c>
      <c r="T882">
        <v>219539</v>
      </c>
      <c r="U882" s="35">
        <v>15069</v>
      </c>
      <c r="V882" t="s">
        <v>299</v>
      </c>
      <c r="W882" t="s">
        <v>299</v>
      </c>
      <c r="X882" t="s">
        <v>299</v>
      </c>
      <c r="Y882" t="s">
        <v>299</v>
      </c>
    </row>
    <row r="883" spans="1:25" x14ac:dyDescent="0.25">
      <c r="A883" t="s">
        <v>295</v>
      </c>
      <c r="B883" t="s">
        <v>296</v>
      </c>
      <c r="C883" s="61">
        <f t="shared" si="13"/>
        <v>6</v>
      </c>
      <c r="D883" t="s">
        <v>1</v>
      </c>
      <c r="E883">
        <v>423420</v>
      </c>
      <c r="F883">
        <v>423</v>
      </c>
      <c r="G883">
        <v>4234</v>
      </c>
      <c r="H883">
        <v>6</v>
      </c>
      <c r="I883" t="s">
        <v>296</v>
      </c>
      <c r="J883">
        <v>42</v>
      </c>
      <c r="K883" t="s">
        <v>939</v>
      </c>
      <c r="L883">
        <v>0</v>
      </c>
      <c r="M883" t="s">
        <v>298</v>
      </c>
      <c r="N883">
        <v>10</v>
      </c>
      <c r="O883" t="s">
        <v>897</v>
      </c>
      <c r="P883">
        <v>2012</v>
      </c>
      <c r="Q883">
        <v>628</v>
      </c>
      <c r="R883" t="s">
        <v>305</v>
      </c>
      <c r="S883" t="s">
        <v>305</v>
      </c>
      <c r="T883" t="s">
        <v>305</v>
      </c>
      <c r="U883" s="35" t="s">
        <v>915</v>
      </c>
      <c r="V883" t="s">
        <v>299</v>
      </c>
      <c r="W883" t="s">
        <v>299</v>
      </c>
      <c r="X883" t="s">
        <v>299</v>
      </c>
      <c r="Y883" t="s">
        <v>299</v>
      </c>
    </row>
    <row r="884" spans="1:25" x14ac:dyDescent="0.25">
      <c r="A884" t="s">
        <v>295</v>
      </c>
      <c r="B884" t="s">
        <v>296</v>
      </c>
      <c r="C884" s="61">
        <f t="shared" si="13"/>
        <v>6</v>
      </c>
      <c r="D884" t="s">
        <v>1</v>
      </c>
      <c r="E884">
        <v>423420</v>
      </c>
      <c r="F884">
        <v>423</v>
      </c>
      <c r="G884">
        <v>4234</v>
      </c>
      <c r="H884">
        <v>6</v>
      </c>
      <c r="I884" t="s">
        <v>296</v>
      </c>
      <c r="J884">
        <v>42</v>
      </c>
      <c r="K884" t="s">
        <v>939</v>
      </c>
      <c r="L884">
        <v>0</v>
      </c>
      <c r="M884" t="s">
        <v>298</v>
      </c>
      <c r="N884">
        <v>20</v>
      </c>
      <c r="O884" t="s">
        <v>898</v>
      </c>
      <c r="P884">
        <v>2012</v>
      </c>
      <c r="Q884">
        <v>206</v>
      </c>
      <c r="R884" t="s">
        <v>305</v>
      </c>
      <c r="S884" t="s">
        <v>305</v>
      </c>
      <c r="T884" t="s">
        <v>305</v>
      </c>
      <c r="U884" s="35" t="s">
        <v>479</v>
      </c>
      <c r="V884" t="s">
        <v>299</v>
      </c>
      <c r="W884" t="s">
        <v>299</v>
      </c>
      <c r="X884" t="s">
        <v>299</v>
      </c>
      <c r="Y884" t="s">
        <v>299</v>
      </c>
    </row>
    <row r="885" spans="1:25" x14ac:dyDescent="0.25">
      <c r="A885" t="s">
        <v>295</v>
      </c>
      <c r="B885" t="s">
        <v>296</v>
      </c>
      <c r="C885" s="61">
        <f t="shared" si="13"/>
        <v>5</v>
      </c>
      <c r="D885" t="s">
        <v>1</v>
      </c>
      <c r="E885">
        <v>42343</v>
      </c>
      <c r="F885">
        <v>423</v>
      </c>
      <c r="G885">
        <v>4234</v>
      </c>
      <c r="H885">
        <v>5</v>
      </c>
      <c r="I885" t="s">
        <v>296</v>
      </c>
      <c r="J885">
        <v>42</v>
      </c>
      <c r="K885" t="s">
        <v>940</v>
      </c>
      <c r="L885">
        <v>0</v>
      </c>
      <c r="M885" t="s">
        <v>298</v>
      </c>
      <c r="N885">
        <v>0</v>
      </c>
      <c r="O885" t="s">
        <v>298</v>
      </c>
      <c r="P885">
        <v>2012</v>
      </c>
      <c r="Q885">
        <v>1868</v>
      </c>
      <c r="R885">
        <v>66650916</v>
      </c>
      <c r="S885">
        <v>5203194</v>
      </c>
      <c r="T885">
        <v>1310468</v>
      </c>
      <c r="U885" s="35">
        <v>49875</v>
      </c>
      <c r="V885" t="s">
        <v>299</v>
      </c>
      <c r="W885" t="s">
        <v>299</v>
      </c>
      <c r="X885" t="s">
        <v>299</v>
      </c>
      <c r="Y885" t="s">
        <v>299</v>
      </c>
    </row>
    <row r="886" spans="1:25" x14ac:dyDescent="0.25">
      <c r="A886" t="s">
        <v>295</v>
      </c>
      <c r="B886" t="s">
        <v>296</v>
      </c>
      <c r="C886" s="61">
        <f t="shared" si="13"/>
        <v>5</v>
      </c>
      <c r="D886" t="s">
        <v>1</v>
      </c>
      <c r="E886">
        <v>42343</v>
      </c>
      <c r="F886">
        <v>423</v>
      </c>
      <c r="G886">
        <v>4234</v>
      </c>
      <c r="H886">
        <v>5</v>
      </c>
      <c r="I886" t="s">
        <v>296</v>
      </c>
      <c r="J886">
        <v>42</v>
      </c>
      <c r="K886" t="s">
        <v>940</v>
      </c>
      <c r="L886">
        <v>0</v>
      </c>
      <c r="M886" t="s">
        <v>298</v>
      </c>
      <c r="N886">
        <v>10</v>
      </c>
      <c r="O886" t="s">
        <v>897</v>
      </c>
      <c r="P886">
        <v>2012</v>
      </c>
      <c r="Q886">
        <v>1853</v>
      </c>
      <c r="R886" t="s">
        <v>305</v>
      </c>
      <c r="S886" t="s">
        <v>305</v>
      </c>
      <c r="T886" t="s">
        <v>305</v>
      </c>
      <c r="U886" s="35" t="s">
        <v>941</v>
      </c>
      <c r="V886" t="s">
        <v>299</v>
      </c>
      <c r="W886" t="s">
        <v>299</v>
      </c>
      <c r="X886" t="s">
        <v>299</v>
      </c>
      <c r="Y886" t="s">
        <v>299</v>
      </c>
    </row>
    <row r="887" spans="1:25" x14ac:dyDescent="0.25">
      <c r="A887" t="s">
        <v>295</v>
      </c>
      <c r="B887" t="s">
        <v>296</v>
      </c>
      <c r="C887" s="61">
        <f t="shared" si="13"/>
        <v>5</v>
      </c>
      <c r="D887" t="s">
        <v>1</v>
      </c>
      <c r="E887">
        <v>42343</v>
      </c>
      <c r="F887">
        <v>423</v>
      </c>
      <c r="G887">
        <v>4234</v>
      </c>
      <c r="H887">
        <v>5</v>
      </c>
      <c r="I887" t="s">
        <v>296</v>
      </c>
      <c r="J887">
        <v>42</v>
      </c>
      <c r="K887" t="s">
        <v>940</v>
      </c>
      <c r="L887">
        <v>0</v>
      </c>
      <c r="M887" t="s">
        <v>298</v>
      </c>
      <c r="N887">
        <v>20</v>
      </c>
      <c r="O887" t="s">
        <v>898</v>
      </c>
      <c r="P887">
        <v>2012</v>
      </c>
      <c r="Q887">
        <v>15</v>
      </c>
      <c r="R887" t="s">
        <v>305</v>
      </c>
      <c r="S887" t="s">
        <v>305</v>
      </c>
      <c r="T887" t="s">
        <v>305</v>
      </c>
      <c r="U887" s="35" t="s">
        <v>479</v>
      </c>
      <c r="V887" t="s">
        <v>299</v>
      </c>
      <c r="W887" t="s">
        <v>299</v>
      </c>
      <c r="X887" t="s">
        <v>299</v>
      </c>
      <c r="Y887" t="s">
        <v>299</v>
      </c>
    </row>
    <row r="888" spans="1:25" x14ac:dyDescent="0.25">
      <c r="A888" t="s">
        <v>295</v>
      </c>
      <c r="B888" t="s">
        <v>296</v>
      </c>
      <c r="C888" s="61">
        <f t="shared" si="13"/>
        <v>6</v>
      </c>
      <c r="D888" t="s">
        <v>1</v>
      </c>
      <c r="E888">
        <v>423430</v>
      </c>
      <c r="F888">
        <v>423</v>
      </c>
      <c r="G888">
        <v>4234</v>
      </c>
      <c r="H888">
        <v>6</v>
      </c>
      <c r="I888" t="s">
        <v>296</v>
      </c>
      <c r="J888">
        <v>42</v>
      </c>
      <c r="K888" t="s">
        <v>940</v>
      </c>
      <c r="L888">
        <v>0</v>
      </c>
      <c r="M888" t="s">
        <v>298</v>
      </c>
      <c r="N888">
        <v>0</v>
      </c>
      <c r="O888" t="s">
        <v>298</v>
      </c>
      <c r="P888">
        <v>2012</v>
      </c>
      <c r="Q888">
        <v>1868</v>
      </c>
      <c r="R888">
        <v>66650916</v>
      </c>
      <c r="S888">
        <v>5203194</v>
      </c>
      <c r="T888">
        <v>1310468</v>
      </c>
      <c r="U888" s="35">
        <v>49875</v>
      </c>
      <c r="V888" t="s">
        <v>299</v>
      </c>
      <c r="W888" t="s">
        <v>299</v>
      </c>
      <c r="X888" t="s">
        <v>299</v>
      </c>
      <c r="Y888" t="s">
        <v>299</v>
      </c>
    </row>
    <row r="889" spans="1:25" x14ac:dyDescent="0.25">
      <c r="A889" t="s">
        <v>295</v>
      </c>
      <c r="B889" t="s">
        <v>296</v>
      </c>
      <c r="C889" s="61">
        <f t="shared" si="13"/>
        <v>6</v>
      </c>
      <c r="D889" t="s">
        <v>1</v>
      </c>
      <c r="E889">
        <v>423430</v>
      </c>
      <c r="F889">
        <v>423</v>
      </c>
      <c r="G889">
        <v>4234</v>
      </c>
      <c r="H889">
        <v>6</v>
      </c>
      <c r="I889" t="s">
        <v>296</v>
      </c>
      <c r="J889">
        <v>42</v>
      </c>
      <c r="K889" t="s">
        <v>940</v>
      </c>
      <c r="L889">
        <v>0</v>
      </c>
      <c r="M889" t="s">
        <v>298</v>
      </c>
      <c r="N889">
        <v>10</v>
      </c>
      <c r="O889" t="s">
        <v>897</v>
      </c>
      <c r="P889">
        <v>2012</v>
      </c>
      <c r="Q889">
        <v>1853</v>
      </c>
      <c r="R889" t="s">
        <v>305</v>
      </c>
      <c r="S889" t="s">
        <v>305</v>
      </c>
      <c r="T889" t="s">
        <v>305</v>
      </c>
      <c r="U889" s="35" t="s">
        <v>941</v>
      </c>
      <c r="V889" t="s">
        <v>299</v>
      </c>
      <c r="W889" t="s">
        <v>299</v>
      </c>
      <c r="X889" t="s">
        <v>299</v>
      </c>
      <c r="Y889" t="s">
        <v>299</v>
      </c>
    </row>
    <row r="890" spans="1:25" x14ac:dyDescent="0.25">
      <c r="A890" t="s">
        <v>295</v>
      </c>
      <c r="B890" t="s">
        <v>296</v>
      </c>
      <c r="C890" s="61">
        <f t="shared" si="13"/>
        <v>6</v>
      </c>
      <c r="D890" t="s">
        <v>1</v>
      </c>
      <c r="E890">
        <v>423430</v>
      </c>
      <c r="F890">
        <v>423</v>
      </c>
      <c r="G890">
        <v>4234</v>
      </c>
      <c r="H890">
        <v>6</v>
      </c>
      <c r="I890" t="s">
        <v>296</v>
      </c>
      <c r="J890">
        <v>42</v>
      </c>
      <c r="K890" t="s">
        <v>940</v>
      </c>
      <c r="L890">
        <v>0</v>
      </c>
      <c r="M890" t="s">
        <v>298</v>
      </c>
      <c r="N890">
        <v>20</v>
      </c>
      <c r="O890" t="s">
        <v>898</v>
      </c>
      <c r="P890">
        <v>2012</v>
      </c>
      <c r="Q890">
        <v>15</v>
      </c>
      <c r="R890" t="s">
        <v>305</v>
      </c>
      <c r="S890" t="s">
        <v>305</v>
      </c>
      <c r="T890" t="s">
        <v>305</v>
      </c>
      <c r="U890" s="35" t="s">
        <v>479</v>
      </c>
      <c r="V890" t="s">
        <v>299</v>
      </c>
      <c r="W890" t="s">
        <v>299</v>
      </c>
      <c r="X890" t="s">
        <v>299</v>
      </c>
      <c r="Y890" t="s">
        <v>299</v>
      </c>
    </row>
    <row r="891" spans="1:25" x14ac:dyDescent="0.25">
      <c r="A891" t="s">
        <v>295</v>
      </c>
      <c r="B891" t="s">
        <v>296</v>
      </c>
      <c r="C891" s="61">
        <f t="shared" si="13"/>
        <v>7</v>
      </c>
      <c r="D891" t="s">
        <v>1</v>
      </c>
      <c r="E891">
        <v>4234301</v>
      </c>
      <c r="F891">
        <v>423</v>
      </c>
      <c r="G891">
        <v>4234</v>
      </c>
      <c r="H891">
        <v>7</v>
      </c>
      <c r="I891" t="s">
        <v>296</v>
      </c>
      <c r="J891">
        <v>42</v>
      </c>
      <c r="K891" t="s">
        <v>942</v>
      </c>
      <c r="L891">
        <v>0</v>
      </c>
      <c r="M891" t="s">
        <v>298</v>
      </c>
      <c r="N891">
        <v>0</v>
      </c>
      <c r="O891" t="s">
        <v>298</v>
      </c>
      <c r="P891">
        <v>2012</v>
      </c>
      <c r="Q891">
        <v>1599</v>
      </c>
      <c r="R891">
        <v>65212595</v>
      </c>
      <c r="S891">
        <v>4875627</v>
      </c>
      <c r="T891">
        <v>1226761</v>
      </c>
      <c r="U891" s="35">
        <v>46138</v>
      </c>
      <c r="V891" t="s">
        <v>299</v>
      </c>
      <c r="W891" t="s">
        <v>299</v>
      </c>
      <c r="X891" t="s">
        <v>299</v>
      </c>
      <c r="Y891" t="s">
        <v>299</v>
      </c>
    </row>
    <row r="892" spans="1:25" x14ac:dyDescent="0.25">
      <c r="A892" t="s">
        <v>295</v>
      </c>
      <c r="B892" t="s">
        <v>296</v>
      </c>
      <c r="C892" s="61">
        <f t="shared" si="13"/>
        <v>7</v>
      </c>
      <c r="D892" t="s">
        <v>1</v>
      </c>
      <c r="E892">
        <v>4234301</v>
      </c>
      <c r="F892">
        <v>423</v>
      </c>
      <c r="G892">
        <v>4234</v>
      </c>
      <c r="H892">
        <v>7</v>
      </c>
      <c r="I892" t="s">
        <v>296</v>
      </c>
      <c r="J892">
        <v>42</v>
      </c>
      <c r="K892" t="s">
        <v>942</v>
      </c>
      <c r="L892">
        <v>0</v>
      </c>
      <c r="M892" t="s">
        <v>298</v>
      </c>
      <c r="N892">
        <v>10</v>
      </c>
      <c r="O892" t="s">
        <v>897</v>
      </c>
      <c r="P892">
        <v>2012</v>
      </c>
      <c r="Q892">
        <v>1585</v>
      </c>
      <c r="R892">
        <v>63718420</v>
      </c>
      <c r="S892">
        <v>4343342</v>
      </c>
      <c r="T892">
        <v>1072079</v>
      </c>
      <c r="U892" s="35">
        <v>42150</v>
      </c>
      <c r="V892" t="s">
        <v>299</v>
      </c>
      <c r="W892" t="s">
        <v>299</v>
      </c>
      <c r="X892" t="s">
        <v>299</v>
      </c>
      <c r="Y892" t="s">
        <v>299</v>
      </c>
    </row>
    <row r="893" spans="1:25" x14ac:dyDescent="0.25">
      <c r="A893" t="s">
        <v>295</v>
      </c>
      <c r="B893" t="s">
        <v>296</v>
      </c>
      <c r="C893" s="61">
        <f t="shared" si="13"/>
        <v>7</v>
      </c>
      <c r="D893" t="s">
        <v>1</v>
      </c>
      <c r="E893">
        <v>4234301</v>
      </c>
      <c r="F893">
        <v>423</v>
      </c>
      <c r="G893">
        <v>4234</v>
      </c>
      <c r="H893">
        <v>7</v>
      </c>
      <c r="I893" t="s">
        <v>296</v>
      </c>
      <c r="J893">
        <v>42</v>
      </c>
      <c r="K893" t="s">
        <v>942</v>
      </c>
      <c r="L893">
        <v>0</v>
      </c>
      <c r="M893" t="s">
        <v>298</v>
      </c>
      <c r="N893">
        <v>20</v>
      </c>
      <c r="O893" t="s">
        <v>898</v>
      </c>
      <c r="P893">
        <v>2012</v>
      </c>
      <c r="Q893">
        <v>14</v>
      </c>
      <c r="R893">
        <v>1494175</v>
      </c>
      <c r="S893">
        <v>532285</v>
      </c>
      <c r="T893">
        <v>154682</v>
      </c>
      <c r="U893" s="35">
        <v>3988</v>
      </c>
      <c r="V893" t="s">
        <v>299</v>
      </c>
      <c r="W893" t="s">
        <v>299</v>
      </c>
      <c r="X893" t="s">
        <v>299</v>
      </c>
      <c r="Y893" t="s">
        <v>299</v>
      </c>
    </row>
    <row r="894" spans="1:25" x14ac:dyDescent="0.25">
      <c r="A894" t="s">
        <v>295</v>
      </c>
      <c r="B894" t="s">
        <v>296</v>
      </c>
      <c r="C894" s="61">
        <f t="shared" si="13"/>
        <v>8</v>
      </c>
      <c r="D894" t="s">
        <v>1</v>
      </c>
      <c r="E894">
        <v>42343011</v>
      </c>
      <c r="F894">
        <v>423</v>
      </c>
      <c r="G894">
        <v>4234</v>
      </c>
      <c r="H894">
        <v>8</v>
      </c>
      <c r="I894" t="s">
        <v>296</v>
      </c>
      <c r="J894">
        <v>42</v>
      </c>
      <c r="K894" t="s">
        <v>943</v>
      </c>
      <c r="L894">
        <v>0</v>
      </c>
      <c r="M894" t="s">
        <v>298</v>
      </c>
      <c r="N894">
        <v>0</v>
      </c>
      <c r="O894" t="s">
        <v>298</v>
      </c>
      <c r="P894">
        <v>2012</v>
      </c>
      <c r="Q894">
        <v>948</v>
      </c>
      <c r="R894">
        <v>36034510</v>
      </c>
      <c r="S894">
        <v>1601298</v>
      </c>
      <c r="T894">
        <v>411651</v>
      </c>
      <c r="U894" s="35">
        <v>19733</v>
      </c>
      <c r="V894" t="s">
        <v>299</v>
      </c>
      <c r="W894" t="s">
        <v>299</v>
      </c>
      <c r="X894" t="s">
        <v>299</v>
      </c>
      <c r="Y894" t="s">
        <v>299</v>
      </c>
    </row>
    <row r="895" spans="1:25" x14ac:dyDescent="0.25">
      <c r="A895" t="s">
        <v>295</v>
      </c>
      <c r="B895" t="s">
        <v>296</v>
      </c>
      <c r="C895" s="61">
        <f t="shared" si="13"/>
        <v>8</v>
      </c>
      <c r="D895" t="s">
        <v>1</v>
      </c>
      <c r="E895">
        <v>42343011</v>
      </c>
      <c r="F895">
        <v>423</v>
      </c>
      <c r="G895">
        <v>4234</v>
      </c>
      <c r="H895">
        <v>8</v>
      </c>
      <c r="I895" t="s">
        <v>296</v>
      </c>
      <c r="J895">
        <v>42</v>
      </c>
      <c r="K895" t="s">
        <v>943</v>
      </c>
      <c r="L895">
        <v>0</v>
      </c>
      <c r="M895" t="s">
        <v>298</v>
      </c>
      <c r="N895">
        <v>10</v>
      </c>
      <c r="O895" t="s">
        <v>897</v>
      </c>
      <c r="P895">
        <v>2012</v>
      </c>
      <c r="Q895">
        <v>948</v>
      </c>
      <c r="R895">
        <v>36034510</v>
      </c>
      <c r="S895">
        <v>1601298</v>
      </c>
      <c r="T895">
        <v>411651</v>
      </c>
      <c r="U895" s="35">
        <v>19733</v>
      </c>
      <c r="V895" t="s">
        <v>299</v>
      </c>
      <c r="W895" t="s">
        <v>299</v>
      </c>
      <c r="X895" t="s">
        <v>299</v>
      </c>
      <c r="Y895" t="s">
        <v>299</v>
      </c>
    </row>
    <row r="896" spans="1:25" x14ac:dyDescent="0.25">
      <c r="A896" t="s">
        <v>295</v>
      </c>
      <c r="B896" t="s">
        <v>296</v>
      </c>
      <c r="C896" s="61">
        <f t="shared" si="13"/>
        <v>8</v>
      </c>
      <c r="D896" t="s">
        <v>1</v>
      </c>
      <c r="E896">
        <v>42343012</v>
      </c>
      <c r="F896">
        <v>423</v>
      </c>
      <c r="G896">
        <v>4234</v>
      </c>
      <c r="H896">
        <v>8</v>
      </c>
      <c r="I896" t="s">
        <v>296</v>
      </c>
      <c r="J896">
        <v>42</v>
      </c>
      <c r="K896" t="s">
        <v>944</v>
      </c>
      <c r="L896">
        <v>0</v>
      </c>
      <c r="M896" t="s">
        <v>298</v>
      </c>
      <c r="N896">
        <v>0</v>
      </c>
      <c r="O896" t="s">
        <v>298</v>
      </c>
      <c r="P896">
        <v>2012</v>
      </c>
      <c r="Q896">
        <v>651</v>
      </c>
      <c r="R896">
        <v>29178085</v>
      </c>
      <c r="S896">
        <v>3274329</v>
      </c>
      <c r="T896">
        <v>815110</v>
      </c>
      <c r="U896" s="35">
        <v>26405</v>
      </c>
      <c r="V896" t="s">
        <v>299</v>
      </c>
      <c r="W896" t="s">
        <v>299</v>
      </c>
      <c r="X896" t="s">
        <v>299</v>
      </c>
      <c r="Y896" t="s">
        <v>299</v>
      </c>
    </row>
    <row r="897" spans="1:25" x14ac:dyDescent="0.25">
      <c r="A897" t="s">
        <v>295</v>
      </c>
      <c r="B897" t="s">
        <v>296</v>
      </c>
      <c r="C897" s="61">
        <f t="shared" si="13"/>
        <v>8</v>
      </c>
      <c r="D897" t="s">
        <v>1</v>
      </c>
      <c r="E897">
        <v>42343012</v>
      </c>
      <c r="F897">
        <v>423</v>
      </c>
      <c r="G897">
        <v>4234</v>
      </c>
      <c r="H897">
        <v>8</v>
      </c>
      <c r="I897" t="s">
        <v>296</v>
      </c>
      <c r="J897">
        <v>42</v>
      </c>
      <c r="K897" t="s">
        <v>944</v>
      </c>
      <c r="L897">
        <v>0</v>
      </c>
      <c r="M897" t="s">
        <v>298</v>
      </c>
      <c r="N897">
        <v>10</v>
      </c>
      <c r="O897" t="s">
        <v>897</v>
      </c>
      <c r="P897">
        <v>2012</v>
      </c>
      <c r="Q897">
        <v>637</v>
      </c>
      <c r="R897">
        <v>27683910</v>
      </c>
      <c r="S897">
        <v>2742044</v>
      </c>
      <c r="T897">
        <v>660428</v>
      </c>
      <c r="U897" s="35">
        <v>22417</v>
      </c>
      <c r="V897" t="s">
        <v>299</v>
      </c>
      <c r="W897" t="s">
        <v>299</v>
      </c>
      <c r="X897" t="s">
        <v>299</v>
      </c>
      <c r="Y897" t="s">
        <v>299</v>
      </c>
    </row>
    <row r="898" spans="1:25" x14ac:dyDescent="0.25">
      <c r="A898" t="s">
        <v>295</v>
      </c>
      <c r="B898" t="s">
        <v>296</v>
      </c>
      <c r="C898" s="61">
        <f t="shared" si="13"/>
        <v>8</v>
      </c>
      <c r="D898" t="s">
        <v>1</v>
      </c>
      <c r="E898">
        <v>42343012</v>
      </c>
      <c r="F898">
        <v>423</v>
      </c>
      <c r="G898">
        <v>4234</v>
      </c>
      <c r="H898">
        <v>8</v>
      </c>
      <c r="I898" t="s">
        <v>296</v>
      </c>
      <c r="J898">
        <v>42</v>
      </c>
      <c r="K898" t="s">
        <v>944</v>
      </c>
      <c r="L898">
        <v>0</v>
      </c>
      <c r="M898" t="s">
        <v>298</v>
      </c>
      <c r="N898">
        <v>20</v>
      </c>
      <c r="O898" t="s">
        <v>898</v>
      </c>
      <c r="P898">
        <v>2012</v>
      </c>
      <c r="Q898">
        <v>14</v>
      </c>
      <c r="R898">
        <v>1494175</v>
      </c>
      <c r="S898">
        <v>532285</v>
      </c>
      <c r="T898">
        <v>154682</v>
      </c>
      <c r="U898" s="35">
        <v>3988</v>
      </c>
      <c r="V898" t="s">
        <v>299</v>
      </c>
      <c r="W898" t="s">
        <v>299</v>
      </c>
      <c r="X898" t="s">
        <v>299</v>
      </c>
      <c r="Y898" t="s">
        <v>299</v>
      </c>
    </row>
    <row r="899" spans="1:25" x14ac:dyDescent="0.25">
      <c r="A899" t="s">
        <v>295</v>
      </c>
      <c r="B899" t="s">
        <v>296</v>
      </c>
      <c r="C899" s="61">
        <f t="shared" si="13"/>
        <v>7</v>
      </c>
      <c r="D899" t="s">
        <v>1</v>
      </c>
      <c r="E899">
        <v>4234302</v>
      </c>
      <c r="F899">
        <v>423</v>
      </c>
      <c r="G899">
        <v>4234</v>
      </c>
      <c r="H899">
        <v>7</v>
      </c>
      <c r="I899" t="s">
        <v>296</v>
      </c>
      <c r="J899">
        <v>42</v>
      </c>
      <c r="K899" t="s">
        <v>945</v>
      </c>
      <c r="L899">
        <v>0</v>
      </c>
      <c r="M899" t="s">
        <v>298</v>
      </c>
      <c r="N899">
        <v>0</v>
      </c>
      <c r="O899" t="s">
        <v>298</v>
      </c>
      <c r="P899">
        <v>2012</v>
      </c>
      <c r="Q899">
        <v>269</v>
      </c>
      <c r="R899">
        <v>1438321</v>
      </c>
      <c r="S899">
        <v>327567</v>
      </c>
      <c r="T899">
        <v>83707</v>
      </c>
      <c r="U899" s="35">
        <v>3737</v>
      </c>
      <c r="V899" t="s">
        <v>299</v>
      </c>
      <c r="W899" t="s">
        <v>299</v>
      </c>
      <c r="X899" t="s">
        <v>299</v>
      </c>
      <c r="Y899" t="s">
        <v>299</v>
      </c>
    </row>
    <row r="900" spans="1:25" x14ac:dyDescent="0.25">
      <c r="A900" t="s">
        <v>295</v>
      </c>
      <c r="B900" t="s">
        <v>296</v>
      </c>
      <c r="C900" s="61">
        <f t="shared" si="13"/>
        <v>7</v>
      </c>
      <c r="D900" t="s">
        <v>1</v>
      </c>
      <c r="E900">
        <v>4234302</v>
      </c>
      <c r="F900">
        <v>423</v>
      </c>
      <c r="G900">
        <v>4234</v>
      </c>
      <c r="H900">
        <v>7</v>
      </c>
      <c r="I900" t="s">
        <v>296</v>
      </c>
      <c r="J900">
        <v>42</v>
      </c>
      <c r="K900" t="s">
        <v>945</v>
      </c>
      <c r="L900">
        <v>0</v>
      </c>
      <c r="M900" t="s">
        <v>298</v>
      </c>
      <c r="N900">
        <v>10</v>
      </c>
      <c r="O900" t="s">
        <v>897</v>
      </c>
      <c r="P900">
        <v>2012</v>
      </c>
      <c r="Q900">
        <v>268</v>
      </c>
      <c r="R900" t="s">
        <v>305</v>
      </c>
      <c r="S900" t="s">
        <v>305</v>
      </c>
      <c r="T900" t="s">
        <v>305</v>
      </c>
      <c r="U900" s="35" t="s">
        <v>479</v>
      </c>
      <c r="V900" t="s">
        <v>299</v>
      </c>
      <c r="W900" t="s">
        <v>299</v>
      </c>
      <c r="X900" t="s">
        <v>299</v>
      </c>
      <c r="Y900" t="s">
        <v>299</v>
      </c>
    </row>
    <row r="901" spans="1:25" x14ac:dyDescent="0.25">
      <c r="A901" t="s">
        <v>295</v>
      </c>
      <c r="B901" t="s">
        <v>296</v>
      </c>
      <c r="C901" s="61">
        <f t="shared" ref="C901:C964" si="14">LEN(E901)</f>
        <v>7</v>
      </c>
      <c r="D901" t="s">
        <v>1</v>
      </c>
      <c r="E901">
        <v>4234302</v>
      </c>
      <c r="F901">
        <v>423</v>
      </c>
      <c r="G901">
        <v>4234</v>
      </c>
      <c r="H901">
        <v>7</v>
      </c>
      <c r="I901" t="s">
        <v>296</v>
      </c>
      <c r="J901">
        <v>42</v>
      </c>
      <c r="K901" t="s">
        <v>945</v>
      </c>
      <c r="L901">
        <v>0</v>
      </c>
      <c r="M901" t="s">
        <v>298</v>
      </c>
      <c r="N901">
        <v>20</v>
      </c>
      <c r="O901" t="s">
        <v>898</v>
      </c>
      <c r="P901">
        <v>2012</v>
      </c>
      <c r="Q901">
        <v>1</v>
      </c>
      <c r="R901" t="s">
        <v>305</v>
      </c>
      <c r="S901" t="s">
        <v>305</v>
      </c>
      <c r="T901" t="s">
        <v>305</v>
      </c>
      <c r="U901" s="35" t="s">
        <v>320</v>
      </c>
      <c r="V901" t="s">
        <v>299</v>
      </c>
      <c r="W901" t="s">
        <v>299</v>
      </c>
      <c r="X901" t="s">
        <v>299</v>
      </c>
      <c r="Y901" t="s">
        <v>299</v>
      </c>
    </row>
    <row r="902" spans="1:25" x14ac:dyDescent="0.25">
      <c r="A902" t="s">
        <v>295</v>
      </c>
      <c r="B902" t="s">
        <v>296</v>
      </c>
      <c r="C902" s="61">
        <f t="shared" si="14"/>
        <v>5</v>
      </c>
      <c r="D902" t="s">
        <v>1</v>
      </c>
      <c r="E902">
        <v>42344</v>
      </c>
      <c r="F902">
        <v>423</v>
      </c>
      <c r="G902">
        <v>4234</v>
      </c>
      <c r="H902">
        <v>5</v>
      </c>
      <c r="I902" t="s">
        <v>296</v>
      </c>
      <c r="J902">
        <v>42</v>
      </c>
      <c r="K902" t="s">
        <v>946</v>
      </c>
      <c r="L902">
        <v>0</v>
      </c>
      <c r="M902" t="s">
        <v>298</v>
      </c>
      <c r="N902">
        <v>0</v>
      </c>
      <c r="O902" t="s">
        <v>298</v>
      </c>
      <c r="P902">
        <v>2012</v>
      </c>
      <c r="Q902">
        <v>551</v>
      </c>
      <c r="R902">
        <v>2097055</v>
      </c>
      <c r="S902">
        <v>255051</v>
      </c>
      <c r="T902">
        <v>61727</v>
      </c>
      <c r="U902" s="35">
        <v>5430</v>
      </c>
      <c r="V902" t="s">
        <v>299</v>
      </c>
      <c r="W902" t="s">
        <v>299</v>
      </c>
      <c r="X902" t="s">
        <v>299</v>
      </c>
      <c r="Y902" t="s">
        <v>299</v>
      </c>
    </row>
    <row r="903" spans="1:25" x14ac:dyDescent="0.25">
      <c r="A903" t="s">
        <v>295</v>
      </c>
      <c r="B903" t="s">
        <v>296</v>
      </c>
      <c r="C903" s="61">
        <f t="shared" si="14"/>
        <v>5</v>
      </c>
      <c r="D903" t="s">
        <v>1</v>
      </c>
      <c r="E903">
        <v>42344</v>
      </c>
      <c r="F903">
        <v>423</v>
      </c>
      <c r="G903">
        <v>4234</v>
      </c>
      <c r="H903">
        <v>5</v>
      </c>
      <c r="I903" t="s">
        <v>296</v>
      </c>
      <c r="J903">
        <v>42</v>
      </c>
      <c r="K903" t="s">
        <v>946</v>
      </c>
      <c r="L903">
        <v>0</v>
      </c>
      <c r="M903" t="s">
        <v>298</v>
      </c>
      <c r="N903">
        <v>10</v>
      </c>
      <c r="O903" t="s">
        <v>897</v>
      </c>
      <c r="P903">
        <v>2012</v>
      </c>
      <c r="Q903">
        <v>544</v>
      </c>
      <c r="R903" t="s">
        <v>305</v>
      </c>
      <c r="S903" t="s">
        <v>305</v>
      </c>
      <c r="T903" t="s">
        <v>305</v>
      </c>
      <c r="U903" s="35" t="s">
        <v>903</v>
      </c>
      <c r="V903" t="s">
        <v>299</v>
      </c>
      <c r="W903" t="s">
        <v>299</v>
      </c>
      <c r="X903" t="s">
        <v>299</v>
      </c>
      <c r="Y903" t="s">
        <v>299</v>
      </c>
    </row>
    <row r="904" spans="1:25" x14ac:dyDescent="0.25">
      <c r="A904" t="s">
        <v>295</v>
      </c>
      <c r="B904" t="s">
        <v>296</v>
      </c>
      <c r="C904" s="61">
        <f t="shared" si="14"/>
        <v>5</v>
      </c>
      <c r="D904" t="s">
        <v>1</v>
      </c>
      <c r="E904">
        <v>42344</v>
      </c>
      <c r="F904">
        <v>423</v>
      </c>
      <c r="G904">
        <v>4234</v>
      </c>
      <c r="H904">
        <v>5</v>
      </c>
      <c r="I904" t="s">
        <v>296</v>
      </c>
      <c r="J904">
        <v>42</v>
      </c>
      <c r="K904" t="s">
        <v>946</v>
      </c>
      <c r="L904">
        <v>0</v>
      </c>
      <c r="M904" t="s">
        <v>298</v>
      </c>
      <c r="N904">
        <v>20</v>
      </c>
      <c r="O904" t="s">
        <v>898</v>
      </c>
      <c r="P904">
        <v>2012</v>
      </c>
      <c r="Q904">
        <v>7</v>
      </c>
      <c r="R904" t="s">
        <v>305</v>
      </c>
      <c r="S904" t="s">
        <v>305</v>
      </c>
      <c r="T904" t="s">
        <v>305</v>
      </c>
      <c r="U904" s="35" t="s">
        <v>320</v>
      </c>
      <c r="V904" t="s">
        <v>299</v>
      </c>
      <c r="W904" t="s">
        <v>299</v>
      </c>
      <c r="X904" t="s">
        <v>299</v>
      </c>
      <c r="Y904" t="s">
        <v>299</v>
      </c>
    </row>
    <row r="905" spans="1:25" x14ac:dyDescent="0.25">
      <c r="A905" t="s">
        <v>295</v>
      </c>
      <c r="B905" t="s">
        <v>296</v>
      </c>
      <c r="C905" s="61">
        <f t="shared" si="14"/>
        <v>6</v>
      </c>
      <c r="D905" t="s">
        <v>1</v>
      </c>
      <c r="E905">
        <v>423440</v>
      </c>
      <c r="F905">
        <v>423</v>
      </c>
      <c r="G905">
        <v>4234</v>
      </c>
      <c r="H905">
        <v>6</v>
      </c>
      <c r="I905" t="s">
        <v>296</v>
      </c>
      <c r="J905">
        <v>42</v>
      </c>
      <c r="K905" t="s">
        <v>946</v>
      </c>
      <c r="L905">
        <v>0</v>
      </c>
      <c r="M905" t="s">
        <v>298</v>
      </c>
      <c r="N905">
        <v>0</v>
      </c>
      <c r="O905" t="s">
        <v>298</v>
      </c>
      <c r="P905">
        <v>2012</v>
      </c>
      <c r="Q905">
        <v>551</v>
      </c>
      <c r="R905">
        <v>2097055</v>
      </c>
      <c r="S905">
        <v>255051</v>
      </c>
      <c r="T905">
        <v>61727</v>
      </c>
      <c r="U905" s="35">
        <v>5430</v>
      </c>
      <c r="V905" t="s">
        <v>299</v>
      </c>
      <c r="W905" t="s">
        <v>299</v>
      </c>
      <c r="X905" t="s">
        <v>299</v>
      </c>
      <c r="Y905" t="s">
        <v>299</v>
      </c>
    </row>
    <row r="906" spans="1:25" x14ac:dyDescent="0.25">
      <c r="A906" t="s">
        <v>295</v>
      </c>
      <c r="B906" t="s">
        <v>296</v>
      </c>
      <c r="C906" s="61">
        <f t="shared" si="14"/>
        <v>6</v>
      </c>
      <c r="D906" t="s">
        <v>1</v>
      </c>
      <c r="E906">
        <v>423440</v>
      </c>
      <c r="F906">
        <v>423</v>
      </c>
      <c r="G906">
        <v>4234</v>
      </c>
      <c r="H906">
        <v>6</v>
      </c>
      <c r="I906" t="s">
        <v>296</v>
      </c>
      <c r="J906">
        <v>42</v>
      </c>
      <c r="K906" t="s">
        <v>946</v>
      </c>
      <c r="L906">
        <v>0</v>
      </c>
      <c r="M906" t="s">
        <v>298</v>
      </c>
      <c r="N906">
        <v>10</v>
      </c>
      <c r="O906" t="s">
        <v>897</v>
      </c>
      <c r="P906">
        <v>2012</v>
      </c>
      <c r="Q906">
        <v>544</v>
      </c>
      <c r="R906" t="s">
        <v>305</v>
      </c>
      <c r="S906" t="s">
        <v>305</v>
      </c>
      <c r="T906" t="s">
        <v>305</v>
      </c>
      <c r="U906" s="35" t="s">
        <v>903</v>
      </c>
      <c r="V906" t="s">
        <v>299</v>
      </c>
      <c r="W906" t="s">
        <v>299</v>
      </c>
      <c r="X906" t="s">
        <v>299</v>
      </c>
      <c r="Y906" t="s">
        <v>299</v>
      </c>
    </row>
    <row r="907" spans="1:25" x14ac:dyDescent="0.25">
      <c r="A907" t="s">
        <v>295</v>
      </c>
      <c r="B907" t="s">
        <v>296</v>
      </c>
      <c r="C907" s="61">
        <f t="shared" si="14"/>
        <v>6</v>
      </c>
      <c r="D907" t="s">
        <v>1</v>
      </c>
      <c r="E907">
        <v>423440</v>
      </c>
      <c r="F907">
        <v>423</v>
      </c>
      <c r="G907">
        <v>4234</v>
      </c>
      <c r="H907">
        <v>6</v>
      </c>
      <c r="I907" t="s">
        <v>296</v>
      </c>
      <c r="J907">
        <v>42</v>
      </c>
      <c r="K907" t="s">
        <v>946</v>
      </c>
      <c r="L907">
        <v>0</v>
      </c>
      <c r="M907" t="s">
        <v>298</v>
      </c>
      <c r="N907">
        <v>20</v>
      </c>
      <c r="O907" t="s">
        <v>898</v>
      </c>
      <c r="P907">
        <v>2012</v>
      </c>
      <c r="Q907">
        <v>7</v>
      </c>
      <c r="R907" t="s">
        <v>305</v>
      </c>
      <c r="S907" t="s">
        <v>305</v>
      </c>
      <c r="T907" t="s">
        <v>305</v>
      </c>
      <c r="U907" s="35" t="s">
        <v>320</v>
      </c>
      <c r="V907" t="s">
        <v>299</v>
      </c>
      <c r="W907" t="s">
        <v>299</v>
      </c>
      <c r="X907" t="s">
        <v>299</v>
      </c>
      <c r="Y907" t="s">
        <v>299</v>
      </c>
    </row>
    <row r="908" spans="1:25" x14ac:dyDescent="0.25">
      <c r="A908" t="s">
        <v>295</v>
      </c>
      <c r="B908" t="s">
        <v>296</v>
      </c>
      <c r="C908" s="61">
        <f t="shared" si="14"/>
        <v>7</v>
      </c>
      <c r="D908" t="s">
        <v>1</v>
      </c>
      <c r="E908">
        <v>4234401</v>
      </c>
      <c r="F908">
        <v>423</v>
      </c>
      <c r="G908">
        <v>4234</v>
      </c>
      <c r="H908">
        <v>7</v>
      </c>
      <c r="I908" t="s">
        <v>296</v>
      </c>
      <c r="J908">
        <v>42</v>
      </c>
      <c r="K908" t="s">
        <v>947</v>
      </c>
      <c r="L908">
        <v>0</v>
      </c>
      <c r="M908" t="s">
        <v>298</v>
      </c>
      <c r="N908">
        <v>0</v>
      </c>
      <c r="O908" t="s">
        <v>298</v>
      </c>
      <c r="P908">
        <v>2012</v>
      </c>
      <c r="Q908">
        <v>348</v>
      </c>
      <c r="R908">
        <v>1517328</v>
      </c>
      <c r="S908">
        <v>168094</v>
      </c>
      <c r="T908">
        <v>40627</v>
      </c>
      <c r="U908" s="35">
        <v>3750</v>
      </c>
      <c r="V908" t="s">
        <v>299</v>
      </c>
      <c r="W908" t="s">
        <v>299</v>
      </c>
      <c r="X908" t="s">
        <v>299</v>
      </c>
      <c r="Y908" t="s">
        <v>299</v>
      </c>
    </row>
    <row r="909" spans="1:25" x14ac:dyDescent="0.25">
      <c r="A909" t="s">
        <v>295</v>
      </c>
      <c r="B909" t="s">
        <v>296</v>
      </c>
      <c r="C909" s="61">
        <f t="shared" si="14"/>
        <v>7</v>
      </c>
      <c r="D909" t="s">
        <v>1</v>
      </c>
      <c r="E909">
        <v>4234401</v>
      </c>
      <c r="F909">
        <v>423</v>
      </c>
      <c r="G909">
        <v>4234</v>
      </c>
      <c r="H909">
        <v>7</v>
      </c>
      <c r="I909" t="s">
        <v>296</v>
      </c>
      <c r="J909">
        <v>42</v>
      </c>
      <c r="K909" t="s">
        <v>947</v>
      </c>
      <c r="L909">
        <v>0</v>
      </c>
      <c r="M909" t="s">
        <v>298</v>
      </c>
      <c r="N909">
        <v>10</v>
      </c>
      <c r="O909" t="s">
        <v>897</v>
      </c>
      <c r="P909">
        <v>2012</v>
      </c>
      <c r="Q909">
        <v>348</v>
      </c>
      <c r="R909">
        <v>1517328</v>
      </c>
      <c r="S909">
        <v>168094</v>
      </c>
      <c r="T909">
        <v>40627</v>
      </c>
      <c r="U909" s="35">
        <v>3750</v>
      </c>
      <c r="V909" t="s">
        <v>299</v>
      </c>
      <c r="W909" t="s">
        <v>299</v>
      </c>
      <c r="X909" t="s">
        <v>299</v>
      </c>
      <c r="Y909" t="s">
        <v>299</v>
      </c>
    </row>
    <row r="910" spans="1:25" x14ac:dyDescent="0.25">
      <c r="A910" t="s">
        <v>295</v>
      </c>
      <c r="B910" t="s">
        <v>296</v>
      </c>
      <c r="C910" s="61">
        <f t="shared" si="14"/>
        <v>7</v>
      </c>
      <c r="D910" t="s">
        <v>1</v>
      </c>
      <c r="E910">
        <v>4234402</v>
      </c>
      <c r="F910">
        <v>423</v>
      </c>
      <c r="G910">
        <v>4234</v>
      </c>
      <c r="H910">
        <v>7</v>
      </c>
      <c r="I910" t="s">
        <v>296</v>
      </c>
      <c r="J910">
        <v>42</v>
      </c>
      <c r="K910" t="s">
        <v>948</v>
      </c>
      <c r="L910">
        <v>0</v>
      </c>
      <c r="M910" t="s">
        <v>298</v>
      </c>
      <c r="N910">
        <v>0</v>
      </c>
      <c r="O910" t="s">
        <v>298</v>
      </c>
      <c r="P910">
        <v>2012</v>
      </c>
      <c r="Q910">
        <v>203</v>
      </c>
      <c r="R910">
        <v>579727</v>
      </c>
      <c r="S910">
        <v>86957</v>
      </c>
      <c r="T910">
        <v>21100</v>
      </c>
      <c r="U910" s="35">
        <v>1680</v>
      </c>
      <c r="V910" t="s">
        <v>299</v>
      </c>
      <c r="W910" t="s">
        <v>299</v>
      </c>
      <c r="X910" t="s">
        <v>299</v>
      </c>
      <c r="Y910" t="s">
        <v>299</v>
      </c>
    </row>
    <row r="911" spans="1:25" x14ac:dyDescent="0.25">
      <c r="A911" t="s">
        <v>295</v>
      </c>
      <c r="B911" t="s">
        <v>296</v>
      </c>
      <c r="C911" s="61">
        <f t="shared" si="14"/>
        <v>7</v>
      </c>
      <c r="D911" t="s">
        <v>1</v>
      </c>
      <c r="E911">
        <v>4234402</v>
      </c>
      <c r="F911">
        <v>423</v>
      </c>
      <c r="G911">
        <v>4234</v>
      </c>
      <c r="H911">
        <v>7</v>
      </c>
      <c r="I911" t="s">
        <v>296</v>
      </c>
      <c r="J911">
        <v>42</v>
      </c>
      <c r="K911" t="s">
        <v>948</v>
      </c>
      <c r="L911">
        <v>0</v>
      </c>
      <c r="M911" t="s">
        <v>298</v>
      </c>
      <c r="N911">
        <v>10</v>
      </c>
      <c r="O911" t="s">
        <v>897</v>
      </c>
      <c r="P911">
        <v>2012</v>
      </c>
      <c r="Q911">
        <v>196</v>
      </c>
      <c r="R911" t="s">
        <v>305</v>
      </c>
      <c r="S911" t="s">
        <v>305</v>
      </c>
      <c r="T911" t="s">
        <v>305</v>
      </c>
      <c r="U911" s="35" t="s">
        <v>323</v>
      </c>
      <c r="V911" t="s">
        <v>299</v>
      </c>
      <c r="W911" t="s">
        <v>299</v>
      </c>
      <c r="X911" t="s">
        <v>299</v>
      </c>
      <c r="Y911" t="s">
        <v>299</v>
      </c>
    </row>
    <row r="912" spans="1:25" x14ac:dyDescent="0.25">
      <c r="A912" t="s">
        <v>295</v>
      </c>
      <c r="B912" t="s">
        <v>296</v>
      </c>
      <c r="C912" s="61">
        <f t="shared" si="14"/>
        <v>7</v>
      </c>
      <c r="D912" t="s">
        <v>1</v>
      </c>
      <c r="E912">
        <v>4234402</v>
      </c>
      <c r="F912">
        <v>423</v>
      </c>
      <c r="G912">
        <v>4234</v>
      </c>
      <c r="H912">
        <v>7</v>
      </c>
      <c r="I912" t="s">
        <v>296</v>
      </c>
      <c r="J912">
        <v>42</v>
      </c>
      <c r="K912" t="s">
        <v>948</v>
      </c>
      <c r="L912">
        <v>0</v>
      </c>
      <c r="M912" t="s">
        <v>298</v>
      </c>
      <c r="N912">
        <v>20</v>
      </c>
      <c r="O912" t="s">
        <v>898</v>
      </c>
      <c r="P912">
        <v>2012</v>
      </c>
      <c r="Q912">
        <v>7</v>
      </c>
      <c r="R912" t="s">
        <v>305</v>
      </c>
      <c r="S912" t="s">
        <v>305</v>
      </c>
      <c r="T912" t="s">
        <v>305</v>
      </c>
      <c r="U912" s="35" t="s">
        <v>320</v>
      </c>
      <c r="V912" t="s">
        <v>299</v>
      </c>
      <c r="W912" t="s">
        <v>299</v>
      </c>
      <c r="X912" t="s">
        <v>299</v>
      </c>
      <c r="Y912" t="s">
        <v>299</v>
      </c>
    </row>
    <row r="913" spans="1:25" x14ac:dyDescent="0.25">
      <c r="A913" t="s">
        <v>295</v>
      </c>
      <c r="B913" t="s">
        <v>296</v>
      </c>
      <c r="C913" s="61">
        <f t="shared" si="14"/>
        <v>5</v>
      </c>
      <c r="D913" t="s">
        <v>1</v>
      </c>
      <c r="E913">
        <v>42345</v>
      </c>
      <c r="F913">
        <v>423</v>
      </c>
      <c r="G913">
        <v>4234</v>
      </c>
      <c r="H913">
        <v>5</v>
      </c>
      <c r="I913" t="s">
        <v>296</v>
      </c>
      <c r="J913">
        <v>42</v>
      </c>
      <c r="K913" t="s">
        <v>949</v>
      </c>
      <c r="L913">
        <v>0</v>
      </c>
      <c r="M913" t="s">
        <v>298</v>
      </c>
      <c r="N913">
        <v>0</v>
      </c>
      <c r="O913" t="s">
        <v>298</v>
      </c>
      <c r="P913">
        <v>2012</v>
      </c>
      <c r="Q913">
        <v>1252</v>
      </c>
      <c r="R913">
        <v>22450877</v>
      </c>
      <c r="S913">
        <v>2927552</v>
      </c>
      <c r="T913">
        <v>758733</v>
      </c>
      <c r="U913" s="35">
        <v>31027</v>
      </c>
      <c r="V913" t="s">
        <v>299</v>
      </c>
      <c r="W913" t="s">
        <v>299</v>
      </c>
      <c r="X913" t="s">
        <v>299</v>
      </c>
      <c r="Y913" t="s">
        <v>299</v>
      </c>
    </row>
    <row r="914" spans="1:25" x14ac:dyDescent="0.25">
      <c r="A914" t="s">
        <v>295</v>
      </c>
      <c r="B914" t="s">
        <v>296</v>
      </c>
      <c r="C914" s="61">
        <f t="shared" si="14"/>
        <v>5</v>
      </c>
      <c r="D914" t="s">
        <v>1</v>
      </c>
      <c r="E914">
        <v>42345</v>
      </c>
      <c r="F914">
        <v>423</v>
      </c>
      <c r="G914">
        <v>4234</v>
      </c>
      <c r="H914">
        <v>5</v>
      </c>
      <c r="I914" t="s">
        <v>296</v>
      </c>
      <c r="J914">
        <v>42</v>
      </c>
      <c r="K914" t="s">
        <v>949</v>
      </c>
      <c r="L914">
        <v>0</v>
      </c>
      <c r="M914" t="s">
        <v>298</v>
      </c>
      <c r="N914">
        <v>10</v>
      </c>
      <c r="O914" t="s">
        <v>897</v>
      </c>
      <c r="P914">
        <v>2012</v>
      </c>
      <c r="Q914">
        <v>1212</v>
      </c>
      <c r="R914">
        <v>16249526</v>
      </c>
      <c r="S914">
        <v>1937048</v>
      </c>
      <c r="T914">
        <v>497499</v>
      </c>
      <c r="U914" s="35">
        <v>23859</v>
      </c>
      <c r="V914" t="s">
        <v>299</v>
      </c>
      <c r="W914" t="s">
        <v>299</v>
      </c>
      <c r="X914" t="s">
        <v>299</v>
      </c>
      <c r="Y914" t="s">
        <v>299</v>
      </c>
    </row>
    <row r="915" spans="1:25" x14ac:dyDescent="0.25">
      <c r="A915" t="s">
        <v>295</v>
      </c>
      <c r="B915" t="s">
        <v>296</v>
      </c>
      <c r="C915" s="61">
        <f t="shared" si="14"/>
        <v>5</v>
      </c>
      <c r="D915" t="s">
        <v>1</v>
      </c>
      <c r="E915">
        <v>42345</v>
      </c>
      <c r="F915">
        <v>423</v>
      </c>
      <c r="G915">
        <v>4234</v>
      </c>
      <c r="H915">
        <v>5</v>
      </c>
      <c r="I915" t="s">
        <v>296</v>
      </c>
      <c r="J915">
        <v>42</v>
      </c>
      <c r="K915" t="s">
        <v>949</v>
      </c>
      <c r="L915">
        <v>0</v>
      </c>
      <c r="M915" t="s">
        <v>298</v>
      </c>
      <c r="N915">
        <v>20</v>
      </c>
      <c r="O915" t="s">
        <v>898</v>
      </c>
      <c r="P915">
        <v>2012</v>
      </c>
      <c r="Q915">
        <v>40</v>
      </c>
      <c r="R915">
        <v>6201351</v>
      </c>
      <c r="S915">
        <v>990504</v>
      </c>
      <c r="T915">
        <v>261234</v>
      </c>
      <c r="U915" s="35">
        <v>7168</v>
      </c>
      <c r="V915" t="s">
        <v>299</v>
      </c>
      <c r="W915" t="s">
        <v>299</v>
      </c>
      <c r="X915" t="s">
        <v>299</v>
      </c>
      <c r="Y915" t="s">
        <v>299</v>
      </c>
    </row>
    <row r="916" spans="1:25" x14ac:dyDescent="0.25">
      <c r="A916" t="s">
        <v>295</v>
      </c>
      <c r="B916" t="s">
        <v>296</v>
      </c>
      <c r="C916" s="61">
        <f t="shared" si="14"/>
        <v>6</v>
      </c>
      <c r="D916" t="s">
        <v>1</v>
      </c>
      <c r="E916">
        <v>423450</v>
      </c>
      <c r="F916">
        <v>423</v>
      </c>
      <c r="G916">
        <v>4234</v>
      </c>
      <c r="H916">
        <v>6</v>
      </c>
      <c r="I916" t="s">
        <v>296</v>
      </c>
      <c r="J916">
        <v>42</v>
      </c>
      <c r="K916" t="s">
        <v>949</v>
      </c>
      <c r="L916">
        <v>0</v>
      </c>
      <c r="M916" t="s">
        <v>298</v>
      </c>
      <c r="N916">
        <v>0</v>
      </c>
      <c r="O916" t="s">
        <v>298</v>
      </c>
      <c r="P916">
        <v>2012</v>
      </c>
      <c r="Q916">
        <v>1252</v>
      </c>
      <c r="R916">
        <v>22450877</v>
      </c>
      <c r="S916">
        <v>2927552</v>
      </c>
      <c r="T916">
        <v>758733</v>
      </c>
      <c r="U916" s="35">
        <v>31027</v>
      </c>
      <c r="V916" t="s">
        <v>299</v>
      </c>
      <c r="W916" t="s">
        <v>299</v>
      </c>
      <c r="X916" t="s">
        <v>299</v>
      </c>
      <c r="Y916" t="s">
        <v>299</v>
      </c>
    </row>
    <row r="917" spans="1:25" x14ac:dyDescent="0.25">
      <c r="A917" t="s">
        <v>295</v>
      </c>
      <c r="B917" t="s">
        <v>296</v>
      </c>
      <c r="C917" s="61">
        <f t="shared" si="14"/>
        <v>6</v>
      </c>
      <c r="D917" t="s">
        <v>1</v>
      </c>
      <c r="E917">
        <v>423450</v>
      </c>
      <c r="F917">
        <v>423</v>
      </c>
      <c r="G917">
        <v>4234</v>
      </c>
      <c r="H917">
        <v>6</v>
      </c>
      <c r="I917" t="s">
        <v>296</v>
      </c>
      <c r="J917">
        <v>42</v>
      </c>
      <c r="K917" t="s">
        <v>949</v>
      </c>
      <c r="L917">
        <v>0</v>
      </c>
      <c r="M917" t="s">
        <v>298</v>
      </c>
      <c r="N917">
        <v>10</v>
      </c>
      <c r="O917" t="s">
        <v>897</v>
      </c>
      <c r="P917">
        <v>2012</v>
      </c>
      <c r="Q917">
        <v>1212</v>
      </c>
      <c r="R917">
        <v>16249526</v>
      </c>
      <c r="S917">
        <v>1937048</v>
      </c>
      <c r="T917">
        <v>497499</v>
      </c>
      <c r="U917" s="35">
        <v>23859</v>
      </c>
      <c r="V917" t="s">
        <v>299</v>
      </c>
      <c r="W917" t="s">
        <v>299</v>
      </c>
      <c r="X917" t="s">
        <v>299</v>
      </c>
      <c r="Y917" t="s">
        <v>299</v>
      </c>
    </row>
    <row r="918" spans="1:25" x14ac:dyDescent="0.25">
      <c r="A918" t="s">
        <v>295</v>
      </c>
      <c r="B918" t="s">
        <v>296</v>
      </c>
      <c r="C918" s="61">
        <f t="shared" si="14"/>
        <v>6</v>
      </c>
      <c r="D918" t="s">
        <v>1</v>
      </c>
      <c r="E918">
        <v>423450</v>
      </c>
      <c r="F918">
        <v>423</v>
      </c>
      <c r="G918">
        <v>4234</v>
      </c>
      <c r="H918">
        <v>6</v>
      </c>
      <c r="I918" t="s">
        <v>296</v>
      </c>
      <c r="J918">
        <v>42</v>
      </c>
      <c r="K918" t="s">
        <v>949</v>
      </c>
      <c r="L918">
        <v>0</v>
      </c>
      <c r="M918" t="s">
        <v>298</v>
      </c>
      <c r="N918">
        <v>20</v>
      </c>
      <c r="O918" t="s">
        <v>898</v>
      </c>
      <c r="P918">
        <v>2012</v>
      </c>
      <c r="Q918">
        <v>40</v>
      </c>
      <c r="R918">
        <v>6201351</v>
      </c>
      <c r="S918">
        <v>990504</v>
      </c>
      <c r="T918">
        <v>261234</v>
      </c>
      <c r="U918" s="35">
        <v>7168</v>
      </c>
      <c r="V918" t="s">
        <v>299</v>
      </c>
      <c r="W918" t="s">
        <v>299</v>
      </c>
      <c r="X918" t="s">
        <v>299</v>
      </c>
      <c r="Y918" t="s">
        <v>299</v>
      </c>
    </row>
    <row r="919" spans="1:25" x14ac:dyDescent="0.25">
      <c r="A919" t="s">
        <v>295</v>
      </c>
      <c r="B919" t="s">
        <v>296</v>
      </c>
      <c r="C919" s="61">
        <f t="shared" si="14"/>
        <v>7</v>
      </c>
      <c r="D919" t="s">
        <v>1</v>
      </c>
      <c r="E919">
        <v>4234501</v>
      </c>
      <c r="F919">
        <v>423</v>
      </c>
      <c r="G919">
        <v>4234</v>
      </c>
      <c r="H919">
        <v>7</v>
      </c>
      <c r="I919" t="s">
        <v>296</v>
      </c>
      <c r="J919">
        <v>42</v>
      </c>
      <c r="K919" t="s">
        <v>950</v>
      </c>
      <c r="L919">
        <v>0</v>
      </c>
      <c r="M919" t="s">
        <v>298</v>
      </c>
      <c r="N919">
        <v>0</v>
      </c>
      <c r="O919" t="s">
        <v>298</v>
      </c>
      <c r="P919">
        <v>2012</v>
      </c>
      <c r="Q919">
        <v>1103</v>
      </c>
      <c r="R919">
        <v>20863537</v>
      </c>
      <c r="S919">
        <v>2688868</v>
      </c>
      <c r="T919">
        <v>686349</v>
      </c>
      <c r="U919" s="35">
        <v>28490</v>
      </c>
      <c r="V919" t="s">
        <v>299</v>
      </c>
      <c r="W919" t="s">
        <v>299</v>
      </c>
      <c r="X919" t="s">
        <v>299</v>
      </c>
      <c r="Y919" t="s">
        <v>299</v>
      </c>
    </row>
    <row r="920" spans="1:25" x14ac:dyDescent="0.25">
      <c r="A920" t="s">
        <v>295</v>
      </c>
      <c r="B920" t="s">
        <v>296</v>
      </c>
      <c r="C920" s="61">
        <f t="shared" si="14"/>
        <v>7</v>
      </c>
      <c r="D920" t="s">
        <v>1</v>
      </c>
      <c r="E920">
        <v>4234501</v>
      </c>
      <c r="F920">
        <v>423</v>
      </c>
      <c r="G920">
        <v>4234</v>
      </c>
      <c r="H920">
        <v>7</v>
      </c>
      <c r="I920" t="s">
        <v>296</v>
      </c>
      <c r="J920">
        <v>42</v>
      </c>
      <c r="K920" t="s">
        <v>950</v>
      </c>
      <c r="L920">
        <v>0</v>
      </c>
      <c r="M920" t="s">
        <v>298</v>
      </c>
      <c r="N920">
        <v>10</v>
      </c>
      <c r="O920" t="s">
        <v>897</v>
      </c>
      <c r="P920">
        <v>2012</v>
      </c>
      <c r="Q920">
        <v>1066</v>
      </c>
      <c r="R920" t="s">
        <v>305</v>
      </c>
      <c r="S920" t="s">
        <v>305</v>
      </c>
      <c r="T920" t="s">
        <v>305</v>
      </c>
      <c r="U920" s="35" t="s">
        <v>915</v>
      </c>
      <c r="V920" t="s">
        <v>299</v>
      </c>
      <c r="W920" t="s">
        <v>299</v>
      </c>
      <c r="X920" t="s">
        <v>299</v>
      </c>
      <c r="Y920" t="s">
        <v>299</v>
      </c>
    </row>
    <row r="921" spans="1:25" x14ac:dyDescent="0.25">
      <c r="A921" t="s">
        <v>295</v>
      </c>
      <c r="B921" t="s">
        <v>296</v>
      </c>
      <c r="C921" s="61">
        <f t="shared" si="14"/>
        <v>7</v>
      </c>
      <c r="D921" t="s">
        <v>1</v>
      </c>
      <c r="E921">
        <v>4234501</v>
      </c>
      <c r="F921">
        <v>423</v>
      </c>
      <c r="G921">
        <v>4234</v>
      </c>
      <c r="H921">
        <v>7</v>
      </c>
      <c r="I921" t="s">
        <v>296</v>
      </c>
      <c r="J921">
        <v>42</v>
      </c>
      <c r="K921" t="s">
        <v>950</v>
      </c>
      <c r="L921">
        <v>0</v>
      </c>
      <c r="M921" t="s">
        <v>298</v>
      </c>
      <c r="N921">
        <v>20</v>
      </c>
      <c r="O921" t="s">
        <v>898</v>
      </c>
      <c r="P921">
        <v>2012</v>
      </c>
      <c r="Q921">
        <v>37</v>
      </c>
      <c r="R921" t="s">
        <v>305</v>
      </c>
      <c r="S921" t="s">
        <v>305</v>
      </c>
      <c r="T921" t="s">
        <v>305</v>
      </c>
      <c r="U921" s="35" t="s">
        <v>903</v>
      </c>
      <c r="V921" t="s">
        <v>299</v>
      </c>
      <c r="W921" t="s">
        <v>299</v>
      </c>
      <c r="X921" t="s">
        <v>299</v>
      </c>
      <c r="Y921" t="s">
        <v>299</v>
      </c>
    </row>
    <row r="922" spans="1:25" x14ac:dyDescent="0.25">
      <c r="A922" t="s">
        <v>295</v>
      </c>
      <c r="B922" t="s">
        <v>296</v>
      </c>
      <c r="C922" s="61">
        <f t="shared" si="14"/>
        <v>7</v>
      </c>
      <c r="D922" t="s">
        <v>1</v>
      </c>
      <c r="E922">
        <v>4234502</v>
      </c>
      <c r="F922">
        <v>423</v>
      </c>
      <c r="G922">
        <v>4234</v>
      </c>
      <c r="H922">
        <v>7</v>
      </c>
      <c r="I922" t="s">
        <v>296</v>
      </c>
      <c r="J922">
        <v>42</v>
      </c>
      <c r="K922" t="s">
        <v>951</v>
      </c>
      <c r="L922">
        <v>0</v>
      </c>
      <c r="M922" t="s">
        <v>298</v>
      </c>
      <c r="N922">
        <v>0</v>
      </c>
      <c r="O922" t="s">
        <v>298</v>
      </c>
      <c r="P922">
        <v>2012</v>
      </c>
      <c r="Q922">
        <v>149</v>
      </c>
      <c r="R922">
        <v>1587340</v>
      </c>
      <c r="S922">
        <v>238684</v>
      </c>
      <c r="T922">
        <v>72384</v>
      </c>
      <c r="U922" s="35">
        <v>2537</v>
      </c>
      <c r="V922" t="s">
        <v>299</v>
      </c>
      <c r="W922" t="s">
        <v>299</v>
      </c>
      <c r="X922" t="s">
        <v>299</v>
      </c>
      <c r="Y922" t="s">
        <v>299</v>
      </c>
    </row>
    <row r="923" spans="1:25" x14ac:dyDescent="0.25">
      <c r="A923" t="s">
        <v>295</v>
      </c>
      <c r="B923" t="s">
        <v>296</v>
      </c>
      <c r="C923" s="61">
        <f t="shared" si="14"/>
        <v>7</v>
      </c>
      <c r="D923" t="s">
        <v>1</v>
      </c>
      <c r="E923">
        <v>4234502</v>
      </c>
      <c r="F923">
        <v>423</v>
      </c>
      <c r="G923">
        <v>4234</v>
      </c>
      <c r="H923">
        <v>7</v>
      </c>
      <c r="I923" t="s">
        <v>296</v>
      </c>
      <c r="J923">
        <v>42</v>
      </c>
      <c r="K923" t="s">
        <v>951</v>
      </c>
      <c r="L923">
        <v>0</v>
      </c>
      <c r="M923" t="s">
        <v>298</v>
      </c>
      <c r="N923">
        <v>10</v>
      </c>
      <c r="O923" t="s">
        <v>897</v>
      </c>
      <c r="P923">
        <v>2012</v>
      </c>
      <c r="Q923">
        <v>146</v>
      </c>
      <c r="R923" t="s">
        <v>305</v>
      </c>
      <c r="S923" t="s">
        <v>305</v>
      </c>
      <c r="T923" t="s">
        <v>305</v>
      </c>
      <c r="U923" s="35" t="s">
        <v>323</v>
      </c>
      <c r="V923" t="s">
        <v>299</v>
      </c>
      <c r="W923" t="s">
        <v>299</v>
      </c>
      <c r="X923" t="s">
        <v>299</v>
      </c>
      <c r="Y923" t="s">
        <v>299</v>
      </c>
    </row>
    <row r="924" spans="1:25" x14ac:dyDescent="0.25">
      <c r="A924" t="s">
        <v>295</v>
      </c>
      <c r="B924" t="s">
        <v>296</v>
      </c>
      <c r="C924" s="61">
        <f t="shared" si="14"/>
        <v>7</v>
      </c>
      <c r="D924" t="s">
        <v>1</v>
      </c>
      <c r="E924">
        <v>4234502</v>
      </c>
      <c r="F924">
        <v>423</v>
      </c>
      <c r="G924">
        <v>4234</v>
      </c>
      <c r="H924">
        <v>7</v>
      </c>
      <c r="I924" t="s">
        <v>296</v>
      </c>
      <c r="J924">
        <v>42</v>
      </c>
      <c r="K924" t="s">
        <v>951</v>
      </c>
      <c r="L924">
        <v>0</v>
      </c>
      <c r="M924" t="s">
        <v>298</v>
      </c>
      <c r="N924">
        <v>20</v>
      </c>
      <c r="O924" t="s">
        <v>898</v>
      </c>
      <c r="P924">
        <v>2012</v>
      </c>
      <c r="Q924">
        <v>3</v>
      </c>
      <c r="R924" t="s">
        <v>305</v>
      </c>
      <c r="S924" t="s">
        <v>305</v>
      </c>
      <c r="T924" t="s">
        <v>305</v>
      </c>
      <c r="U924" s="35" t="s">
        <v>320</v>
      </c>
      <c r="V924" t="s">
        <v>299</v>
      </c>
      <c r="W924" t="s">
        <v>299</v>
      </c>
      <c r="X924" t="s">
        <v>299</v>
      </c>
      <c r="Y924" t="s">
        <v>299</v>
      </c>
    </row>
    <row r="925" spans="1:25" x14ac:dyDescent="0.25">
      <c r="A925" t="s">
        <v>295</v>
      </c>
      <c r="B925" t="s">
        <v>296</v>
      </c>
      <c r="C925" s="61">
        <f t="shared" si="14"/>
        <v>5</v>
      </c>
      <c r="D925" t="s">
        <v>1</v>
      </c>
      <c r="E925">
        <v>42346</v>
      </c>
      <c r="F925">
        <v>423</v>
      </c>
      <c r="G925">
        <v>4234</v>
      </c>
      <c r="H925">
        <v>5</v>
      </c>
      <c r="I925" t="s">
        <v>296</v>
      </c>
      <c r="J925">
        <v>42</v>
      </c>
      <c r="K925" t="s">
        <v>952</v>
      </c>
      <c r="L925">
        <v>0</v>
      </c>
      <c r="M925" t="s">
        <v>298</v>
      </c>
      <c r="N925">
        <v>0</v>
      </c>
      <c r="O925" t="s">
        <v>298</v>
      </c>
      <c r="P925">
        <v>2012</v>
      </c>
      <c r="Q925">
        <v>232</v>
      </c>
      <c r="R925">
        <v>1774417</v>
      </c>
      <c r="S925">
        <v>199933</v>
      </c>
      <c r="T925">
        <v>51412</v>
      </c>
      <c r="U925" s="35">
        <v>4098</v>
      </c>
      <c r="V925" t="s">
        <v>299</v>
      </c>
      <c r="W925" t="s">
        <v>299</v>
      </c>
      <c r="X925" t="s">
        <v>299</v>
      </c>
      <c r="Y925" t="s">
        <v>299</v>
      </c>
    </row>
    <row r="926" spans="1:25" x14ac:dyDescent="0.25">
      <c r="A926" t="s">
        <v>295</v>
      </c>
      <c r="B926" t="s">
        <v>296</v>
      </c>
      <c r="C926" s="61">
        <f t="shared" si="14"/>
        <v>5</v>
      </c>
      <c r="D926" t="s">
        <v>1</v>
      </c>
      <c r="E926">
        <v>42346</v>
      </c>
      <c r="F926">
        <v>423</v>
      </c>
      <c r="G926">
        <v>4234</v>
      </c>
      <c r="H926">
        <v>5</v>
      </c>
      <c r="I926" t="s">
        <v>296</v>
      </c>
      <c r="J926">
        <v>42</v>
      </c>
      <c r="K926" t="s">
        <v>952</v>
      </c>
      <c r="L926">
        <v>0</v>
      </c>
      <c r="M926" t="s">
        <v>298</v>
      </c>
      <c r="N926">
        <v>10</v>
      </c>
      <c r="O926" t="s">
        <v>897</v>
      </c>
      <c r="P926">
        <v>2012</v>
      </c>
      <c r="Q926">
        <v>229</v>
      </c>
      <c r="R926" t="s">
        <v>305</v>
      </c>
      <c r="S926" t="s">
        <v>305</v>
      </c>
      <c r="T926" t="s">
        <v>305</v>
      </c>
      <c r="U926" s="35" t="s">
        <v>479</v>
      </c>
      <c r="V926" t="s">
        <v>299</v>
      </c>
      <c r="W926" t="s">
        <v>299</v>
      </c>
      <c r="X926" t="s">
        <v>299</v>
      </c>
      <c r="Y926" t="s">
        <v>299</v>
      </c>
    </row>
    <row r="927" spans="1:25" x14ac:dyDescent="0.25">
      <c r="A927" t="s">
        <v>295</v>
      </c>
      <c r="B927" t="s">
        <v>296</v>
      </c>
      <c r="C927" s="61">
        <f t="shared" si="14"/>
        <v>5</v>
      </c>
      <c r="D927" t="s">
        <v>1</v>
      </c>
      <c r="E927">
        <v>42346</v>
      </c>
      <c r="F927">
        <v>423</v>
      </c>
      <c r="G927">
        <v>4234</v>
      </c>
      <c r="H927">
        <v>5</v>
      </c>
      <c r="I927" t="s">
        <v>296</v>
      </c>
      <c r="J927">
        <v>42</v>
      </c>
      <c r="K927" t="s">
        <v>952</v>
      </c>
      <c r="L927">
        <v>0</v>
      </c>
      <c r="M927" t="s">
        <v>298</v>
      </c>
      <c r="N927">
        <v>20</v>
      </c>
      <c r="O927" t="s">
        <v>898</v>
      </c>
      <c r="P927">
        <v>2012</v>
      </c>
      <c r="Q927">
        <v>3</v>
      </c>
      <c r="R927" t="s">
        <v>305</v>
      </c>
      <c r="S927" t="s">
        <v>305</v>
      </c>
      <c r="T927" t="s">
        <v>305</v>
      </c>
      <c r="U927" s="35" t="s">
        <v>308</v>
      </c>
      <c r="V927" t="s">
        <v>299</v>
      </c>
      <c r="W927" t="s">
        <v>299</v>
      </c>
      <c r="X927" t="s">
        <v>299</v>
      </c>
      <c r="Y927" t="s">
        <v>299</v>
      </c>
    </row>
    <row r="928" spans="1:25" x14ac:dyDescent="0.25">
      <c r="A928" t="s">
        <v>295</v>
      </c>
      <c r="B928" t="s">
        <v>296</v>
      </c>
      <c r="C928" s="61">
        <f t="shared" si="14"/>
        <v>6</v>
      </c>
      <c r="D928" t="s">
        <v>1</v>
      </c>
      <c r="E928">
        <v>423460</v>
      </c>
      <c r="F928">
        <v>423</v>
      </c>
      <c r="G928">
        <v>4234</v>
      </c>
      <c r="H928">
        <v>6</v>
      </c>
      <c r="I928" t="s">
        <v>296</v>
      </c>
      <c r="J928">
        <v>42</v>
      </c>
      <c r="K928" t="s">
        <v>952</v>
      </c>
      <c r="L928">
        <v>0</v>
      </c>
      <c r="M928" t="s">
        <v>298</v>
      </c>
      <c r="N928">
        <v>0</v>
      </c>
      <c r="O928" t="s">
        <v>298</v>
      </c>
      <c r="P928">
        <v>2012</v>
      </c>
      <c r="Q928">
        <v>232</v>
      </c>
      <c r="R928">
        <v>1774417</v>
      </c>
      <c r="S928">
        <v>199933</v>
      </c>
      <c r="T928">
        <v>51412</v>
      </c>
      <c r="U928" s="35">
        <v>4098</v>
      </c>
      <c r="V928" t="s">
        <v>299</v>
      </c>
      <c r="W928" t="s">
        <v>299</v>
      </c>
      <c r="X928" t="s">
        <v>299</v>
      </c>
      <c r="Y928" t="s">
        <v>299</v>
      </c>
    </row>
    <row r="929" spans="1:25" x14ac:dyDescent="0.25">
      <c r="A929" t="s">
        <v>295</v>
      </c>
      <c r="B929" t="s">
        <v>296</v>
      </c>
      <c r="C929" s="61">
        <f t="shared" si="14"/>
        <v>6</v>
      </c>
      <c r="D929" t="s">
        <v>1</v>
      </c>
      <c r="E929">
        <v>423460</v>
      </c>
      <c r="F929">
        <v>423</v>
      </c>
      <c r="G929">
        <v>4234</v>
      </c>
      <c r="H929">
        <v>6</v>
      </c>
      <c r="I929" t="s">
        <v>296</v>
      </c>
      <c r="J929">
        <v>42</v>
      </c>
      <c r="K929" t="s">
        <v>952</v>
      </c>
      <c r="L929">
        <v>0</v>
      </c>
      <c r="M929" t="s">
        <v>298</v>
      </c>
      <c r="N929">
        <v>10</v>
      </c>
      <c r="O929" t="s">
        <v>897</v>
      </c>
      <c r="P929">
        <v>2012</v>
      </c>
      <c r="Q929">
        <v>229</v>
      </c>
      <c r="R929" t="s">
        <v>305</v>
      </c>
      <c r="S929" t="s">
        <v>305</v>
      </c>
      <c r="T929" t="s">
        <v>305</v>
      </c>
      <c r="U929" s="35" t="s">
        <v>479</v>
      </c>
      <c r="V929" t="s">
        <v>299</v>
      </c>
      <c r="W929" t="s">
        <v>299</v>
      </c>
      <c r="X929" t="s">
        <v>299</v>
      </c>
      <c r="Y929" t="s">
        <v>299</v>
      </c>
    </row>
    <row r="930" spans="1:25" x14ac:dyDescent="0.25">
      <c r="A930" t="s">
        <v>295</v>
      </c>
      <c r="B930" t="s">
        <v>296</v>
      </c>
      <c r="C930" s="61">
        <f t="shared" si="14"/>
        <v>6</v>
      </c>
      <c r="D930" t="s">
        <v>1</v>
      </c>
      <c r="E930">
        <v>423460</v>
      </c>
      <c r="F930">
        <v>423</v>
      </c>
      <c r="G930">
        <v>4234</v>
      </c>
      <c r="H930">
        <v>6</v>
      </c>
      <c r="I930" t="s">
        <v>296</v>
      </c>
      <c r="J930">
        <v>42</v>
      </c>
      <c r="K930" t="s">
        <v>952</v>
      </c>
      <c r="L930">
        <v>0</v>
      </c>
      <c r="M930" t="s">
        <v>298</v>
      </c>
      <c r="N930">
        <v>20</v>
      </c>
      <c r="O930" t="s">
        <v>898</v>
      </c>
      <c r="P930">
        <v>2012</v>
      </c>
      <c r="Q930">
        <v>3</v>
      </c>
      <c r="R930" t="s">
        <v>305</v>
      </c>
      <c r="S930" t="s">
        <v>305</v>
      </c>
      <c r="T930" t="s">
        <v>305</v>
      </c>
      <c r="U930" s="35" t="s">
        <v>308</v>
      </c>
      <c r="V930" t="s">
        <v>299</v>
      </c>
      <c r="W930" t="s">
        <v>299</v>
      </c>
      <c r="X930" t="s">
        <v>299</v>
      </c>
      <c r="Y930" t="s">
        <v>299</v>
      </c>
    </row>
    <row r="931" spans="1:25" x14ac:dyDescent="0.25">
      <c r="A931" t="s">
        <v>295</v>
      </c>
      <c r="B931" t="s">
        <v>296</v>
      </c>
      <c r="C931" s="61">
        <f t="shared" si="14"/>
        <v>5</v>
      </c>
      <c r="D931" t="s">
        <v>1</v>
      </c>
      <c r="E931">
        <v>42349</v>
      </c>
      <c r="F931">
        <v>423</v>
      </c>
      <c r="G931">
        <v>4234</v>
      </c>
      <c r="H931">
        <v>5</v>
      </c>
      <c r="I931" t="s">
        <v>296</v>
      </c>
      <c r="J931">
        <v>42</v>
      </c>
      <c r="K931" t="s">
        <v>953</v>
      </c>
      <c r="L931">
        <v>0</v>
      </c>
      <c r="M931" t="s">
        <v>298</v>
      </c>
      <c r="N931">
        <v>0</v>
      </c>
      <c r="O931" t="s">
        <v>298</v>
      </c>
      <c r="P931">
        <v>2012</v>
      </c>
      <c r="Q931">
        <v>288</v>
      </c>
      <c r="R931">
        <v>2987215</v>
      </c>
      <c r="S931">
        <v>460199</v>
      </c>
      <c r="T931">
        <v>129315</v>
      </c>
      <c r="U931" s="35">
        <v>5311</v>
      </c>
      <c r="V931" t="s">
        <v>299</v>
      </c>
      <c r="W931" t="s">
        <v>299</v>
      </c>
      <c r="X931" t="s">
        <v>299</v>
      </c>
      <c r="Y931" t="s">
        <v>299</v>
      </c>
    </row>
    <row r="932" spans="1:25" x14ac:dyDescent="0.25">
      <c r="A932" t="s">
        <v>295</v>
      </c>
      <c r="B932" t="s">
        <v>296</v>
      </c>
      <c r="C932" s="61">
        <f t="shared" si="14"/>
        <v>5</v>
      </c>
      <c r="D932" t="s">
        <v>1</v>
      </c>
      <c r="E932">
        <v>42349</v>
      </c>
      <c r="F932">
        <v>423</v>
      </c>
      <c r="G932">
        <v>4234</v>
      </c>
      <c r="H932">
        <v>5</v>
      </c>
      <c r="I932" t="s">
        <v>296</v>
      </c>
      <c r="J932">
        <v>42</v>
      </c>
      <c r="K932" t="s">
        <v>953</v>
      </c>
      <c r="L932">
        <v>0</v>
      </c>
      <c r="M932" t="s">
        <v>298</v>
      </c>
      <c r="N932">
        <v>10</v>
      </c>
      <c r="O932" t="s">
        <v>897</v>
      </c>
      <c r="P932">
        <v>2012</v>
      </c>
      <c r="Q932">
        <v>272</v>
      </c>
      <c r="R932" t="s">
        <v>305</v>
      </c>
      <c r="S932" t="s">
        <v>305</v>
      </c>
      <c r="T932" t="s">
        <v>305</v>
      </c>
      <c r="U932" s="35" t="s">
        <v>479</v>
      </c>
      <c r="V932" t="s">
        <v>299</v>
      </c>
      <c r="W932" t="s">
        <v>299</v>
      </c>
      <c r="X932" t="s">
        <v>299</v>
      </c>
      <c r="Y932" t="s">
        <v>299</v>
      </c>
    </row>
    <row r="933" spans="1:25" x14ac:dyDescent="0.25">
      <c r="A933" t="s">
        <v>295</v>
      </c>
      <c r="B933" t="s">
        <v>296</v>
      </c>
      <c r="C933" s="61">
        <f t="shared" si="14"/>
        <v>5</v>
      </c>
      <c r="D933" t="s">
        <v>1</v>
      </c>
      <c r="E933">
        <v>42349</v>
      </c>
      <c r="F933">
        <v>423</v>
      </c>
      <c r="G933">
        <v>4234</v>
      </c>
      <c r="H933">
        <v>5</v>
      </c>
      <c r="I933" t="s">
        <v>296</v>
      </c>
      <c r="J933">
        <v>42</v>
      </c>
      <c r="K933" t="s">
        <v>953</v>
      </c>
      <c r="L933">
        <v>0</v>
      </c>
      <c r="M933" t="s">
        <v>298</v>
      </c>
      <c r="N933">
        <v>20</v>
      </c>
      <c r="O933" t="s">
        <v>898</v>
      </c>
      <c r="P933">
        <v>2012</v>
      </c>
      <c r="Q933">
        <v>16</v>
      </c>
      <c r="R933" t="s">
        <v>305</v>
      </c>
      <c r="S933" t="s">
        <v>305</v>
      </c>
      <c r="T933" t="s">
        <v>305</v>
      </c>
      <c r="U933" s="35" t="s">
        <v>323</v>
      </c>
      <c r="V933" t="s">
        <v>299</v>
      </c>
      <c r="W933" t="s">
        <v>299</v>
      </c>
      <c r="X933" t="s">
        <v>299</v>
      </c>
      <c r="Y933" t="s">
        <v>299</v>
      </c>
    </row>
    <row r="934" spans="1:25" x14ac:dyDescent="0.25">
      <c r="A934" t="s">
        <v>295</v>
      </c>
      <c r="B934" t="s">
        <v>296</v>
      </c>
      <c r="C934" s="61">
        <f t="shared" si="14"/>
        <v>6</v>
      </c>
      <c r="D934" t="s">
        <v>1</v>
      </c>
      <c r="E934">
        <v>423490</v>
      </c>
      <c r="F934">
        <v>423</v>
      </c>
      <c r="G934">
        <v>4234</v>
      </c>
      <c r="H934">
        <v>6</v>
      </c>
      <c r="I934" t="s">
        <v>296</v>
      </c>
      <c r="J934">
        <v>42</v>
      </c>
      <c r="K934" t="s">
        <v>953</v>
      </c>
      <c r="L934">
        <v>0</v>
      </c>
      <c r="M934" t="s">
        <v>298</v>
      </c>
      <c r="N934">
        <v>0</v>
      </c>
      <c r="O934" t="s">
        <v>298</v>
      </c>
      <c r="P934">
        <v>2012</v>
      </c>
      <c r="Q934">
        <v>288</v>
      </c>
      <c r="R934">
        <v>2987215</v>
      </c>
      <c r="S934">
        <v>460199</v>
      </c>
      <c r="T934">
        <v>129315</v>
      </c>
      <c r="U934" s="35">
        <v>5311</v>
      </c>
      <c r="V934" t="s">
        <v>299</v>
      </c>
      <c r="W934" t="s">
        <v>299</v>
      </c>
      <c r="X934" t="s">
        <v>299</v>
      </c>
      <c r="Y934" t="s">
        <v>299</v>
      </c>
    </row>
    <row r="935" spans="1:25" x14ac:dyDescent="0.25">
      <c r="A935" t="s">
        <v>295</v>
      </c>
      <c r="B935" t="s">
        <v>296</v>
      </c>
      <c r="C935" s="61">
        <f t="shared" si="14"/>
        <v>6</v>
      </c>
      <c r="D935" t="s">
        <v>1</v>
      </c>
      <c r="E935">
        <v>423490</v>
      </c>
      <c r="F935">
        <v>423</v>
      </c>
      <c r="G935">
        <v>4234</v>
      </c>
      <c r="H935">
        <v>6</v>
      </c>
      <c r="I935" t="s">
        <v>296</v>
      </c>
      <c r="J935">
        <v>42</v>
      </c>
      <c r="K935" t="s">
        <v>953</v>
      </c>
      <c r="L935">
        <v>0</v>
      </c>
      <c r="M935" t="s">
        <v>298</v>
      </c>
      <c r="N935">
        <v>10</v>
      </c>
      <c r="O935" t="s">
        <v>897</v>
      </c>
      <c r="P935">
        <v>2012</v>
      </c>
      <c r="Q935">
        <v>272</v>
      </c>
      <c r="R935" t="s">
        <v>305</v>
      </c>
      <c r="S935" t="s">
        <v>305</v>
      </c>
      <c r="T935" t="s">
        <v>305</v>
      </c>
      <c r="U935" s="35" t="s">
        <v>479</v>
      </c>
      <c r="V935" t="s">
        <v>299</v>
      </c>
      <c r="W935" t="s">
        <v>299</v>
      </c>
      <c r="X935" t="s">
        <v>299</v>
      </c>
      <c r="Y935" t="s">
        <v>299</v>
      </c>
    </row>
    <row r="936" spans="1:25" x14ac:dyDescent="0.25">
      <c r="A936" t="s">
        <v>295</v>
      </c>
      <c r="B936" t="s">
        <v>296</v>
      </c>
      <c r="C936" s="61">
        <f t="shared" si="14"/>
        <v>6</v>
      </c>
      <c r="D936" t="s">
        <v>1</v>
      </c>
      <c r="E936">
        <v>423490</v>
      </c>
      <c r="F936">
        <v>423</v>
      </c>
      <c r="G936">
        <v>4234</v>
      </c>
      <c r="H936">
        <v>6</v>
      </c>
      <c r="I936" t="s">
        <v>296</v>
      </c>
      <c r="J936">
        <v>42</v>
      </c>
      <c r="K936" t="s">
        <v>953</v>
      </c>
      <c r="L936">
        <v>0</v>
      </c>
      <c r="M936" t="s">
        <v>298</v>
      </c>
      <c r="N936">
        <v>20</v>
      </c>
      <c r="O936" t="s">
        <v>898</v>
      </c>
      <c r="P936">
        <v>2012</v>
      </c>
      <c r="Q936">
        <v>16</v>
      </c>
      <c r="R936" t="s">
        <v>305</v>
      </c>
      <c r="S936" t="s">
        <v>305</v>
      </c>
      <c r="T936" t="s">
        <v>305</v>
      </c>
      <c r="U936" s="35" t="s">
        <v>323</v>
      </c>
      <c r="V936" t="s">
        <v>299</v>
      </c>
      <c r="W936" t="s">
        <v>299</v>
      </c>
      <c r="X936" t="s">
        <v>299</v>
      </c>
      <c r="Y936" t="s">
        <v>299</v>
      </c>
    </row>
    <row r="937" spans="1:25" x14ac:dyDescent="0.25">
      <c r="A937" t="s">
        <v>295</v>
      </c>
      <c r="B937" t="s">
        <v>296</v>
      </c>
      <c r="C937" s="61">
        <f t="shared" si="14"/>
        <v>7</v>
      </c>
      <c r="D937" t="s">
        <v>1</v>
      </c>
      <c r="E937">
        <v>4234901</v>
      </c>
      <c r="F937">
        <v>423</v>
      </c>
      <c r="G937">
        <v>4234</v>
      </c>
      <c r="H937">
        <v>7</v>
      </c>
      <c r="I937" t="s">
        <v>296</v>
      </c>
      <c r="J937">
        <v>42</v>
      </c>
      <c r="K937" t="s">
        <v>954</v>
      </c>
      <c r="L937">
        <v>0</v>
      </c>
      <c r="M937" t="s">
        <v>298</v>
      </c>
      <c r="N937">
        <v>0</v>
      </c>
      <c r="O937" t="s">
        <v>298</v>
      </c>
      <c r="P937">
        <v>2012</v>
      </c>
      <c r="Q937">
        <v>40</v>
      </c>
      <c r="R937">
        <v>104811</v>
      </c>
      <c r="S937">
        <v>14375</v>
      </c>
      <c r="T937">
        <v>3250</v>
      </c>
      <c r="U937" s="35">
        <v>383</v>
      </c>
      <c r="V937" t="s">
        <v>299</v>
      </c>
      <c r="W937" t="s">
        <v>299</v>
      </c>
      <c r="X937" t="s">
        <v>299</v>
      </c>
      <c r="Y937" t="s">
        <v>299</v>
      </c>
    </row>
    <row r="938" spans="1:25" x14ac:dyDescent="0.25">
      <c r="A938" t="s">
        <v>295</v>
      </c>
      <c r="B938" t="s">
        <v>296</v>
      </c>
      <c r="C938" s="61">
        <f t="shared" si="14"/>
        <v>7</v>
      </c>
      <c r="D938" t="s">
        <v>1</v>
      </c>
      <c r="E938">
        <v>4234901</v>
      </c>
      <c r="F938">
        <v>423</v>
      </c>
      <c r="G938">
        <v>4234</v>
      </c>
      <c r="H938">
        <v>7</v>
      </c>
      <c r="I938" t="s">
        <v>296</v>
      </c>
      <c r="J938">
        <v>42</v>
      </c>
      <c r="K938" t="s">
        <v>954</v>
      </c>
      <c r="L938">
        <v>0</v>
      </c>
      <c r="M938" t="s">
        <v>298</v>
      </c>
      <c r="N938">
        <v>10</v>
      </c>
      <c r="O938" t="s">
        <v>897</v>
      </c>
      <c r="P938">
        <v>2012</v>
      </c>
      <c r="Q938">
        <v>38</v>
      </c>
      <c r="R938" t="s">
        <v>305</v>
      </c>
      <c r="S938" t="s">
        <v>305</v>
      </c>
      <c r="T938" t="s">
        <v>305</v>
      </c>
      <c r="U938" s="35" t="s">
        <v>308</v>
      </c>
      <c r="V938" t="s">
        <v>299</v>
      </c>
      <c r="W938" t="s">
        <v>299</v>
      </c>
      <c r="X938" t="s">
        <v>299</v>
      </c>
      <c r="Y938" t="s">
        <v>299</v>
      </c>
    </row>
    <row r="939" spans="1:25" x14ac:dyDescent="0.25">
      <c r="A939" t="s">
        <v>295</v>
      </c>
      <c r="B939" t="s">
        <v>296</v>
      </c>
      <c r="C939" s="61">
        <f t="shared" si="14"/>
        <v>7</v>
      </c>
      <c r="D939" t="s">
        <v>1</v>
      </c>
      <c r="E939">
        <v>4234901</v>
      </c>
      <c r="F939">
        <v>423</v>
      </c>
      <c r="G939">
        <v>4234</v>
      </c>
      <c r="H939">
        <v>7</v>
      </c>
      <c r="I939" t="s">
        <v>296</v>
      </c>
      <c r="J939">
        <v>42</v>
      </c>
      <c r="K939" t="s">
        <v>954</v>
      </c>
      <c r="L939">
        <v>0</v>
      </c>
      <c r="M939" t="s">
        <v>298</v>
      </c>
      <c r="N939">
        <v>20</v>
      </c>
      <c r="O939" t="s">
        <v>898</v>
      </c>
      <c r="P939">
        <v>2012</v>
      </c>
      <c r="Q939">
        <v>2</v>
      </c>
      <c r="R939" t="s">
        <v>305</v>
      </c>
      <c r="S939" t="s">
        <v>305</v>
      </c>
      <c r="T939" t="s">
        <v>305</v>
      </c>
      <c r="U939" s="35" t="s">
        <v>320</v>
      </c>
      <c r="V939" t="s">
        <v>299</v>
      </c>
      <c r="W939" t="s">
        <v>299</v>
      </c>
      <c r="X939" t="s">
        <v>299</v>
      </c>
      <c r="Y939" t="s">
        <v>299</v>
      </c>
    </row>
    <row r="940" spans="1:25" x14ac:dyDescent="0.25">
      <c r="A940" t="s">
        <v>295</v>
      </c>
      <c r="B940" t="s">
        <v>296</v>
      </c>
      <c r="C940" s="61">
        <f t="shared" si="14"/>
        <v>7</v>
      </c>
      <c r="D940" t="s">
        <v>1</v>
      </c>
      <c r="E940">
        <v>4234902</v>
      </c>
      <c r="F940">
        <v>423</v>
      </c>
      <c r="G940">
        <v>4234</v>
      </c>
      <c r="H940">
        <v>7</v>
      </c>
      <c r="I940" t="s">
        <v>296</v>
      </c>
      <c r="J940">
        <v>42</v>
      </c>
      <c r="K940" t="s">
        <v>953</v>
      </c>
      <c r="L940">
        <v>0</v>
      </c>
      <c r="M940" t="s">
        <v>298</v>
      </c>
      <c r="N940">
        <v>0</v>
      </c>
      <c r="O940" t="s">
        <v>298</v>
      </c>
      <c r="P940">
        <v>2012</v>
      </c>
      <c r="Q940">
        <v>248</v>
      </c>
      <c r="R940">
        <v>2882404</v>
      </c>
      <c r="S940">
        <v>445824</v>
      </c>
      <c r="T940">
        <v>126065</v>
      </c>
      <c r="U940" s="35">
        <v>4928</v>
      </c>
      <c r="V940" t="s">
        <v>299</v>
      </c>
      <c r="W940" t="s">
        <v>299</v>
      </c>
      <c r="X940" t="s">
        <v>299</v>
      </c>
      <c r="Y940" t="s">
        <v>299</v>
      </c>
    </row>
    <row r="941" spans="1:25" x14ac:dyDescent="0.25">
      <c r="A941" t="s">
        <v>295</v>
      </c>
      <c r="B941" t="s">
        <v>296</v>
      </c>
      <c r="C941" s="61">
        <f t="shared" si="14"/>
        <v>7</v>
      </c>
      <c r="D941" t="s">
        <v>1</v>
      </c>
      <c r="E941">
        <v>4234902</v>
      </c>
      <c r="F941">
        <v>423</v>
      </c>
      <c r="G941">
        <v>4234</v>
      </c>
      <c r="H941">
        <v>7</v>
      </c>
      <c r="I941" t="s">
        <v>296</v>
      </c>
      <c r="J941">
        <v>42</v>
      </c>
      <c r="K941" t="s">
        <v>953</v>
      </c>
      <c r="L941">
        <v>0</v>
      </c>
      <c r="M941" t="s">
        <v>298</v>
      </c>
      <c r="N941">
        <v>10</v>
      </c>
      <c r="O941" t="s">
        <v>897</v>
      </c>
      <c r="P941">
        <v>2012</v>
      </c>
      <c r="Q941">
        <v>234</v>
      </c>
      <c r="R941" t="s">
        <v>305</v>
      </c>
      <c r="S941" t="s">
        <v>305</v>
      </c>
      <c r="T941" t="s">
        <v>305</v>
      </c>
      <c r="U941" s="35" t="s">
        <v>479</v>
      </c>
      <c r="V941" t="s">
        <v>299</v>
      </c>
      <c r="W941" t="s">
        <v>299</v>
      </c>
      <c r="X941" t="s">
        <v>299</v>
      </c>
      <c r="Y941" t="s">
        <v>299</v>
      </c>
    </row>
    <row r="942" spans="1:25" x14ac:dyDescent="0.25">
      <c r="A942" t="s">
        <v>295</v>
      </c>
      <c r="B942" t="s">
        <v>296</v>
      </c>
      <c r="C942" s="61">
        <f t="shared" si="14"/>
        <v>7</v>
      </c>
      <c r="D942" t="s">
        <v>1</v>
      </c>
      <c r="E942">
        <v>4234902</v>
      </c>
      <c r="F942">
        <v>423</v>
      </c>
      <c r="G942">
        <v>4234</v>
      </c>
      <c r="H942">
        <v>7</v>
      </c>
      <c r="I942" t="s">
        <v>296</v>
      </c>
      <c r="J942">
        <v>42</v>
      </c>
      <c r="K942" t="s">
        <v>953</v>
      </c>
      <c r="L942">
        <v>0</v>
      </c>
      <c r="M942" t="s">
        <v>298</v>
      </c>
      <c r="N942">
        <v>20</v>
      </c>
      <c r="O942" t="s">
        <v>898</v>
      </c>
      <c r="P942">
        <v>2012</v>
      </c>
      <c r="Q942">
        <v>14</v>
      </c>
      <c r="R942" t="s">
        <v>305</v>
      </c>
      <c r="S942" t="s">
        <v>305</v>
      </c>
      <c r="T942" t="s">
        <v>305</v>
      </c>
      <c r="U942" s="35" t="s">
        <v>323</v>
      </c>
      <c r="V942" t="s">
        <v>299</v>
      </c>
      <c r="W942" t="s">
        <v>299</v>
      </c>
      <c r="X942" t="s">
        <v>299</v>
      </c>
      <c r="Y942" t="s">
        <v>299</v>
      </c>
    </row>
    <row r="943" spans="1:25" x14ac:dyDescent="0.25">
      <c r="A943" t="s">
        <v>295</v>
      </c>
      <c r="B943" t="s">
        <v>296</v>
      </c>
      <c r="C943" s="61">
        <f t="shared" si="14"/>
        <v>4</v>
      </c>
      <c r="D943" t="s">
        <v>1</v>
      </c>
      <c r="E943">
        <v>4235</v>
      </c>
      <c r="F943">
        <v>423</v>
      </c>
      <c r="G943">
        <v>4235</v>
      </c>
      <c r="H943">
        <v>4</v>
      </c>
      <c r="I943" t="s">
        <v>296</v>
      </c>
      <c r="J943">
        <v>42</v>
      </c>
      <c r="K943" t="s">
        <v>955</v>
      </c>
      <c r="L943">
        <v>0</v>
      </c>
      <c r="M943" t="s">
        <v>298</v>
      </c>
      <c r="N943">
        <v>0</v>
      </c>
      <c r="O943" t="s">
        <v>298</v>
      </c>
      <c r="P943">
        <v>2012</v>
      </c>
      <c r="Q943">
        <v>1232</v>
      </c>
      <c r="R943">
        <v>14357820</v>
      </c>
      <c r="S943">
        <v>868923</v>
      </c>
      <c r="T943">
        <v>211462</v>
      </c>
      <c r="U943" s="35">
        <v>15349</v>
      </c>
      <c r="V943" t="s">
        <v>299</v>
      </c>
      <c r="W943" t="s">
        <v>299</v>
      </c>
      <c r="X943" t="s">
        <v>299</v>
      </c>
      <c r="Y943" t="s">
        <v>299</v>
      </c>
    </row>
    <row r="944" spans="1:25" x14ac:dyDescent="0.25">
      <c r="A944" t="s">
        <v>295</v>
      </c>
      <c r="B944" t="s">
        <v>296</v>
      </c>
      <c r="C944" s="61">
        <f t="shared" si="14"/>
        <v>4</v>
      </c>
      <c r="D944" t="s">
        <v>1</v>
      </c>
      <c r="E944">
        <v>4235</v>
      </c>
      <c r="F944">
        <v>423</v>
      </c>
      <c r="G944">
        <v>4235</v>
      </c>
      <c r="H944">
        <v>4</v>
      </c>
      <c r="I944" t="s">
        <v>296</v>
      </c>
      <c r="J944">
        <v>42</v>
      </c>
      <c r="K944" t="s">
        <v>955</v>
      </c>
      <c r="L944">
        <v>0</v>
      </c>
      <c r="M944" t="s">
        <v>298</v>
      </c>
      <c r="N944">
        <v>10</v>
      </c>
      <c r="O944" t="s">
        <v>897</v>
      </c>
      <c r="P944">
        <v>2012</v>
      </c>
      <c r="Q944">
        <v>1180</v>
      </c>
      <c r="R944" t="s">
        <v>305</v>
      </c>
      <c r="S944" t="s">
        <v>305</v>
      </c>
      <c r="T944" t="s">
        <v>305</v>
      </c>
      <c r="U944" s="35" t="s">
        <v>915</v>
      </c>
      <c r="V944" t="s">
        <v>299</v>
      </c>
      <c r="W944" t="s">
        <v>299</v>
      </c>
      <c r="X944" t="s">
        <v>299</v>
      </c>
      <c r="Y944" t="s">
        <v>299</v>
      </c>
    </row>
    <row r="945" spans="1:25" x14ac:dyDescent="0.25">
      <c r="A945" t="s">
        <v>295</v>
      </c>
      <c r="B945" t="s">
        <v>296</v>
      </c>
      <c r="C945" s="61">
        <f t="shared" si="14"/>
        <v>4</v>
      </c>
      <c r="D945" t="s">
        <v>1</v>
      </c>
      <c r="E945">
        <v>4235</v>
      </c>
      <c r="F945">
        <v>423</v>
      </c>
      <c r="G945">
        <v>4235</v>
      </c>
      <c r="H945">
        <v>4</v>
      </c>
      <c r="I945" t="s">
        <v>296</v>
      </c>
      <c r="J945">
        <v>42</v>
      </c>
      <c r="K945" t="s">
        <v>955</v>
      </c>
      <c r="L945">
        <v>0</v>
      </c>
      <c r="M945" t="s">
        <v>298</v>
      </c>
      <c r="N945">
        <v>20</v>
      </c>
      <c r="O945" t="s">
        <v>898</v>
      </c>
      <c r="P945">
        <v>2012</v>
      </c>
      <c r="Q945">
        <v>52</v>
      </c>
      <c r="R945" t="s">
        <v>305</v>
      </c>
      <c r="S945" t="s">
        <v>305</v>
      </c>
      <c r="T945" t="s">
        <v>305</v>
      </c>
      <c r="U945" s="35" t="s">
        <v>306</v>
      </c>
      <c r="V945" t="s">
        <v>299</v>
      </c>
      <c r="W945" t="s">
        <v>299</v>
      </c>
      <c r="X945" t="s">
        <v>299</v>
      </c>
      <c r="Y945" t="s">
        <v>299</v>
      </c>
    </row>
    <row r="946" spans="1:25" x14ac:dyDescent="0.25">
      <c r="A946" t="s">
        <v>295</v>
      </c>
      <c r="B946" t="s">
        <v>296</v>
      </c>
      <c r="C946" s="61">
        <f t="shared" si="14"/>
        <v>5</v>
      </c>
      <c r="D946" t="s">
        <v>1</v>
      </c>
      <c r="E946">
        <v>42351</v>
      </c>
      <c r="F946">
        <v>423</v>
      </c>
      <c r="G946">
        <v>4235</v>
      </c>
      <c r="H946">
        <v>5</v>
      </c>
      <c r="I946" t="s">
        <v>296</v>
      </c>
      <c r="J946">
        <v>42</v>
      </c>
      <c r="K946" t="s">
        <v>956</v>
      </c>
      <c r="L946">
        <v>0</v>
      </c>
      <c r="M946" t="s">
        <v>298</v>
      </c>
      <c r="N946">
        <v>0</v>
      </c>
      <c r="O946" t="s">
        <v>298</v>
      </c>
      <c r="P946">
        <v>2012</v>
      </c>
      <c r="Q946">
        <v>1204</v>
      </c>
      <c r="R946">
        <v>14279767</v>
      </c>
      <c r="S946">
        <v>865155</v>
      </c>
      <c r="T946">
        <v>210536</v>
      </c>
      <c r="U946" s="35">
        <v>15270</v>
      </c>
      <c r="V946" t="s">
        <v>299</v>
      </c>
      <c r="W946" t="s">
        <v>299</v>
      </c>
      <c r="X946" t="s">
        <v>299</v>
      </c>
      <c r="Y946" t="s">
        <v>299</v>
      </c>
    </row>
    <row r="947" spans="1:25" x14ac:dyDescent="0.25">
      <c r="A947" t="s">
        <v>295</v>
      </c>
      <c r="B947" t="s">
        <v>296</v>
      </c>
      <c r="C947" s="61">
        <f t="shared" si="14"/>
        <v>5</v>
      </c>
      <c r="D947" t="s">
        <v>1</v>
      </c>
      <c r="E947">
        <v>42351</v>
      </c>
      <c r="F947">
        <v>423</v>
      </c>
      <c r="G947">
        <v>4235</v>
      </c>
      <c r="H947">
        <v>5</v>
      </c>
      <c r="I947" t="s">
        <v>296</v>
      </c>
      <c r="J947">
        <v>42</v>
      </c>
      <c r="K947" t="s">
        <v>956</v>
      </c>
      <c r="L947">
        <v>0</v>
      </c>
      <c r="M947" t="s">
        <v>298</v>
      </c>
      <c r="N947">
        <v>10</v>
      </c>
      <c r="O947" t="s">
        <v>897</v>
      </c>
      <c r="P947">
        <v>2012</v>
      </c>
      <c r="Q947">
        <v>1153</v>
      </c>
      <c r="R947">
        <v>11697552</v>
      </c>
      <c r="S947">
        <v>821372</v>
      </c>
      <c r="T947">
        <v>199658</v>
      </c>
      <c r="U947" s="35">
        <v>14604</v>
      </c>
      <c r="V947" t="s">
        <v>299</v>
      </c>
      <c r="W947" t="s">
        <v>299</v>
      </c>
      <c r="X947" t="s">
        <v>299</v>
      </c>
      <c r="Y947" t="s">
        <v>299</v>
      </c>
    </row>
    <row r="948" spans="1:25" x14ac:dyDescent="0.25">
      <c r="A948" t="s">
        <v>295</v>
      </c>
      <c r="B948" t="s">
        <v>296</v>
      </c>
      <c r="C948" s="61">
        <f t="shared" si="14"/>
        <v>5</v>
      </c>
      <c r="D948" t="s">
        <v>1</v>
      </c>
      <c r="E948">
        <v>42351</v>
      </c>
      <c r="F948">
        <v>423</v>
      </c>
      <c r="G948">
        <v>4235</v>
      </c>
      <c r="H948">
        <v>5</v>
      </c>
      <c r="I948" t="s">
        <v>296</v>
      </c>
      <c r="J948">
        <v>42</v>
      </c>
      <c r="K948" t="s">
        <v>956</v>
      </c>
      <c r="L948">
        <v>0</v>
      </c>
      <c r="M948" t="s">
        <v>298</v>
      </c>
      <c r="N948">
        <v>20</v>
      </c>
      <c r="O948" t="s">
        <v>898</v>
      </c>
      <c r="P948">
        <v>2012</v>
      </c>
      <c r="Q948">
        <v>51</v>
      </c>
      <c r="R948">
        <v>2582215</v>
      </c>
      <c r="S948">
        <v>43783</v>
      </c>
      <c r="T948">
        <v>10878</v>
      </c>
      <c r="U948" s="35">
        <v>666</v>
      </c>
      <c r="V948" t="s">
        <v>299</v>
      </c>
      <c r="W948" t="s">
        <v>299</v>
      </c>
      <c r="X948" t="s">
        <v>299</v>
      </c>
      <c r="Y948" t="s">
        <v>299</v>
      </c>
    </row>
    <row r="949" spans="1:25" x14ac:dyDescent="0.25">
      <c r="A949" t="s">
        <v>295</v>
      </c>
      <c r="B949" t="s">
        <v>296</v>
      </c>
      <c r="C949" s="61">
        <f t="shared" si="14"/>
        <v>6</v>
      </c>
      <c r="D949" t="s">
        <v>1</v>
      </c>
      <c r="E949">
        <v>423510</v>
      </c>
      <c r="F949">
        <v>423</v>
      </c>
      <c r="G949">
        <v>4235</v>
      </c>
      <c r="H949">
        <v>6</v>
      </c>
      <c r="I949" t="s">
        <v>296</v>
      </c>
      <c r="J949">
        <v>42</v>
      </c>
      <c r="K949" t="s">
        <v>956</v>
      </c>
      <c r="L949">
        <v>0</v>
      </c>
      <c r="M949" t="s">
        <v>298</v>
      </c>
      <c r="N949">
        <v>0</v>
      </c>
      <c r="O949" t="s">
        <v>298</v>
      </c>
      <c r="P949">
        <v>2012</v>
      </c>
      <c r="Q949">
        <v>1204</v>
      </c>
      <c r="R949">
        <v>14279767</v>
      </c>
      <c r="S949">
        <v>865155</v>
      </c>
      <c r="T949">
        <v>210536</v>
      </c>
      <c r="U949" s="35">
        <v>15270</v>
      </c>
      <c r="V949" t="s">
        <v>299</v>
      </c>
      <c r="W949" t="s">
        <v>299</v>
      </c>
      <c r="X949" t="s">
        <v>299</v>
      </c>
      <c r="Y949" t="s">
        <v>299</v>
      </c>
    </row>
    <row r="950" spans="1:25" x14ac:dyDescent="0.25">
      <c r="A950" t="s">
        <v>295</v>
      </c>
      <c r="B950" t="s">
        <v>296</v>
      </c>
      <c r="C950" s="61">
        <f t="shared" si="14"/>
        <v>6</v>
      </c>
      <c r="D950" t="s">
        <v>1</v>
      </c>
      <c r="E950">
        <v>423510</v>
      </c>
      <c r="F950">
        <v>423</v>
      </c>
      <c r="G950">
        <v>4235</v>
      </c>
      <c r="H950">
        <v>6</v>
      </c>
      <c r="I950" t="s">
        <v>296</v>
      </c>
      <c r="J950">
        <v>42</v>
      </c>
      <c r="K950" t="s">
        <v>956</v>
      </c>
      <c r="L950">
        <v>0</v>
      </c>
      <c r="M950" t="s">
        <v>298</v>
      </c>
      <c r="N950">
        <v>10</v>
      </c>
      <c r="O950" t="s">
        <v>897</v>
      </c>
      <c r="P950">
        <v>2012</v>
      </c>
      <c r="Q950">
        <v>1153</v>
      </c>
      <c r="R950">
        <v>11697552</v>
      </c>
      <c r="S950">
        <v>821372</v>
      </c>
      <c r="T950">
        <v>199658</v>
      </c>
      <c r="U950" s="35">
        <v>14604</v>
      </c>
      <c r="V950" t="s">
        <v>299</v>
      </c>
      <c r="W950" t="s">
        <v>299</v>
      </c>
      <c r="X950" t="s">
        <v>299</v>
      </c>
      <c r="Y950" t="s">
        <v>299</v>
      </c>
    </row>
    <row r="951" spans="1:25" x14ac:dyDescent="0.25">
      <c r="A951" t="s">
        <v>295</v>
      </c>
      <c r="B951" t="s">
        <v>296</v>
      </c>
      <c r="C951" s="61">
        <f t="shared" si="14"/>
        <v>6</v>
      </c>
      <c r="D951" t="s">
        <v>1</v>
      </c>
      <c r="E951">
        <v>423510</v>
      </c>
      <c r="F951">
        <v>423</v>
      </c>
      <c r="G951">
        <v>4235</v>
      </c>
      <c r="H951">
        <v>6</v>
      </c>
      <c r="I951" t="s">
        <v>296</v>
      </c>
      <c r="J951">
        <v>42</v>
      </c>
      <c r="K951" t="s">
        <v>956</v>
      </c>
      <c r="L951">
        <v>0</v>
      </c>
      <c r="M951" t="s">
        <v>298</v>
      </c>
      <c r="N951">
        <v>20</v>
      </c>
      <c r="O951" t="s">
        <v>898</v>
      </c>
      <c r="P951">
        <v>2012</v>
      </c>
      <c r="Q951">
        <v>51</v>
      </c>
      <c r="R951">
        <v>2582215</v>
      </c>
      <c r="S951">
        <v>43783</v>
      </c>
      <c r="T951">
        <v>10878</v>
      </c>
      <c r="U951" s="35">
        <v>666</v>
      </c>
      <c r="V951" t="s">
        <v>299</v>
      </c>
      <c r="W951" t="s">
        <v>299</v>
      </c>
      <c r="X951" t="s">
        <v>299</v>
      </c>
      <c r="Y951" t="s">
        <v>299</v>
      </c>
    </row>
    <row r="952" spans="1:25" x14ac:dyDescent="0.25">
      <c r="A952" t="s">
        <v>295</v>
      </c>
      <c r="B952" t="s">
        <v>296</v>
      </c>
      <c r="C952" s="61">
        <f t="shared" si="14"/>
        <v>7</v>
      </c>
      <c r="D952" t="s">
        <v>1</v>
      </c>
      <c r="E952">
        <v>4235101</v>
      </c>
      <c r="F952">
        <v>423</v>
      </c>
      <c r="G952">
        <v>4235</v>
      </c>
      <c r="H952">
        <v>7</v>
      </c>
      <c r="I952" t="s">
        <v>296</v>
      </c>
      <c r="J952">
        <v>42</v>
      </c>
      <c r="K952" t="s">
        <v>957</v>
      </c>
      <c r="L952">
        <v>0</v>
      </c>
      <c r="M952" t="s">
        <v>298</v>
      </c>
      <c r="N952">
        <v>0</v>
      </c>
      <c r="O952" t="s">
        <v>298</v>
      </c>
      <c r="P952">
        <v>2012</v>
      </c>
      <c r="Q952">
        <v>978</v>
      </c>
      <c r="R952">
        <v>9634245</v>
      </c>
      <c r="S952">
        <v>683330</v>
      </c>
      <c r="T952">
        <v>165812</v>
      </c>
      <c r="U952" s="35">
        <v>12032</v>
      </c>
      <c r="V952" t="s">
        <v>299</v>
      </c>
      <c r="W952" t="s">
        <v>299</v>
      </c>
      <c r="X952" t="s">
        <v>299</v>
      </c>
      <c r="Y952" t="s">
        <v>299</v>
      </c>
    </row>
    <row r="953" spans="1:25" x14ac:dyDescent="0.25">
      <c r="A953" t="s">
        <v>295</v>
      </c>
      <c r="B953" t="s">
        <v>296</v>
      </c>
      <c r="C953" s="61">
        <f t="shared" si="14"/>
        <v>7</v>
      </c>
      <c r="D953" t="s">
        <v>1</v>
      </c>
      <c r="E953">
        <v>4235101</v>
      </c>
      <c r="F953">
        <v>423</v>
      </c>
      <c r="G953">
        <v>4235</v>
      </c>
      <c r="H953">
        <v>7</v>
      </c>
      <c r="I953" t="s">
        <v>296</v>
      </c>
      <c r="J953">
        <v>42</v>
      </c>
      <c r="K953" t="s">
        <v>957</v>
      </c>
      <c r="L953">
        <v>0</v>
      </c>
      <c r="M953" t="s">
        <v>298</v>
      </c>
      <c r="N953">
        <v>10</v>
      </c>
      <c r="O953" t="s">
        <v>897</v>
      </c>
      <c r="P953">
        <v>2012</v>
      </c>
      <c r="Q953">
        <v>938</v>
      </c>
      <c r="R953" t="s">
        <v>305</v>
      </c>
      <c r="S953" t="s">
        <v>305</v>
      </c>
      <c r="T953" t="s">
        <v>305</v>
      </c>
      <c r="U953" s="35" t="s">
        <v>915</v>
      </c>
      <c r="V953" t="s">
        <v>299</v>
      </c>
      <c r="W953" t="s">
        <v>299</v>
      </c>
      <c r="X953" t="s">
        <v>299</v>
      </c>
      <c r="Y953" t="s">
        <v>299</v>
      </c>
    </row>
    <row r="954" spans="1:25" x14ac:dyDescent="0.25">
      <c r="A954" t="s">
        <v>295</v>
      </c>
      <c r="B954" t="s">
        <v>296</v>
      </c>
      <c r="C954" s="61">
        <f t="shared" si="14"/>
        <v>7</v>
      </c>
      <c r="D954" t="s">
        <v>1</v>
      </c>
      <c r="E954">
        <v>4235101</v>
      </c>
      <c r="F954">
        <v>423</v>
      </c>
      <c r="G954">
        <v>4235</v>
      </c>
      <c r="H954">
        <v>7</v>
      </c>
      <c r="I954" t="s">
        <v>296</v>
      </c>
      <c r="J954">
        <v>42</v>
      </c>
      <c r="K954" t="s">
        <v>957</v>
      </c>
      <c r="L954">
        <v>0</v>
      </c>
      <c r="M954" t="s">
        <v>298</v>
      </c>
      <c r="N954">
        <v>20</v>
      </c>
      <c r="O954" t="s">
        <v>898</v>
      </c>
      <c r="P954">
        <v>2012</v>
      </c>
      <c r="Q954">
        <v>40</v>
      </c>
      <c r="R954" t="s">
        <v>305</v>
      </c>
      <c r="S954" t="s">
        <v>305</v>
      </c>
      <c r="T954" t="s">
        <v>305</v>
      </c>
      <c r="U954" s="35" t="s">
        <v>308</v>
      </c>
      <c r="V954" t="s">
        <v>299</v>
      </c>
      <c r="W954" t="s">
        <v>299</v>
      </c>
      <c r="X954" t="s">
        <v>299</v>
      </c>
      <c r="Y954" t="s">
        <v>299</v>
      </c>
    </row>
    <row r="955" spans="1:25" x14ac:dyDescent="0.25">
      <c r="A955" t="s">
        <v>295</v>
      </c>
      <c r="B955" t="s">
        <v>296</v>
      </c>
      <c r="C955" s="61">
        <f t="shared" si="14"/>
        <v>8</v>
      </c>
      <c r="D955" t="s">
        <v>1</v>
      </c>
      <c r="E955">
        <v>42351011</v>
      </c>
      <c r="F955">
        <v>423</v>
      </c>
      <c r="G955">
        <v>4235</v>
      </c>
      <c r="H955">
        <v>8</v>
      </c>
      <c r="I955" t="s">
        <v>296</v>
      </c>
      <c r="J955">
        <v>42</v>
      </c>
      <c r="K955" t="s">
        <v>958</v>
      </c>
      <c r="L955">
        <v>0</v>
      </c>
      <c r="M955" t="s">
        <v>298</v>
      </c>
      <c r="N955">
        <v>0</v>
      </c>
      <c r="O955" t="s">
        <v>298</v>
      </c>
      <c r="P955">
        <v>2012</v>
      </c>
      <c r="Q955">
        <v>557</v>
      </c>
      <c r="R955">
        <v>7719098</v>
      </c>
      <c r="S955">
        <v>545726</v>
      </c>
      <c r="T955">
        <v>131858</v>
      </c>
      <c r="U955" s="35">
        <v>9395</v>
      </c>
      <c r="V955" t="s">
        <v>299</v>
      </c>
      <c r="W955" t="s">
        <v>299</v>
      </c>
      <c r="X955" t="s">
        <v>299</v>
      </c>
      <c r="Y955" t="s">
        <v>299</v>
      </c>
    </row>
    <row r="956" spans="1:25" x14ac:dyDescent="0.25">
      <c r="A956" t="s">
        <v>295</v>
      </c>
      <c r="B956" t="s">
        <v>296</v>
      </c>
      <c r="C956" s="61">
        <f t="shared" si="14"/>
        <v>8</v>
      </c>
      <c r="D956" t="s">
        <v>1</v>
      </c>
      <c r="E956">
        <v>42351011</v>
      </c>
      <c r="F956">
        <v>423</v>
      </c>
      <c r="G956">
        <v>4235</v>
      </c>
      <c r="H956">
        <v>8</v>
      </c>
      <c r="I956" t="s">
        <v>296</v>
      </c>
      <c r="J956">
        <v>42</v>
      </c>
      <c r="K956" t="s">
        <v>958</v>
      </c>
      <c r="L956">
        <v>0</v>
      </c>
      <c r="M956" t="s">
        <v>298</v>
      </c>
      <c r="N956">
        <v>10</v>
      </c>
      <c r="O956" t="s">
        <v>897</v>
      </c>
      <c r="P956">
        <v>2012</v>
      </c>
      <c r="Q956">
        <v>532</v>
      </c>
      <c r="R956">
        <v>7040250</v>
      </c>
      <c r="S956">
        <v>517441</v>
      </c>
      <c r="T956">
        <v>125065</v>
      </c>
      <c r="U956" s="35">
        <v>8983</v>
      </c>
      <c r="V956" t="s">
        <v>299</v>
      </c>
      <c r="W956" t="s">
        <v>299</v>
      </c>
      <c r="X956" t="s">
        <v>299</v>
      </c>
      <c r="Y956" t="s">
        <v>299</v>
      </c>
    </row>
    <row r="957" spans="1:25" x14ac:dyDescent="0.25">
      <c r="A957" t="s">
        <v>295</v>
      </c>
      <c r="B957" t="s">
        <v>296</v>
      </c>
      <c r="C957" s="61">
        <f t="shared" si="14"/>
        <v>8</v>
      </c>
      <c r="D957" t="s">
        <v>1</v>
      </c>
      <c r="E957">
        <v>42351011</v>
      </c>
      <c r="F957">
        <v>423</v>
      </c>
      <c r="G957">
        <v>4235</v>
      </c>
      <c r="H957">
        <v>8</v>
      </c>
      <c r="I957" t="s">
        <v>296</v>
      </c>
      <c r="J957">
        <v>42</v>
      </c>
      <c r="K957" t="s">
        <v>958</v>
      </c>
      <c r="L957">
        <v>0</v>
      </c>
      <c r="M957" t="s">
        <v>298</v>
      </c>
      <c r="N957">
        <v>20</v>
      </c>
      <c r="O957" t="s">
        <v>898</v>
      </c>
      <c r="P957">
        <v>2012</v>
      </c>
      <c r="Q957">
        <v>25</v>
      </c>
      <c r="R957">
        <v>678848</v>
      </c>
      <c r="S957">
        <v>28285</v>
      </c>
      <c r="T957">
        <v>6793</v>
      </c>
      <c r="U957" s="35">
        <v>412</v>
      </c>
      <c r="V957" t="s">
        <v>299</v>
      </c>
      <c r="W957" t="s">
        <v>299</v>
      </c>
      <c r="X957" t="s">
        <v>299</v>
      </c>
      <c r="Y957" t="s">
        <v>299</v>
      </c>
    </row>
    <row r="958" spans="1:25" x14ac:dyDescent="0.25">
      <c r="A958" t="s">
        <v>295</v>
      </c>
      <c r="B958" t="s">
        <v>296</v>
      </c>
      <c r="C958" s="61">
        <f t="shared" si="14"/>
        <v>8</v>
      </c>
      <c r="D958" t="s">
        <v>1</v>
      </c>
      <c r="E958">
        <v>42351012</v>
      </c>
      <c r="F958">
        <v>423</v>
      </c>
      <c r="G958">
        <v>4235</v>
      </c>
      <c r="H958">
        <v>8</v>
      </c>
      <c r="I958" t="s">
        <v>296</v>
      </c>
      <c r="J958">
        <v>42</v>
      </c>
      <c r="K958" t="s">
        <v>959</v>
      </c>
      <c r="L958">
        <v>0</v>
      </c>
      <c r="M958" t="s">
        <v>298</v>
      </c>
      <c r="N958">
        <v>0</v>
      </c>
      <c r="O958" t="s">
        <v>298</v>
      </c>
      <c r="P958">
        <v>2012</v>
      </c>
      <c r="Q958">
        <v>421</v>
      </c>
      <c r="R958">
        <v>1915147</v>
      </c>
      <c r="S958">
        <v>137604</v>
      </c>
      <c r="T958">
        <v>33954</v>
      </c>
      <c r="U958" s="35">
        <v>2637</v>
      </c>
      <c r="V958" t="s">
        <v>299</v>
      </c>
      <c r="W958" t="s">
        <v>299</v>
      </c>
      <c r="X958" t="s">
        <v>299</v>
      </c>
      <c r="Y958" t="s">
        <v>299</v>
      </c>
    </row>
    <row r="959" spans="1:25" x14ac:dyDescent="0.25">
      <c r="A959" t="s">
        <v>295</v>
      </c>
      <c r="B959" t="s">
        <v>296</v>
      </c>
      <c r="C959" s="61">
        <f t="shared" si="14"/>
        <v>8</v>
      </c>
      <c r="D959" t="s">
        <v>1</v>
      </c>
      <c r="E959">
        <v>42351012</v>
      </c>
      <c r="F959">
        <v>423</v>
      </c>
      <c r="G959">
        <v>4235</v>
      </c>
      <c r="H959">
        <v>8</v>
      </c>
      <c r="I959" t="s">
        <v>296</v>
      </c>
      <c r="J959">
        <v>42</v>
      </c>
      <c r="K959" t="s">
        <v>959</v>
      </c>
      <c r="L959">
        <v>0</v>
      </c>
      <c r="M959" t="s">
        <v>298</v>
      </c>
      <c r="N959">
        <v>10</v>
      </c>
      <c r="O959" t="s">
        <v>897</v>
      </c>
      <c r="P959">
        <v>2012</v>
      </c>
      <c r="Q959">
        <v>406</v>
      </c>
      <c r="R959" t="s">
        <v>305</v>
      </c>
      <c r="S959" t="s">
        <v>305</v>
      </c>
      <c r="T959" t="s">
        <v>305</v>
      </c>
      <c r="U959" s="35" t="s">
        <v>479</v>
      </c>
      <c r="V959" t="s">
        <v>299</v>
      </c>
      <c r="W959" t="s">
        <v>299</v>
      </c>
      <c r="X959" t="s">
        <v>299</v>
      </c>
      <c r="Y959" t="s">
        <v>299</v>
      </c>
    </row>
    <row r="960" spans="1:25" x14ac:dyDescent="0.25">
      <c r="A960" t="s">
        <v>295</v>
      </c>
      <c r="B960" t="s">
        <v>296</v>
      </c>
      <c r="C960" s="61">
        <f t="shared" si="14"/>
        <v>8</v>
      </c>
      <c r="D960" t="s">
        <v>1</v>
      </c>
      <c r="E960">
        <v>42351012</v>
      </c>
      <c r="F960">
        <v>423</v>
      </c>
      <c r="G960">
        <v>4235</v>
      </c>
      <c r="H960">
        <v>8</v>
      </c>
      <c r="I960" t="s">
        <v>296</v>
      </c>
      <c r="J960">
        <v>42</v>
      </c>
      <c r="K960" t="s">
        <v>959</v>
      </c>
      <c r="L960">
        <v>0</v>
      </c>
      <c r="M960" t="s">
        <v>298</v>
      </c>
      <c r="N960">
        <v>20</v>
      </c>
      <c r="O960" t="s">
        <v>898</v>
      </c>
      <c r="P960">
        <v>2012</v>
      </c>
      <c r="Q960">
        <v>15</v>
      </c>
      <c r="R960" t="s">
        <v>305</v>
      </c>
      <c r="S960" t="s">
        <v>305</v>
      </c>
      <c r="T960" t="s">
        <v>305</v>
      </c>
      <c r="U960" s="35" t="s">
        <v>320</v>
      </c>
      <c r="V960" t="s">
        <v>299</v>
      </c>
      <c r="W960" t="s">
        <v>299</v>
      </c>
      <c r="X960" t="s">
        <v>299</v>
      </c>
      <c r="Y960" t="s">
        <v>299</v>
      </c>
    </row>
    <row r="961" spans="1:25" x14ac:dyDescent="0.25">
      <c r="A961" t="s">
        <v>295</v>
      </c>
      <c r="B961" t="s">
        <v>296</v>
      </c>
      <c r="C961" s="61">
        <f t="shared" si="14"/>
        <v>7</v>
      </c>
      <c r="D961" t="s">
        <v>1</v>
      </c>
      <c r="E961">
        <v>4235102</v>
      </c>
      <c r="F961">
        <v>423</v>
      </c>
      <c r="G961">
        <v>4235</v>
      </c>
      <c r="H961">
        <v>7</v>
      </c>
      <c r="I961" t="s">
        <v>296</v>
      </c>
      <c r="J961">
        <v>42</v>
      </c>
      <c r="K961" t="s">
        <v>960</v>
      </c>
      <c r="L961">
        <v>0</v>
      </c>
      <c r="M961" t="s">
        <v>298</v>
      </c>
      <c r="N961">
        <v>0</v>
      </c>
      <c r="O961" t="s">
        <v>298</v>
      </c>
      <c r="P961">
        <v>2012</v>
      </c>
      <c r="Q961">
        <v>226</v>
      </c>
      <c r="R961">
        <v>4645522</v>
      </c>
      <c r="S961">
        <v>181825</v>
      </c>
      <c r="T961">
        <v>44724</v>
      </c>
      <c r="U961" s="35">
        <v>3238</v>
      </c>
      <c r="V961" t="s">
        <v>299</v>
      </c>
      <c r="W961" t="s">
        <v>299</v>
      </c>
      <c r="X961" t="s">
        <v>299</v>
      </c>
      <c r="Y961" t="s">
        <v>299</v>
      </c>
    </row>
    <row r="962" spans="1:25" x14ac:dyDescent="0.25">
      <c r="A962" t="s">
        <v>295</v>
      </c>
      <c r="B962" t="s">
        <v>296</v>
      </c>
      <c r="C962" s="61">
        <f t="shared" si="14"/>
        <v>7</v>
      </c>
      <c r="D962" t="s">
        <v>1</v>
      </c>
      <c r="E962">
        <v>4235102</v>
      </c>
      <c r="F962">
        <v>423</v>
      </c>
      <c r="G962">
        <v>4235</v>
      </c>
      <c r="H962">
        <v>7</v>
      </c>
      <c r="I962" t="s">
        <v>296</v>
      </c>
      <c r="J962">
        <v>42</v>
      </c>
      <c r="K962" t="s">
        <v>960</v>
      </c>
      <c r="L962">
        <v>0</v>
      </c>
      <c r="M962" t="s">
        <v>298</v>
      </c>
      <c r="N962">
        <v>10</v>
      </c>
      <c r="O962" t="s">
        <v>897</v>
      </c>
      <c r="P962">
        <v>2012</v>
      </c>
      <c r="Q962">
        <v>215</v>
      </c>
      <c r="R962" t="s">
        <v>305</v>
      </c>
      <c r="S962" t="s">
        <v>305</v>
      </c>
      <c r="T962" t="s">
        <v>305</v>
      </c>
      <c r="U962" s="35" t="s">
        <v>479</v>
      </c>
      <c r="V962" t="s">
        <v>299</v>
      </c>
      <c r="W962" t="s">
        <v>299</v>
      </c>
      <c r="X962" t="s">
        <v>299</v>
      </c>
      <c r="Y962" t="s">
        <v>299</v>
      </c>
    </row>
    <row r="963" spans="1:25" x14ac:dyDescent="0.25">
      <c r="A963" t="s">
        <v>295</v>
      </c>
      <c r="B963" t="s">
        <v>296</v>
      </c>
      <c r="C963" s="61">
        <f t="shared" si="14"/>
        <v>7</v>
      </c>
      <c r="D963" t="s">
        <v>1</v>
      </c>
      <c r="E963">
        <v>4235102</v>
      </c>
      <c r="F963">
        <v>423</v>
      </c>
      <c r="G963">
        <v>4235</v>
      </c>
      <c r="H963">
        <v>7</v>
      </c>
      <c r="I963" t="s">
        <v>296</v>
      </c>
      <c r="J963">
        <v>42</v>
      </c>
      <c r="K963" t="s">
        <v>960</v>
      </c>
      <c r="L963">
        <v>0</v>
      </c>
      <c r="M963" t="s">
        <v>298</v>
      </c>
      <c r="N963">
        <v>20</v>
      </c>
      <c r="O963" t="s">
        <v>898</v>
      </c>
      <c r="P963">
        <v>2012</v>
      </c>
      <c r="Q963">
        <v>11</v>
      </c>
      <c r="R963" t="s">
        <v>305</v>
      </c>
      <c r="S963" t="s">
        <v>305</v>
      </c>
      <c r="T963" t="s">
        <v>305</v>
      </c>
      <c r="U963" s="35" t="s">
        <v>330</v>
      </c>
      <c r="V963" t="s">
        <v>299</v>
      </c>
      <c r="W963" t="s">
        <v>299</v>
      </c>
      <c r="X963" t="s">
        <v>299</v>
      </c>
      <c r="Y963" t="s">
        <v>299</v>
      </c>
    </row>
    <row r="964" spans="1:25" x14ac:dyDescent="0.25">
      <c r="A964" t="s">
        <v>295</v>
      </c>
      <c r="B964" t="s">
        <v>296</v>
      </c>
      <c r="C964" s="61">
        <f t="shared" si="14"/>
        <v>8</v>
      </c>
      <c r="D964" t="s">
        <v>1</v>
      </c>
      <c r="E964">
        <v>42351021</v>
      </c>
      <c r="F964">
        <v>423</v>
      </c>
      <c r="G964">
        <v>4235</v>
      </c>
      <c r="H964">
        <v>8</v>
      </c>
      <c r="I964" t="s">
        <v>296</v>
      </c>
      <c r="J964">
        <v>42</v>
      </c>
      <c r="K964" t="s">
        <v>961</v>
      </c>
      <c r="L964">
        <v>0</v>
      </c>
      <c r="M964" t="s">
        <v>298</v>
      </c>
      <c r="N964">
        <v>0</v>
      </c>
      <c r="O964" t="s">
        <v>298</v>
      </c>
      <c r="P964">
        <v>2012</v>
      </c>
      <c r="Q964">
        <v>120</v>
      </c>
      <c r="R964">
        <v>2274351</v>
      </c>
      <c r="S964">
        <v>132105</v>
      </c>
      <c r="T964">
        <v>31755</v>
      </c>
      <c r="U964" s="35">
        <v>2214</v>
      </c>
      <c r="V964" t="s">
        <v>299</v>
      </c>
      <c r="W964" t="s">
        <v>299</v>
      </c>
      <c r="X964" t="s">
        <v>299</v>
      </c>
      <c r="Y964" t="s">
        <v>299</v>
      </c>
    </row>
    <row r="965" spans="1:25" x14ac:dyDescent="0.25">
      <c r="A965" t="s">
        <v>295</v>
      </c>
      <c r="B965" t="s">
        <v>296</v>
      </c>
      <c r="C965" s="61">
        <f t="shared" ref="C965:C1028" si="15">LEN(E965)</f>
        <v>8</v>
      </c>
      <c r="D965" t="s">
        <v>1</v>
      </c>
      <c r="E965">
        <v>42351021</v>
      </c>
      <c r="F965">
        <v>423</v>
      </c>
      <c r="G965">
        <v>4235</v>
      </c>
      <c r="H965">
        <v>8</v>
      </c>
      <c r="I965" t="s">
        <v>296</v>
      </c>
      <c r="J965">
        <v>42</v>
      </c>
      <c r="K965" t="s">
        <v>961</v>
      </c>
      <c r="L965">
        <v>0</v>
      </c>
      <c r="M965" t="s">
        <v>298</v>
      </c>
      <c r="N965">
        <v>10</v>
      </c>
      <c r="O965" t="s">
        <v>897</v>
      </c>
      <c r="P965">
        <v>2012</v>
      </c>
      <c r="Q965">
        <v>116</v>
      </c>
      <c r="R965" t="s">
        <v>305</v>
      </c>
      <c r="S965" t="s">
        <v>305</v>
      </c>
      <c r="T965" t="s">
        <v>305</v>
      </c>
      <c r="U965" s="35" t="s">
        <v>323</v>
      </c>
      <c r="V965" t="s">
        <v>299</v>
      </c>
      <c r="W965" t="s">
        <v>299</v>
      </c>
      <c r="X965" t="s">
        <v>299</v>
      </c>
      <c r="Y965" t="s">
        <v>299</v>
      </c>
    </row>
    <row r="966" spans="1:25" x14ac:dyDescent="0.25">
      <c r="A966" t="s">
        <v>295</v>
      </c>
      <c r="B966" t="s">
        <v>296</v>
      </c>
      <c r="C966" s="61">
        <f t="shared" si="15"/>
        <v>8</v>
      </c>
      <c r="D966" t="s">
        <v>1</v>
      </c>
      <c r="E966">
        <v>42351021</v>
      </c>
      <c r="F966">
        <v>423</v>
      </c>
      <c r="G966">
        <v>4235</v>
      </c>
      <c r="H966">
        <v>8</v>
      </c>
      <c r="I966" t="s">
        <v>296</v>
      </c>
      <c r="J966">
        <v>42</v>
      </c>
      <c r="K966" t="s">
        <v>961</v>
      </c>
      <c r="L966">
        <v>0</v>
      </c>
      <c r="M966" t="s">
        <v>298</v>
      </c>
      <c r="N966">
        <v>20</v>
      </c>
      <c r="O966" t="s">
        <v>898</v>
      </c>
      <c r="P966">
        <v>2012</v>
      </c>
      <c r="Q966">
        <v>4</v>
      </c>
      <c r="R966" t="s">
        <v>305</v>
      </c>
      <c r="S966" t="s">
        <v>305</v>
      </c>
      <c r="T966" t="s">
        <v>305</v>
      </c>
      <c r="U966" s="35" t="s">
        <v>320</v>
      </c>
      <c r="V966" t="s">
        <v>299</v>
      </c>
      <c r="W966" t="s">
        <v>299</v>
      </c>
      <c r="X966" t="s">
        <v>299</v>
      </c>
      <c r="Y966" t="s">
        <v>299</v>
      </c>
    </row>
    <row r="967" spans="1:25" x14ac:dyDescent="0.25">
      <c r="A967" t="s">
        <v>295</v>
      </c>
      <c r="B967" t="s">
        <v>296</v>
      </c>
      <c r="C967" s="61">
        <f t="shared" si="15"/>
        <v>8</v>
      </c>
      <c r="D967" t="s">
        <v>1</v>
      </c>
      <c r="E967">
        <v>42351022</v>
      </c>
      <c r="F967">
        <v>423</v>
      </c>
      <c r="G967">
        <v>4235</v>
      </c>
      <c r="H967">
        <v>8</v>
      </c>
      <c r="I967" t="s">
        <v>296</v>
      </c>
      <c r="J967">
        <v>42</v>
      </c>
      <c r="K967" t="s">
        <v>962</v>
      </c>
      <c r="L967">
        <v>0</v>
      </c>
      <c r="M967" t="s">
        <v>298</v>
      </c>
      <c r="N967">
        <v>0</v>
      </c>
      <c r="O967" t="s">
        <v>298</v>
      </c>
      <c r="P967">
        <v>2012</v>
      </c>
      <c r="Q967">
        <v>106</v>
      </c>
      <c r="R967">
        <v>2371171</v>
      </c>
      <c r="S967">
        <v>49720</v>
      </c>
      <c r="T967">
        <v>12969</v>
      </c>
      <c r="U967" s="35">
        <v>1024</v>
      </c>
      <c r="V967" t="s">
        <v>299</v>
      </c>
      <c r="W967" t="s">
        <v>299</v>
      </c>
      <c r="X967" t="s">
        <v>299</v>
      </c>
      <c r="Y967" t="s">
        <v>299</v>
      </c>
    </row>
    <row r="968" spans="1:25" x14ac:dyDescent="0.25">
      <c r="A968" t="s">
        <v>295</v>
      </c>
      <c r="B968" t="s">
        <v>296</v>
      </c>
      <c r="C968" s="61">
        <f t="shared" si="15"/>
        <v>8</v>
      </c>
      <c r="D968" t="s">
        <v>1</v>
      </c>
      <c r="E968">
        <v>42351022</v>
      </c>
      <c r="F968">
        <v>423</v>
      </c>
      <c r="G968">
        <v>4235</v>
      </c>
      <c r="H968">
        <v>8</v>
      </c>
      <c r="I968" t="s">
        <v>296</v>
      </c>
      <c r="J968">
        <v>42</v>
      </c>
      <c r="K968" t="s">
        <v>962</v>
      </c>
      <c r="L968">
        <v>0</v>
      </c>
      <c r="M968" t="s">
        <v>298</v>
      </c>
      <c r="N968">
        <v>10</v>
      </c>
      <c r="O968" t="s">
        <v>897</v>
      </c>
      <c r="P968">
        <v>2012</v>
      </c>
      <c r="Q968">
        <v>99</v>
      </c>
      <c r="R968" t="s">
        <v>305</v>
      </c>
      <c r="S968" t="s">
        <v>305</v>
      </c>
      <c r="T968" t="s">
        <v>305</v>
      </c>
      <c r="U968" s="35" t="s">
        <v>306</v>
      </c>
      <c r="V968" t="s">
        <v>299</v>
      </c>
      <c r="W968" t="s">
        <v>299</v>
      </c>
      <c r="X968" t="s">
        <v>299</v>
      </c>
      <c r="Y968" t="s">
        <v>299</v>
      </c>
    </row>
    <row r="969" spans="1:25" x14ac:dyDescent="0.25">
      <c r="A969" t="s">
        <v>295</v>
      </c>
      <c r="B969" t="s">
        <v>296</v>
      </c>
      <c r="C969" s="61">
        <f t="shared" si="15"/>
        <v>8</v>
      </c>
      <c r="D969" t="s">
        <v>1</v>
      </c>
      <c r="E969">
        <v>42351022</v>
      </c>
      <c r="F969">
        <v>423</v>
      </c>
      <c r="G969">
        <v>4235</v>
      </c>
      <c r="H969">
        <v>8</v>
      </c>
      <c r="I969" t="s">
        <v>296</v>
      </c>
      <c r="J969">
        <v>42</v>
      </c>
      <c r="K969" t="s">
        <v>962</v>
      </c>
      <c r="L969">
        <v>0</v>
      </c>
      <c r="M969" t="s">
        <v>298</v>
      </c>
      <c r="N969">
        <v>20</v>
      </c>
      <c r="O969" t="s">
        <v>898</v>
      </c>
      <c r="P969">
        <v>2012</v>
      </c>
      <c r="Q969">
        <v>7</v>
      </c>
      <c r="R969" t="s">
        <v>305</v>
      </c>
      <c r="S969" t="s">
        <v>305</v>
      </c>
      <c r="T969" t="s">
        <v>305</v>
      </c>
      <c r="U969" s="35" t="s">
        <v>330</v>
      </c>
      <c r="V969" t="s">
        <v>299</v>
      </c>
      <c r="W969" t="s">
        <v>299</v>
      </c>
      <c r="X969" t="s">
        <v>299</v>
      </c>
      <c r="Y969" t="s">
        <v>299</v>
      </c>
    </row>
    <row r="970" spans="1:25" x14ac:dyDescent="0.25">
      <c r="A970" t="s">
        <v>295</v>
      </c>
      <c r="B970" t="s">
        <v>296</v>
      </c>
      <c r="C970" s="61">
        <f t="shared" si="15"/>
        <v>5</v>
      </c>
      <c r="D970" t="s">
        <v>1</v>
      </c>
      <c r="E970">
        <v>42352</v>
      </c>
      <c r="F970">
        <v>423</v>
      </c>
      <c r="G970">
        <v>4235</v>
      </c>
      <c r="H970">
        <v>5</v>
      </c>
      <c r="I970" t="s">
        <v>296</v>
      </c>
      <c r="J970">
        <v>42</v>
      </c>
      <c r="K970" t="s">
        <v>963</v>
      </c>
      <c r="L970">
        <v>0</v>
      </c>
      <c r="M970" t="s">
        <v>298</v>
      </c>
      <c r="N970">
        <v>0</v>
      </c>
      <c r="O970" t="s">
        <v>298</v>
      </c>
      <c r="P970">
        <v>2012</v>
      </c>
      <c r="Q970">
        <v>28</v>
      </c>
      <c r="R970">
        <v>78053</v>
      </c>
      <c r="S970">
        <v>3768</v>
      </c>
      <c r="T970">
        <v>926</v>
      </c>
      <c r="U970" s="35">
        <v>79</v>
      </c>
      <c r="V970" t="s">
        <v>299</v>
      </c>
      <c r="W970" t="s">
        <v>299</v>
      </c>
      <c r="X970" t="s">
        <v>299</v>
      </c>
      <c r="Y970" t="s">
        <v>299</v>
      </c>
    </row>
    <row r="971" spans="1:25" x14ac:dyDescent="0.25">
      <c r="A971" t="s">
        <v>295</v>
      </c>
      <c r="B971" t="s">
        <v>296</v>
      </c>
      <c r="C971" s="61">
        <f t="shared" si="15"/>
        <v>5</v>
      </c>
      <c r="D971" t="s">
        <v>1</v>
      </c>
      <c r="E971">
        <v>42352</v>
      </c>
      <c r="F971">
        <v>423</v>
      </c>
      <c r="G971">
        <v>4235</v>
      </c>
      <c r="H971">
        <v>5</v>
      </c>
      <c r="I971" t="s">
        <v>296</v>
      </c>
      <c r="J971">
        <v>42</v>
      </c>
      <c r="K971" t="s">
        <v>963</v>
      </c>
      <c r="L971">
        <v>0</v>
      </c>
      <c r="M971" t="s">
        <v>298</v>
      </c>
      <c r="N971">
        <v>10</v>
      </c>
      <c r="O971" t="s">
        <v>897</v>
      </c>
      <c r="P971">
        <v>2012</v>
      </c>
      <c r="Q971">
        <v>27</v>
      </c>
      <c r="R971" t="s">
        <v>305</v>
      </c>
      <c r="S971" t="s">
        <v>305</v>
      </c>
      <c r="T971" t="s">
        <v>305</v>
      </c>
      <c r="U971" s="35" t="s">
        <v>320</v>
      </c>
      <c r="V971" t="s">
        <v>299</v>
      </c>
      <c r="W971" t="s">
        <v>299</v>
      </c>
      <c r="X971" t="s">
        <v>299</v>
      </c>
      <c r="Y971" t="s">
        <v>299</v>
      </c>
    </row>
    <row r="972" spans="1:25" x14ac:dyDescent="0.25">
      <c r="A972" t="s">
        <v>295</v>
      </c>
      <c r="B972" t="s">
        <v>296</v>
      </c>
      <c r="C972" s="61">
        <f t="shared" si="15"/>
        <v>5</v>
      </c>
      <c r="D972" t="s">
        <v>1</v>
      </c>
      <c r="E972">
        <v>42352</v>
      </c>
      <c r="F972">
        <v>423</v>
      </c>
      <c r="G972">
        <v>4235</v>
      </c>
      <c r="H972">
        <v>5</v>
      </c>
      <c r="I972" t="s">
        <v>296</v>
      </c>
      <c r="J972">
        <v>42</v>
      </c>
      <c r="K972" t="s">
        <v>963</v>
      </c>
      <c r="L972">
        <v>0</v>
      </c>
      <c r="M972" t="s">
        <v>298</v>
      </c>
      <c r="N972">
        <v>20</v>
      </c>
      <c r="O972" t="s">
        <v>898</v>
      </c>
      <c r="P972">
        <v>2012</v>
      </c>
      <c r="Q972">
        <v>1</v>
      </c>
      <c r="R972" t="s">
        <v>305</v>
      </c>
      <c r="S972" t="s">
        <v>305</v>
      </c>
      <c r="T972" t="s">
        <v>305</v>
      </c>
      <c r="U972" s="35" t="s">
        <v>924</v>
      </c>
      <c r="V972" t="s">
        <v>299</v>
      </c>
      <c r="W972" t="s">
        <v>299</v>
      </c>
      <c r="X972" t="s">
        <v>299</v>
      </c>
      <c r="Y972" t="s">
        <v>299</v>
      </c>
    </row>
    <row r="973" spans="1:25" x14ac:dyDescent="0.25">
      <c r="A973" t="s">
        <v>295</v>
      </c>
      <c r="B973" t="s">
        <v>296</v>
      </c>
      <c r="C973" s="61">
        <f t="shared" si="15"/>
        <v>6</v>
      </c>
      <c r="D973" t="s">
        <v>1</v>
      </c>
      <c r="E973">
        <v>423520</v>
      </c>
      <c r="F973">
        <v>423</v>
      </c>
      <c r="G973">
        <v>4235</v>
      </c>
      <c r="H973">
        <v>6</v>
      </c>
      <c r="I973" t="s">
        <v>296</v>
      </c>
      <c r="J973">
        <v>42</v>
      </c>
      <c r="K973" t="s">
        <v>963</v>
      </c>
      <c r="L973">
        <v>0</v>
      </c>
      <c r="M973" t="s">
        <v>298</v>
      </c>
      <c r="N973">
        <v>0</v>
      </c>
      <c r="O973" t="s">
        <v>298</v>
      </c>
      <c r="P973">
        <v>2012</v>
      </c>
      <c r="Q973">
        <v>28</v>
      </c>
      <c r="R973">
        <v>78053</v>
      </c>
      <c r="S973">
        <v>3768</v>
      </c>
      <c r="T973">
        <v>926</v>
      </c>
      <c r="U973" s="35">
        <v>79</v>
      </c>
      <c r="V973" t="s">
        <v>299</v>
      </c>
      <c r="W973" t="s">
        <v>299</v>
      </c>
      <c r="X973" t="s">
        <v>299</v>
      </c>
      <c r="Y973" t="s">
        <v>299</v>
      </c>
    </row>
    <row r="974" spans="1:25" x14ac:dyDescent="0.25">
      <c r="A974" t="s">
        <v>295</v>
      </c>
      <c r="B974" t="s">
        <v>296</v>
      </c>
      <c r="C974" s="61">
        <f t="shared" si="15"/>
        <v>6</v>
      </c>
      <c r="D974" t="s">
        <v>1</v>
      </c>
      <c r="E974">
        <v>423520</v>
      </c>
      <c r="F974">
        <v>423</v>
      </c>
      <c r="G974">
        <v>4235</v>
      </c>
      <c r="H974">
        <v>6</v>
      </c>
      <c r="I974" t="s">
        <v>296</v>
      </c>
      <c r="J974">
        <v>42</v>
      </c>
      <c r="K974" t="s">
        <v>963</v>
      </c>
      <c r="L974">
        <v>0</v>
      </c>
      <c r="M974" t="s">
        <v>298</v>
      </c>
      <c r="N974">
        <v>10</v>
      </c>
      <c r="O974" t="s">
        <v>897</v>
      </c>
      <c r="P974">
        <v>2012</v>
      </c>
      <c r="Q974">
        <v>27</v>
      </c>
      <c r="R974" t="s">
        <v>305</v>
      </c>
      <c r="S974" t="s">
        <v>305</v>
      </c>
      <c r="T974" t="s">
        <v>305</v>
      </c>
      <c r="U974" s="35" t="s">
        <v>320</v>
      </c>
      <c r="V974" t="s">
        <v>299</v>
      </c>
      <c r="W974" t="s">
        <v>299</v>
      </c>
      <c r="X974" t="s">
        <v>299</v>
      </c>
      <c r="Y974" t="s">
        <v>299</v>
      </c>
    </row>
    <row r="975" spans="1:25" x14ac:dyDescent="0.25">
      <c r="A975" t="s">
        <v>295</v>
      </c>
      <c r="B975" t="s">
        <v>296</v>
      </c>
      <c r="C975" s="61">
        <f t="shared" si="15"/>
        <v>6</v>
      </c>
      <c r="D975" t="s">
        <v>1</v>
      </c>
      <c r="E975">
        <v>423520</v>
      </c>
      <c r="F975">
        <v>423</v>
      </c>
      <c r="G975">
        <v>4235</v>
      </c>
      <c r="H975">
        <v>6</v>
      </c>
      <c r="I975" t="s">
        <v>296</v>
      </c>
      <c r="J975">
        <v>42</v>
      </c>
      <c r="K975" t="s">
        <v>963</v>
      </c>
      <c r="L975">
        <v>0</v>
      </c>
      <c r="M975" t="s">
        <v>298</v>
      </c>
      <c r="N975">
        <v>20</v>
      </c>
      <c r="O975" t="s">
        <v>898</v>
      </c>
      <c r="P975">
        <v>2012</v>
      </c>
      <c r="Q975">
        <v>1</v>
      </c>
      <c r="R975" t="s">
        <v>305</v>
      </c>
      <c r="S975" t="s">
        <v>305</v>
      </c>
      <c r="T975" t="s">
        <v>305</v>
      </c>
      <c r="U975" s="35" t="s">
        <v>924</v>
      </c>
      <c r="V975" t="s">
        <v>299</v>
      </c>
      <c r="W975" t="s">
        <v>299</v>
      </c>
      <c r="X975" t="s">
        <v>299</v>
      </c>
      <c r="Y975" t="s">
        <v>299</v>
      </c>
    </row>
    <row r="976" spans="1:25" x14ac:dyDescent="0.25">
      <c r="A976" t="s">
        <v>295</v>
      </c>
      <c r="B976" t="s">
        <v>296</v>
      </c>
      <c r="C976" s="61">
        <f t="shared" si="15"/>
        <v>7</v>
      </c>
      <c r="D976" t="s">
        <v>1</v>
      </c>
      <c r="E976">
        <v>4235201</v>
      </c>
      <c r="F976">
        <v>423</v>
      </c>
      <c r="G976">
        <v>4235</v>
      </c>
      <c r="H976">
        <v>7</v>
      </c>
      <c r="I976" t="s">
        <v>296</v>
      </c>
      <c r="J976">
        <v>42</v>
      </c>
      <c r="K976" t="s">
        <v>964</v>
      </c>
      <c r="L976">
        <v>0</v>
      </c>
      <c r="M976" t="s">
        <v>298</v>
      </c>
      <c r="N976">
        <v>0</v>
      </c>
      <c r="O976" t="s">
        <v>298</v>
      </c>
      <c r="P976">
        <v>2012</v>
      </c>
      <c r="Q976">
        <v>6</v>
      </c>
      <c r="R976" t="s">
        <v>305</v>
      </c>
      <c r="S976" t="s">
        <v>305</v>
      </c>
      <c r="T976" t="s">
        <v>305</v>
      </c>
      <c r="U976" s="35" t="s">
        <v>320</v>
      </c>
      <c r="V976" t="s">
        <v>299</v>
      </c>
      <c r="W976" t="s">
        <v>299</v>
      </c>
      <c r="X976" t="s">
        <v>299</v>
      </c>
      <c r="Y976" t="s">
        <v>299</v>
      </c>
    </row>
    <row r="977" spans="1:25" x14ac:dyDescent="0.25">
      <c r="A977" t="s">
        <v>295</v>
      </c>
      <c r="B977" t="s">
        <v>296</v>
      </c>
      <c r="C977" s="61">
        <f t="shared" si="15"/>
        <v>7</v>
      </c>
      <c r="D977" t="s">
        <v>1</v>
      </c>
      <c r="E977">
        <v>4235201</v>
      </c>
      <c r="F977">
        <v>423</v>
      </c>
      <c r="G977">
        <v>4235</v>
      </c>
      <c r="H977">
        <v>7</v>
      </c>
      <c r="I977" t="s">
        <v>296</v>
      </c>
      <c r="J977">
        <v>42</v>
      </c>
      <c r="K977" t="s">
        <v>964</v>
      </c>
      <c r="L977">
        <v>0</v>
      </c>
      <c r="M977" t="s">
        <v>298</v>
      </c>
      <c r="N977">
        <v>10</v>
      </c>
      <c r="O977" t="s">
        <v>897</v>
      </c>
      <c r="P977">
        <v>2012</v>
      </c>
      <c r="Q977">
        <v>5</v>
      </c>
      <c r="R977" t="s">
        <v>305</v>
      </c>
      <c r="S977" t="s">
        <v>305</v>
      </c>
      <c r="T977" t="s">
        <v>305</v>
      </c>
      <c r="U977" s="35" t="s">
        <v>320</v>
      </c>
      <c r="V977" t="s">
        <v>299</v>
      </c>
      <c r="W977" t="s">
        <v>299</v>
      </c>
      <c r="X977" t="s">
        <v>299</v>
      </c>
      <c r="Y977" t="s">
        <v>299</v>
      </c>
    </row>
    <row r="978" spans="1:25" x14ac:dyDescent="0.25">
      <c r="A978" t="s">
        <v>295</v>
      </c>
      <c r="B978" t="s">
        <v>296</v>
      </c>
      <c r="C978" s="61">
        <f t="shared" si="15"/>
        <v>7</v>
      </c>
      <c r="D978" t="s">
        <v>1</v>
      </c>
      <c r="E978">
        <v>4235201</v>
      </c>
      <c r="F978">
        <v>423</v>
      </c>
      <c r="G978">
        <v>4235</v>
      </c>
      <c r="H978">
        <v>7</v>
      </c>
      <c r="I978" t="s">
        <v>296</v>
      </c>
      <c r="J978">
        <v>42</v>
      </c>
      <c r="K978" t="s">
        <v>964</v>
      </c>
      <c r="L978">
        <v>0</v>
      </c>
      <c r="M978" t="s">
        <v>298</v>
      </c>
      <c r="N978">
        <v>20</v>
      </c>
      <c r="O978" t="s">
        <v>898</v>
      </c>
      <c r="P978">
        <v>2012</v>
      </c>
      <c r="Q978">
        <v>1</v>
      </c>
      <c r="R978" t="s">
        <v>305</v>
      </c>
      <c r="S978" t="s">
        <v>305</v>
      </c>
      <c r="T978" t="s">
        <v>305</v>
      </c>
      <c r="U978" s="35" t="s">
        <v>924</v>
      </c>
      <c r="V978" t="s">
        <v>299</v>
      </c>
      <c r="W978" t="s">
        <v>299</v>
      </c>
      <c r="X978" t="s">
        <v>299</v>
      </c>
      <c r="Y978" t="s">
        <v>299</v>
      </c>
    </row>
    <row r="979" spans="1:25" x14ac:dyDescent="0.25">
      <c r="A979" t="s">
        <v>295</v>
      </c>
      <c r="B979" t="s">
        <v>296</v>
      </c>
      <c r="C979" s="61">
        <f t="shared" si="15"/>
        <v>7</v>
      </c>
      <c r="D979" t="s">
        <v>1</v>
      </c>
      <c r="E979">
        <v>4235202</v>
      </c>
      <c r="F979">
        <v>423</v>
      </c>
      <c r="G979">
        <v>4235</v>
      </c>
      <c r="H979">
        <v>7</v>
      </c>
      <c r="I979" t="s">
        <v>296</v>
      </c>
      <c r="J979">
        <v>42</v>
      </c>
      <c r="K979" t="s">
        <v>965</v>
      </c>
      <c r="L979">
        <v>0</v>
      </c>
      <c r="M979" t="s">
        <v>298</v>
      </c>
      <c r="N979">
        <v>0</v>
      </c>
      <c r="O979" t="s">
        <v>298</v>
      </c>
      <c r="P979">
        <v>2012</v>
      </c>
      <c r="Q979">
        <v>22</v>
      </c>
      <c r="R979" t="s">
        <v>305</v>
      </c>
      <c r="S979" t="s">
        <v>305</v>
      </c>
      <c r="T979" t="s">
        <v>305</v>
      </c>
      <c r="U979" s="35" t="s">
        <v>320</v>
      </c>
      <c r="V979" t="s">
        <v>299</v>
      </c>
      <c r="W979" t="s">
        <v>299</v>
      </c>
      <c r="X979" t="s">
        <v>299</v>
      </c>
      <c r="Y979" t="s">
        <v>299</v>
      </c>
    </row>
    <row r="980" spans="1:25" x14ac:dyDescent="0.25">
      <c r="A980" t="s">
        <v>295</v>
      </c>
      <c r="B980" t="s">
        <v>296</v>
      </c>
      <c r="C980" s="61">
        <f t="shared" si="15"/>
        <v>7</v>
      </c>
      <c r="D980" t="s">
        <v>1</v>
      </c>
      <c r="E980">
        <v>4235202</v>
      </c>
      <c r="F980">
        <v>423</v>
      </c>
      <c r="G980">
        <v>4235</v>
      </c>
      <c r="H980">
        <v>7</v>
      </c>
      <c r="I980" t="s">
        <v>296</v>
      </c>
      <c r="J980">
        <v>42</v>
      </c>
      <c r="K980" t="s">
        <v>965</v>
      </c>
      <c r="L980">
        <v>0</v>
      </c>
      <c r="M980" t="s">
        <v>298</v>
      </c>
      <c r="N980">
        <v>10</v>
      </c>
      <c r="O980" t="s">
        <v>897</v>
      </c>
      <c r="P980">
        <v>2012</v>
      </c>
      <c r="Q980">
        <v>22</v>
      </c>
      <c r="R980" t="s">
        <v>305</v>
      </c>
      <c r="S980" t="s">
        <v>305</v>
      </c>
      <c r="T980" t="s">
        <v>305</v>
      </c>
      <c r="U980" s="35" t="s">
        <v>320</v>
      </c>
      <c r="V980" t="s">
        <v>299</v>
      </c>
      <c r="W980" t="s">
        <v>299</v>
      </c>
      <c r="X980" t="s">
        <v>299</v>
      </c>
      <c r="Y980" t="s">
        <v>299</v>
      </c>
    </row>
    <row r="981" spans="1:25" x14ac:dyDescent="0.25">
      <c r="A981" t="s">
        <v>295</v>
      </c>
      <c r="B981" t="s">
        <v>296</v>
      </c>
      <c r="C981" s="61">
        <f t="shared" si="15"/>
        <v>4</v>
      </c>
      <c r="D981" t="s">
        <v>1</v>
      </c>
      <c r="E981">
        <v>4236</v>
      </c>
      <c r="F981">
        <v>423</v>
      </c>
      <c r="G981">
        <v>4236</v>
      </c>
      <c r="H981">
        <v>4</v>
      </c>
      <c r="I981" t="s">
        <v>296</v>
      </c>
      <c r="J981">
        <v>42</v>
      </c>
      <c r="K981" t="s">
        <v>966</v>
      </c>
      <c r="L981">
        <v>0</v>
      </c>
      <c r="M981" t="s">
        <v>298</v>
      </c>
      <c r="N981">
        <v>0</v>
      </c>
      <c r="O981" t="s">
        <v>298</v>
      </c>
      <c r="P981">
        <v>2012</v>
      </c>
      <c r="Q981">
        <v>5382</v>
      </c>
      <c r="R981">
        <v>117069744</v>
      </c>
      <c r="S981">
        <v>14888388</v>
      </c>
      <c r="T981">
        <v>3971648</v>
      </c>
      <c r="U981" s="35">
        <v>131021</v>
      </c>
      <c r="V981" t="s">
        <v>299</v>
      </c>
      <c r="W981" t="s">
        <v>299</v>
      </c>
      <c r="X981" t="s">
        <v>299</v>
      </c>
      <c r="Y981" t="s">
        <v>299</v>
      </c>
    </row>
    <row r="982" spans="1:25" x14ac:dyDescent="0.25">
      <c r="A982" t="s">
        <v>295</v>
      </c>
      <c r="B982" t="s">
        <v>296</v>
      </c>
      <c r="C982" s="61">
        <f t="shared" si="15"/>
        <v>4</v>
      </c>
      <c r="D982" t="s">
        <v>1</v>
      </c>
      <c r="E982">
        <v>4236</v>
      </c>
      <c r="F982">
        <v>423</v>
      </c>
      <c r="G982">
        <v>4236</v>
      </c>
      <c r="H982">
        <v>4</v>
      </c>
      <c r="I982" t="s">
        <v>296</v>
      </c>
      <c r="J982">
        <v>42</v>
      </c>
      <c r="K982" t="s">
        <v>966</v>
      </c>
      <c r="L982">
        <v>0</v>
      </c>
      <c r="M982" t="s">
        <v>298</v>
      </c>
      <c r="N982">
        <v>10</v>
      </c>
      <c r="O982" t="s">
        <v>897</v>
      </c>
      <c r="P982">
        <v>2012</v>
      </c>
      <c r="Q982">
        <v>5254</v>
      </c>
      <c r="R982">
        <v>109562339</v>
      </c>
      <c r="S982">
        <v>13147551</v>
      </c>
      <c r="T982">
        <v>3418046</v>
      </c>
      <c r="U982" s="35">
        <v>118680</v>
      </c>
      <c r="V982" t="s">
        <v>299</v>
      </c>
      <c r="W982" t="s">
        <v>299</v>
      </c>
      <c r="X982" t="s">
        <v>299</v>
      </c>
      <c r="Y982" t="s">
        <v>299</v>
      </c>
    </row>
    <row r="983" spans="1:25" x14ac:dyDescent="0.25">
      <c r="A983" t="s">
        <v>295</v>
      </c>
      <c r="B983" t="s">
        <v>296</v>
      </c>
      <c r="C983" s="61">
        <f t="shared" si="15"/>
        <v>4</v>
      </c>
      <c r="D983" t="s">
        <v>1</v>
      </c>
      <c r="E983">
        <v>4236</v>
      </c>
      <c r="F983">
        <v>423</v>
      </c>
      <c r="G983">
        <v>4236</v>
      </c>
      <c r="H983">
        <v>4</v>
      </c>
      <c r="I983" t="s">
        <v>296</v>
      </c>
      <c r="J983">
        <v>42</v>
      </c>
      <c r="K983" t="s">
        <v>966</v>
      </c>
      <c r="L983">
        <v>0</v>
      </c>
      <c r="M983" t="s">
        <v>298</v>
      </c>
      <c r="N983">
        <v>20</v>
      </c>
      <c r="O983" t="s">
        <v>898</v>
      </c>
      <c r="P983">
        <v>2012</v>
      </c>
      <c r="Q983">
        <v>128</v>
      </c>
      <c r="R983">
        <v>7507405</v>
      </c>
      <c r="S983">
        <v>1740837</v>
      </c>
      <c r="T983">
        <v>553602</v>
      </c>
      <c r="U983" s="35">
        <v>12341</v>
      </c>
      <c r="V983" t="s">
        <v>299</v>
      </c>
      <c r="W983" t="s">
        <v>299</v>
      </c>
      <c r="X983" t="s">
        <v>299</v>
      </c>
      <c r="Y983" t="s">
        <v>299</v>
      </c>
    </row>
    <row r="984" spans="1:25" x14ac:dyDescent="0.25">
      <c r="A984" t="s">
        <v>295</v>
      </c>
      <c r="B984" t="s">
        <v>296</v>
      </c>
      <c r="C984" s="61">
        <f t="shared" si="15"/>
        <v>5</v>
      </c>
      <c r="D984" t="s">
        <v>1</v>
      </c>
      <c r="E984">
        <v>42361</v>
      </c>
      <c r="F984">
        <v>423</v>
      </c>
      <c r="G984">
        <v>4236</v>
      </c>
      <c r="H984">
        <v>5</v>
      </c>
      <c r="I984" t="s">
        <v>296</v>
      </c>
      <c r="J984">
        <v>42</v>
      </c>
      <c r="K984" t="s">
        <v>967</v>
      </c>
      <c r="L984">
        <v>0</v>
      </c>
      <c r="M984" t="s">
        <v>298</v>
      </c>
      <c r="N984">
        <v>0</v>
      </c>
      <c r="O984" t="s">
        <v>298</v>
      </c>
      <c r="P984">
        <v>2012</v>
      </c>
      <c r="Q984">
        <v>1976</v>
      </c>
      <c r="R984">
        <v>14620301</v>
      </c>
      <c r="S984">
        <v>1408308</v>
      </c>
      <c r="T984">
        <v>358914</v>
      </c>
      <c r="U984" s="35">
        <v>22001</v>
      </c>
      <c r="V984" t="s">
        <v>299</v>
      </c>
      <c r="W984" t="s">
        <v>299</v>
      </c>
      <c r="X984" t="s">
        <v>299</v>
      </c>
      <c r="Y984" t="s">
        <v>299</v>
      </c>
    </row>
    <row r="985" spans="1:25" x14ac:dyDescent="0.25">
      <c r="A985" t="s">
        <v>295</v>
      </c>
      <c r="B985" t="s">
        <v>296</v>
      </c>
      <c r="C985" s="61">
        <f t="shared" si="15"/>
        <v>5</v>
      </c>
      <c r="D985" t="s">
        <v>1</v>
      </c>
      <c r="E985">
        <v>42361</v>
      </c>
      <c r="F985">
        <v>423</v>
      </c>
      <c r="G985">
        <v>4236</v>
      </c>
      <c r="H985">
        <v>5</v>
      </c>
      <c r="I985" t="s">
        <v>296</v>
      </c>
      <c r="J985">
        <v>42</v>
      </c>
      <c r="K985" t="s">
        <v>967</v>
      </c>
      <c r="L985">
        <v>0</v>
      </c>
      <c r="M985" t="s">
        <v>298</v>
      </c>
      <c r="N985">
        <v>10</v>
      </c>
      <c r="O985" t="s">
        <v>897</v>
      </c>
      <c r="P985">
        <v>2012</v>
      </c>
      <c r="Q985">
        <v>1916</v>
      </c>
      <c r="R985">
        <v>13121613</v>
      </c>
      <c r="S985">
        <v>1305533</v>
      </c>
      <c r="T985">
        <v>333023</v>
      </c>
      <c r="U985" s="35">
        <v>20867</v>
      </c>
      <c r="V985" t="s">
        <v>299</v>
      </c>
      <c r="W985" t="s">
        <v>299</v>
      </c>
      <c r="X985" t="s">
        <v>299</v>
      </c>
      <c r="Y985" t="s">
        <v>299</v>
      </c>
    </row>
    <row r="986" spans="1:25" x14ac:dyDescent="0.25">
      <c r="A986" t="s">
        <v>295</v>
      </c>
      <c r="B986" t="s">
        <v>296</v>
      </c>
      <c r="C986" s="61">
        <f t="shared" si="15"/>
        <v>5</v>
      </c>
      <c r="D986" t="s">
        <v>1</v>
      </c>
      <c r="E986">
        <v>42361</v>
      </c>
      <c r="F986">
        <v>423</v>
      </c>
      <c r="G986">
        <v>4236</v>
      </c>
      <c r="H986">
        <v>5</v>
      </c>
      <c r="I986" t="s">
        <v>296</v>
      </c>
      <c r="J986">
        <v>42</v>
      </c>
      <c r="K986" t="s">
        <v>967</v>
      </c>
      <c r="L986">
        <v>0</v>
      </c>
      <c r="M986" t="s">
        <v>298</v>
      </c>
      <c r="N986">
        <v>20</v>
      </c>
      <c r="O986" t="s">
        <v>898</v>
      </c>
      <c r="P986">
        <v>2012</v>
      </c>
      <c r="Q986">
        <v>60</v>
      </c>
      <c r="R986">
        <v>1498688</v>
      </c>
      <c r="S986">
        <v>102775</v>
      </c>
      <c r="T986">
        <v>25891</v>
      </c>
      <c r="U986" s="35">
        <v>1134</v>
      </c>
      <c r="V986" t="s">
        <v>299</v>
      </c>
      <c r="W986" t="s">
        <v>299</v>
      </c>
      <c r="X986" t="s">
        <v>299</v>
      </c>
      <c r="Y986" t="s">
        <v>299</v>
      </c>
    </row>
    <row r="987" spans="1:25" x14ac:dyDescent="0.25">
      <c r="A987" t="s">
        <v>295</v>
      </c>
      <c r="B987" t="s">
        <v>296</v>
      </c>
      <c r="C987" s="61">
        <f t="shared" si="15"/>
        <v>6</v>
      </c>
      <c r="D987" t="s">
        <v>1</v>
      </c>
      <c r="E987">
        <v>423610</v>
      </c>
      <c r="F987">
        <v>423</v>
      </c>
      <c r="G987">
        <v>4236</v>
      </c>
      <c r="H987">
        <v>6</v>
      </c>
      <c r="I987" t="s">
        <v>296</v>
      </c>
      <c r="J987">
        <v>42</v>
      </c>
      <c r="K987" t="s">
        <v>967</v>
      </c>
      <c r="L987">
        <v>0</v>
      </c>
      <c r="M987" t="s">
        <v>298</v>
      </c>
      <c r="N987">
        <v>0</v>
      </c>
      <c r="O987" t="s">
        <v>298</v>
      </c>
      <c r="P987">
        <v>2012</v>
      </c>
      <c r="Q987">
        <v>1976</v>
      </c>
      <c r="R987">
        <v>14620301</v>
      </c>
      <c r="S987">
        <v>1408308</v>
      </c>
      <c r="T987">
        <v>358914</v>
      </c>
      <c r="U987" s="35">
        <v>22001</v>
      </c>
      <c r="V987" t="s">
        <v>299</v>
      </c>
      <c r="W987" t="s">
        <v>299</v>
      </c>
      <c r="X987" t="s">
        <v>299</v>
      </c>
      <c r="Y987" t="s">
        <v>299</v>
      </c>
    </row>
    <row r="988" spans="1:25" x14ac:dyDescent="0.25">
      <c r="A988" t="s">
        <v>295</v>
      </c>
      <c r="B988" t="s">
        <v>296</v>
      </c>
      <c r="C988" s="61">
        <f t="shared" si="15"/>
        <v>6</v>
      </c>
      <c r="D988" t="s">
        <v>1</v>
      </c>
      <c r="E988">
        <v>423610</v>
      </c>
      <c r="F988">
        <v>423</v>
      </c>
      <c r="G988">
        <v>4236</v>
      </c>
      <c r="H988">
        <v>6</v>
      </c>
      <c r="I988" t="s">
        <v>296</v>
      </c>
      <c r="J988">
        <v>42</v>
      </c>
      <c r="K988" t="s">
        <v>967</v>
      </c>
      <c r="L988">
        <v>0</v>
      </c>
      <c r="M988" t="s">
        <v>298</v>
      </c>
      <c r="N988">
        <v>10</v>
      </c>
      <c r="O988" t="s">
        <v>897</v>
      </c>
      <c r="P988">
        <v>2012</v>
      </c>
      <c r="Q988">
        <v>1916</v>
      </c>
      <c r="R988">
        <v>13121613</v>
      </c>
      <c r="S988">
        <v>1305533</v>
      </c>
      <c r="T988">
        <v>333023</v>
      </c>
      <c r="U988" s="35">
        <v>20867</v>
      </c>
      <c r="V988" t="s">
        <v>299</v>
      </c>
      <c r="W988" t="s">
        <v>299</v>
      </c>
      <c r="X988" t="s">
        <v>299</v>
      </c>
      <c r="Y988" t="s">
        <v>299</v>
      </c>
    </row>
    <row r="989" spans="1:25" x14ac:dyDescent="0.25">
      <c r="A989" t="s">
        <v>295</v>
      </c>
      <c r="B989" t="s">
        <v>296</v>
      </c>
      <c r="C989" s="61">
        <f t="shared" si="15"/>
        <v>6</v>
      </c>
      <c r="D989" t="s">
        <v>1</v>
      </c>
      <c r="E989">
        <v>423610</v>
      </c>
      <c r="F989">
        <v>423</v>
      </c>
      <c r="G989">
        <v>4236</v>
      </c>
      <c r="H989">
        <v>6</v>
      </c>
      <c r="I989" t="s">
        <v>296</v>
      </c>
      <c r="J989">
        <v>42</v>
      </c>
      <c r="K989" t="s">
        <v>967</v>
      </c>
      <c r="L989">
        <v>0</v>
      </c>
      <c r="M989" t="s">
        <v>298</v>
      </c>
      <c r="N989">
        <v>20</v>
      </c>
      <c r="O989" t="s">
        <v>898</v>
      </c>
      <c r="P989">
        <v>2012</v>
      </c>
      <c r="Q989">
        <v>60</v>
      </c>
      <c r="R989">
        <v>1498688</v>
      </c>
      <c r="S989">
        <v>102775</v>
      </c>
      <c r="T989">
        <v>25891</v>
      </c>
      <c r="U989" s="35">
        <v>1134</v>
      </c>
      <c r="V989" t="s">
        <v>299</v>
      </c>
      <c r="W989" t="s">
        <v>299</v>
      </c>
      <c r="X989" t="s">
        <v>299</v>
      </c>
      <c r="Y989" t="s">
        <v>299</v>
      </c>
    </row>
    <row r="990" spans="1:25" x14ac:dyDescent="0.25">
      <c r="A990" t="s">
        <v>295</v>
      </c>
      <c r="B990" t="s">
        <v>296</v>
      </c>
      <c r="C990" s="61">
        <f t="shared" si="15"/>
        <v>5</v>
      </c>
      <c r="D990" t="s">
        <v>1</v>
      </c>
      <c r="E990">
        <v>42362</v>
      </c>
      <c r="F990">
        <v>423</v>
      </c>
      <c r="G990">
        <v>4236</v>
      </c>
      <c r="H990">
        <v>5</v>
      </c>
      <c r="I990" t="s">
        <v>296</v>
      </c>
      <c r="J990">
        <v>42</v>
      </c>
      <c r="K990" t="s">
        <v>968</v>
      </c>
      <c r="L990">
        <v>0</v>
      </c>
      <c r="M990" t="s">
        <v>298</v>
      </c>
      <c r="N990">
        <v>0</v>
      </c>
      <c r="O990" t="s">
        <v>298</v>
      </c>
      <c r="P990">
        <v>2012</v>
      </c>
      <c r="Q990">
        <v>569</v>
      </c>
      <c r="R990">
        <v>17736186</v>
      </c>
      <c r="S990">
        <v>598406</v>
      </c>
      <c r="T990">
        <v>146095</v>
      </c>
      <c r="U990" s="35">
        <v>9995</v>
      </c>
      <c r="V990" t="s">
        <v>299</v>
      </c>
      <c r="W990" t="s">
        <v>299</v>
      </c>
      <c r="X990" t="s">
        <v>299</v>
      </c>
      <c r="Y990" t="s">
        <v>299</v>
      </c>
    </row>
    <row r="991" spans="1:25" x14ac:dyDescent="0.25">
      <c r="A991" t="s">
        <v>295</v>
      </c>
      <c r="B991" t="s">
        <v>296</v>
      </c>
      <c r="C991" s="61">
        <f t="shared" si="15"/>
        <v>5</v>
      </c>
      <c r="D991" t="s">
        <v>1</v>
      </c>
      <c r="E991">
        <v>42362</v>
      </c>
      <c r="F991">
        <v>423</v>
      </c>
      <c r="G991">
        <v>4236</v>
      </c>
      <c r="H991">
        <v>5</v>
      </c>
      <c r="I991" t="s">
        <v>296</v>
      </c>
      <c r="J991">
        <v>42</v>
      </c>
      <c r="K991" t="s">
        <v>968</v>
      </c>
      <c r="L991">
        <v>0</v>
      </c>
      <c r="M991" t="s">
        <v>298</v>
      </c>
      <c r="N991">
        <v>10</v>
      </c>
      <c r="O991" t="s">
        <v>897</v>
      </c>
      <c r="P991">
        <v>2012</v>
      </c>
      <c r="Q991">
        <v>568</v>
      </c>
      <c r="R991" t="s">
        <v>305</v>
      </c>
      <c r="S991" t="s">
        <v>305</v>
      </c>
      <c r="T991" t="s">
        <v>305</v>
      </c>
      <c r="U991" s="35" t="s">
        <v>903</v>
      </c>
      <c r="V991" t="s">
        <v>299</v>
      </c>
      <c r="W991" t="s">
        <v>299</v>
      </c>
      <c r="X991" t="s">
        <v>299</v>
      </c>
      <c r="Y991" t="s">
        <v>299</v>
      </c>
    </row>
    <row r="992" spans="1:25" x14ac:dyDescent="0.25">
      <c r="A992" t="s">
        <v>295</v>
      </c>
      <c r="B992" t="s">
        <v>296</v>
      </c>
      <c r="C992" s="61">
        <f t="shared" si="15"/>
        <v>5</v>
      </c>
      <c r="D992" t="s">
        <v>1</v>
      </c>
      <c r="E992">
        <v>42362</v>
      </c>
      <c r="F992">
        <v>423</v>
      </c>
      <c r="G992">
        <v>4236</v>
      </c>
      <c r="H992">
        <v>5</v>
      </c>
      <c r="I992" t="s">
        <v>296</v>
      </c>
      <c r="J992">
        <v>42</v>
      </c>
      <c r="K992" t="s">
        <v>968</v>
      </c>
      <c r="L992">
        <v>0</v>
      </c>
      <c r="M992" t="s">
        <v>298</v>
      </c>
      <c r="N992">
        <v>20</v>
      </c>
      <c r="O992" t="s">
        <v>898</v>
      </c>
      <c r="P992">
        <v>2012</v>
      </c>
      <c r="Q992">
        <v>1</v>
      </c>
      <c r="R992" t="s">
        <v>305</v>
      </c>
      <c r="S992" t="s">
        <v>305</v>
      </c>
      <c r="T992" t="s">
        <v>305</v>
      </c>
      <c r="U992" s="35" t="s">
        <v>308</v>
      </c>
      <c r="V992" t="s">
        <v>299</v>
      </c>
      <c r="W992" t="s">
        <v>299</v>
      </c>
      <c r="X992" t="s">
        <v>299</v>
      </c>
      <c r="Y992" t="s">
        <v>299</v>
      </c>
    </row>
    <row r="993" spans="1:25" x14ac:dyDescent="0.25">
      <c r="A993" t="s">
        <v>295</v>
      </c>
      <c r="B993" t="s">
        <v>296</v>
      </c>
      <c r="C993" s="61">
        <f t="shared" si="15"/>
        <v>6</v>
      </c>
      <c r="D993" t="s">
        <v>1</v>
      </c>
      <c r="E993">
        <v>423620</v>
      </c>
      <c r="F993">
        <v>423</v>
      </c>
      <c r="G993">
        <v>4236</v>
      </c>
      <c r="H993">
        <v>6</v>
      </c>
      <c r="I993" t="s">
        <v>296</v>
      </c>
      <c r="J993">
        <v>42</v>
      </c>
      <c r="K993" t="s">
        <v>968</v>
      </c>
      <c r="L993">
        <v>0</v>
      </c>
      <c r="M993" t="s">
        <v>298</v>
      </c>
      <c r="N993">
        <v>0</v>
      </c>
      <c r="O993" t="s">
        <v>298</v>
      </c>
      <c r="P993">
        <v>2012</v>
      </c>
      <c r="Q993">
        <v>569</v>
      </c>
      <c r="R993">
        <v>17736186</v>
      </c>
      <c r="S993">
        <v>598406</v>
      </c>
      <c r="T993">
        <v>146095</v>
      </c>
      <c r="U993" s="35">
        <v>9995</v>
      </c>
      <c r="V993" t="s">
        <v>299</v>
      </c>
      <c r="W993" t="s">
        <v>299</v>
      </c>
      <c r="X993" t="s">
        <v>299</v>
      </c>
      <c r="Y993" t="s">
        <v>299</v>
      </c>
    </row>
    <row r="994" spans="1:25" x14ac:dyDescent="0.25">
      <c r="A994" t="s">
        <v>295</v>
      </c>
      <c r="B994" t="s">
        <v>296</v>
      </c>
      <c r="C994" s="61">
        <f t="shared" si="15"/>
        <v>6</v>
      </c>
      <c r="D994" t="s">
        <v>1</v>
      </c>
      <c r="E994">
        <v>423620</v>
      </c>
      <c r="F994">
        <v>423</v>
      </c>
      <c r="G994">
        <v>4236</v>
      </c>
      <c r="H994">
        <v>6</v>
      </c>
      <c r="I994" t="s">
        <v>296</v>
      </c>
      <c r="J994">
        <v>42</v>
      </c>
      <c r="K994" t="s">
        <v>968</v>
      </c>
      <c r="L994">
        <v>0</v>
      </c>
      <c r="M994" t="s">
        <v>298</v>
      </c>
      <c r="N994">
        <v>10</v>
      </c>
      <c r="O994" t="s">
        <v>897</v>
      </c>
      <c r="P994">
        <v>2012</v>
      </c>
      <c r="Q994">
        <v>568</v>
      </c>
      <c r="R994" t="s">
        <v>305</v>
      </c>
      <c r="S994" t="s">
        <v>305</v>
      </c>
      <c r="T994" t="s">
        <v>305</v>
      </c>
      <c r="U994" s="35" t="s">
        <v>903</v>
      </c>
      <c r="V994" t="s">
        <v>299</v>
      </c>
      <c r="W994" t="s">
        <v>299</v>
      </c>
      <c r="X994" t="s">
        <v>299</v>
      </c>
      <c r="Y994" t="s">
        <v>299</v>
      </c>
    </row>
    <row r="995" spans="1:25" x14ac:dyDescent="0.25">
      <c r="A995" t="s">
        <v>295</v>
      </c>
      <c r="B995" t="s">
        <v>296</v>
      </c>
      <c r="C995" s="61">
        <f t="shared" si="15"/>
        <v>6</v>
      </c>
      <c r="D995" t="s">
        <v>1</v>
      </c>
      <c r="E995">
        <v>423620</v>
      </c>
      <c r="F995">
        <v>423</v>
      </c>
      <c r="G995">
        <v>4236</v>
      </c>
      <c r="H995">
        <v>6</v>
      </c>
      <c r="I995" t="s">
        <v>296</v>
      </c>
      <c r="J995">
        <v>42</v>
      </c>
      <c r="K995" t="s">
        <v>968</v>
      </c>
      <c r="L995">
        <v>0</v>
      </c>
      <c r="M995" t="s">
        <v>298</v>
      </c>
      <c r="N995">
        <v>20</v>
      </c>
      <c r="O995" t="s">
        <v>898</v>
      </c>
      <c r="P995">
        <v>2012</v>
      </c>
      <c r="Q995">
        <v>1</v>
      </c>
      <c r="R995" t="s">
        <v>305</v>
      </c>
      <c r="S995" t="s">
        <v>305</v>
      </c>
      <c r="T995" t="s">
        <v>305</v>
      </c>
      <c r="U995" s="35" t="s">
        <v>308</v>
      </c>
      <c r="V995" t="s">
        <v>299</v>
      </c>
      <c r="W995" t="s">
        <v>299</v>
      </c>
      <c r="X995" t="s">
        <v>299</v>
      </c>
      <c r="Y995" t="s">
        <v>299</v>
      </c>
    </row>
    <row r="996" spans="1:25" x14ac:dyDescent="0.25">
      <c r="A996" t="s">
        <v>295</v>
      </c>
      <c r="B996" t="s">
        <v>296</v>
      </c>
      <c r="C996" s="61">
        <f t="shared" si="15"/>
        <v>5</v>
      </c>
      <c r="D996" t="s">
        <v>1</v>
      </c>
      <c r="E996">
        <v>42369</v>
      </c>
      <c r="F996">
        <v>423</v>
      </c>
      <c r="G996">
        <v>4236</v>
      </c>
      <c r="H996">
        <v>5</v>
      </c>
      <c r="I996" t="s">
        <v>296</v>
      </c>
      <c r="J996">
        <v>42</v>
      </c>
      <c r="K996" t="s">
        <v>969</v>
      </c>
      <c r="L996">
        <v>0</v>
      </c>
      <c r="M996" t="s">
        <v>298</v>
      </c>
      <c r="N996">
        <v>0</v>
      </c>
      <c r="O996" t="s">
        <v>298</v>
      </c>
      <c r="P996">
        <v>2012</v>
      </c>
      <c r="Q996">
        <v>2837</v>
      </c>
      <c r="R996">
        <v>84713257</v>
      </c>
      <c r="S996">
        <v>12881674</v>
      </c>
      <c r="T996">
        <v>3466639</v>
      </c>
      <c r="U996" s="35">
        <v>99025</v>
      </c>
      <c r="V996" t="s">
        <v>299</v>
      </c>
      <c r="W996" t="s">
        <v>299</v>
      </c>
      <c r="X996" t="s">
        <v>299</v>
      </c>
      <c r="Y996" t="s">
        <v>299</v>
      </c>
    </row>
    <row r="997" spans="1:25" x14ac:dyDescent="0.25">
      <c r="A997" t="s">
        <v>295</v>
      </c>
      <c r="B997" t="s">
        <v>296</v>
      </c>
      <c r="C997" s="61">
        <f t="shared" si="15"/>
        <v>5</v>
      </c>
      <c r="D997" t="s">
        <v>1</v>
      </c>
      <c r="E997">
        <v>42369</v>
      </c>
      <c r="F997">
        <v>423</v>
      </c>
      <c r="G997">
        <v>4236</v>
      </c>
      <c r="H997">
        <v>5</v>
      </c>
      <c r="I997" t="s">
        <v>296</v>
      </c>
      <c r="J997">
        <v>42</v>
      </c>
      <c r="K997" t="s">
        <v>969</v>
      </c>
      <c r="L997">
        <v>0</v>
      </c>
      <c r="M997" t="s">
        <v>298</v>
      </c>
      <c r="N997">
        <v>10</v>
      </c>
      <c r="O997" t="s">
        <v>897</v>
      </c>
      <c r="P997">
        <v>2012</v>
      </c>
      <c r="Q997">
        <v>2770</v>
      </c>
      <c r="R997" t="s">
        <v>305</v>
      </c>
      <c r="S997" t="s">
        <v>305</v>
      </c>
      <c r="T997" t="s">
        <v>305</v>
      </c>
      <c r="U997" s="35" t="s">
        <v>970</v>
      </c>
      <c r="V997" t="s">
        <v>299</v>
      </c>
      <c r="W997" t="s">
        <v>299</v>
      </c>
      <c r="X997" t="s">
        <v>299</v>
      </c>
      <c r="Y997" t="s">
        <v>299</v>
      </c>
    </row>
    <row r="998" spans="1:25" x14ac:dyDescent="0.25">
      <c r="A998" t="s">
        <v>295</v>
      </c>
      <c r="B998" t="s">
        <v>296</v>
      </c>
      <c r="C998" s="61">
        <f t="shared" si="15"/>
        <v>5</v>
      </c>
      <c r="D998" t="s">
        <v>1</v>
      </c>
      <c r="E998">
        <v>42369</v>
      </c>
      <c r="F998">
        <v>423</v>
      </c>
      <c r="G998">
        <v>4236</v>
      </c>
      <c r="H998">
        <v>5</v>
      </c>
      <c r="I998" t="s">
        <v>296</v>
      </c>
      <c r="J998">
        <v>42</v>
      </c>
      <c r="K998" t="s">
        <v>969</v>
      </c>
      <c r="L998">
        <v>0</v>
      </c>
      <c r="M998" t="s">
        <v>298</v>
      </c>
      <c r="N998">
        <v>20</v>
      </c>
      <c r="O998" t="s">
        <v>898</v>
      </c>
      <c r="P998">
        <v>2012</v>
      </c>
      <c r="Q998">
        <v>67</v>
      </c>
      <c r="R998" t="s">
        <v>305</v>
      </c>
      <c r="S998" t="s">
        <v>305</v>
      </c>
      <c r="T998" t="s">
        <v>305</v>
      </c>
      <c r="U998" s="35" t="s">
        <v>915</v>
      </c>
      <c r="V998" t="s">
        <v>299</v>
      </c>
      <c r="W998" t="s">
        <v>299</v>
      </c>
      <c r="X998" t="s">
        <v>299</v>
      </c>
      <c r="Y998" t="s">
        <v>299</v>
      </c>
    </row>
    <row r="999" spans="1:25" x14ac:dyDescent="0.25">
      <c r="A999" t="s">
        <v>295</v>
      </c>
      <c r="B999" t="s">
        <v>296</v>
      </c>
      <c r="C999" s="61">
        <f t="shared" si="15"/>
        <v>6</v>
      </c>
      <c r="D999" t="s">
        <v>1</v>
      </c>
      <c r="E999">
        <v>423690</v>
      </c>
      <c r="F999">
        <v>423</v>
      </c>
      <c r="G999">
        <v>4236</v>
      </c>
      <c r="H999">
        <v>6</v>
      </c>
      <c r="I999" t="s">
        <v>296</v>
      </c>
      <c r="J999">
        <v>42</v>
      </c>
      <c r="K999" t="s">
        <v>969</v>
      </c>
      <c r="L999">
        <v>0</v>
      </c>
      <c r="M999" t="s">
        <v>298</v>
      </c>
      <c r="N999">
        <v>0</v>
      </c>
      <c r="O999" t="s">
        <v>298</v>
      </c>
      <c r="P999">
        <v>2012</v>
      </c>
      <c r="Q999">
        <v>2837</v>
      </c>
      <c r="R999">
        <v>84713257</v>
      </c>
      <c r="S999">
        <v>12881674</v>
      </c>
      <c r="T999">
        <v>3466639</v>
      </c>
      <c r="U999" s="35">
        <v>99025</v>
      </c>
      <c r="V999" t="s">
        <v>299</v>
      </c>
      <c r="W999" t="s">
        <v>299</v>
      </c>
      <c r="X999" t="s">
        <v>299</v>
      </c>
      <c r="Y999" t="s">
        <v>299</v>
      </c>
    </row>
    <row r="1000" spans="1:25" x14ac:dyDescent="0.25">
      <c r="A1000" t="s">
        <v>295</v>
      </c>
      <c r="B1000" t="s">
        <v>296</v>
      </c>
      <c r="C1000" s="61">
        <f t="shared" si="15"/>
        <v>6</v>
      </c>
      <c r="D1000" t="s">
        <v>1</v>
      </c>
      <c r="E1000">
        <v>423690</v>
      </c>
      <c r="F1000">
        <v>423</v>
      </c>
      <c r="G1000">
        <v>4236</v>
      </c>
      <c r="H1000">
        <v>6</v>
      </c>
      <c r="I1000" t="s">
        <v>296</v>
      </c>
      <c r="J1000">
        <v>42</v>
      </c>
      <c r="K1000" t="s">
        <v>969</v>
      </c>
      <c r="L1000">
        <v>0</v>
      </c>
      <c r="M1000" t="s">
        <v>298</v>
      </c>
      <c r="N1000">
        <v>10</v>
      </c>
      <c r="O1000" t="s">
        <v>897</v>
      </c>
      <c r="P1000">
        <v>2012</v>
      </c>
      <c r="Q1000">
        <v>2770</v>
      </c>
      <c r="R1000" t="s">
        <v>305</v>
      </c>
      <c r="S1000" t="s">
        <v>305</v>
      </c>
      <c r="T1000" t="s">
        <v>305</v>
      </c>
      <c r="U1000" s="35" t="s">
        <v>970</v>
      </c>
      <c r="V1000" t="s">
        <v>299</v>
      </c>
      <c r="W1000" t="s">
        <v>299</v>
      </c>
      <c r="X1000" t="s">
        <v>299</v>
      </c>
      <c r="Y1000" t="s">
        <v>299</v>
      </c>
    </row>
    <row r="1001" spans="1:25" x14ac:dyDescent="0.25">
      <c r="A1001" t="s">
        <v>295</v>
      </c>
      <c r="B1001" t="s">
        <v>296</v>
      </c>
      <c r="C1001" s="61">
        <f t="shared" si="15"/>
        <v>6</v>
      </c>
      <c r="D1001" t="s">
        <v>1</v>
      </c>
      <c r="E1001">
        <v>423690</v>
      </c>
      <c r="F1001">
        <v>423</v>
      </c>
      <c r="G1001">
        <v>4236</v>
      </c>
      <c r="H1001">
        <v>6</v>
      </c>
      <c r="I1001" t="s">
        <v>296</v>
      </c>
      <c r="J1001">
        <v>42</v>
      </c>
      <c r="K1001" t="s">
        <v>969</v>
      </c>
      <c r="L1001">
        <v>0</v>
      </c>
      <c r="M1001" t="s">
        <v>298</v>
      </c>
      <c r="N1001">
        <v>20</v>
      </c>
      <c r="O1001" t="s">
        <v>898</v>
      </c>
      <c r="P1001">
        <v>2012</v>
      </c>
      <c r="Q1001">
        <v>67</v>
      </c>
      <c r="R1001" t="s">
        <v>305</v>
      </c>
      <c r="S1001" t="s">
        <v>305</v>
      </c>
      <c r="T1001" t="s">
        <v>305</v>
      </c>
      <c r="U1001" s="35" t="s">
        <v>915</v>
      </c>
      <c r="V1001" t="s">
        <v>299</v>
      </c>
      <c r="W1001" t="s">
        <v>299</v>
      </c>
      <c r="X1001" t="s">
        <v>299</v>
      </c>
      <c r="Y1001" t="s">
        <v>299</v>
      </c>
    </row>
    <row r="1002" spans="1:25" x14ac:dyDescent="0.25">
      <c r="A1002" t="s">
        <v>295</v>
      </c>
      <c r="B1002" t="s">
        <v>296</v>
      </c>
      <c r="C1002" s="61">
        <f t="shared" si="15"/>
        <v>7</v>
      </c>
      <c r="D1002" t="s">
        <v>1</v>
      </c>
      <c r="E1002">
        <v>4236901</v>
      </c>
      <c r="F1002">
        <v>423</v>
      </c>
      <c r="G1002">
        <v>4236</v>
      </c>
      <c r="H1002">
        <v>7</v>
      </c>
      <c r="I1002" t="s">
        <v>296</v>
      </c>
      <c r="J1002">
        <v>42</v>
      </c>
      <c r="K1002" t="s">
        <v>971</v>
      </c>
      <c r="L1002">
        <v>0</v>
      </c>
      <c r="M1002" t="s">
        <v>298</v>
      </c>
      <c r="N1002">
        <v>0</v>
      </c>
      <c r="O1002" t="s">
        <v>298</v>
      </c>
      <c r="P1002">
        <v>2012</v>
      </c>
      <c r="Q1002">
        <v>889</v>
      </c>
      <c r="R1002">
        <v>29322165</v>
      </c>
      <c r="S1002">
        <v>7456578</v>
      </c>
      <c r="T1002">
        <v>1935447</v>
      </c>
      <c r="U1002" s="35">
        <v>53278</v>
      </c>
      <c r="V1002" t="s">
        <v>299</v>
      </c>
      <c r="W1002" t="s">
        <v>299</v>
      </c>
      <c r="X1002" t="s">
        <v>299</v>
      </c>
      <c r="Y1002" t="s">
        <v>299</v>
      </c>
    </row>
    <row r="1003" spans="1:25" x14ac:dyDescent="0.25">
      <c r="A1003" t="s">
        <v>295</v>
      </c>
      <c r="B1003" t="s">
        <v>296</v>
      </c>
      <c r="C1003" s="61">
        <f t="shared" si="15"/>
        <v>7</v>
      </c>
      <c r="D1003" t="s">
        <v>1</v>
      </c>
      <c r="E1003">
        <v>4236901</v>
      </c>
      <c r="F1003">
        <v>423</v>
      </c>
      <c r="G1003">
        <v>4236</v>
      </c>
      <c r="H1003">
        <v>7</v>
      </c>
      <c r="I1003" t="s">
        <v>296</v>
      </c>
      <c r="J1003">
        <v>42</v>
      </c>
      <c r="K1003" t="s">
        <v>971</v>
      </c>
      <c r="L1003">
        <v>0</v>
      </c>
      <c r="M1003" t="s">
        <v>298</v>
      </c>
      <c r="N1003">
        <v>10</v>
      </c>
      <c r="O1003" t="s">
        <v>897</v>
      </c>
      <c r="P1003">
        <v>2012</v>
      </c>
      <c r="Q1003">
        <v>882</v>
      </c>
      <c r="R1003">
        <v>29224496</v>
      </c>
      <c r="S1003">
        <v>7440433</v>
      </c>
      <c r="T1003">
        <v>1931267</v>
      </c>
      <c r="U1003" s="35">
        <v>53133</v>
      </c>
      <c r="V1003" t="s">
        <v>299</v>
      </c>
      <c r="W1003" t="s">
        <v>299</v>
      </c>
      <c r="X1003" t="s">
        <v>299</v>
      </c>
      <c r="Y1003" t="s">
        <v>299</v>
      </c>
    </row>
    <row r="1004" spans="1:25" x14ac:dyDescent="0.25">
      <c r="A1004" t="s">
        <v>295</v>
      </c>
      <c r="B1004" t="s">
        <v>296</v>
      </c>
      <c r="C1004" s="61">
        <f t="shared" si="15"/>
        <v>7</v>
      </c>
      <c r="D1004" t="s">
        <v>1</v>
      </c>
      <c r="E1004">
        <v>4236901</v>
      </c>
      <c r="F1004">
        <v>423</v>
      </c>
      <c r="G1004">
        <v>4236</v>
      </c>
      <c r="H1004">
        <v>7</v>
      </c>
      <c r="I1004" t="s">
        <v>296</v>
      </c>
      <c r="J1004">
        <v>42</v>
      </c>
      <c r="K1004" t="s">
        <v>971</v>
      </c>
      <c r="L1004">
        <v>0</v>
      </c>
      <c r="M1004" t="s">
        <v>298</v>
      </c>
      <c r="N1004">
        <v>20</v>
      </c>
      <c r="O1004" t="s">
        <v>898</v>
      </c>
      <c r="P1004">
        <v>2012</v>
      </c>
      <c r="Q1004">
        <v>7</v>
      </c>
      <c r="R1004">
        <v>97669</v>
      </c>
      <c r="S1004">
        <v>16145</v>
      </c>
      <c r="T1004">
        <v>4180</v>
      </c>
      <c r="U1004" s="35">
        <v>145</v>
      </c>
      <c r="V1004" t="s">
        <v>299</v>
      </c>
      <c r="W1004" t="s">
        <v>299</v>
      </c>
      <c r="X1004" t="s">
        <v>299</v>
      </c>
      <c r="Y1004" t="s">
        <v>299</v>
      </c>
    </row>
    <row r="1005" spans="1:25" x14ac:dyDescent="0.25">
      <c r="A1005" t="s">
        <v>295</v>
      </c>
      <c r="B1005" t="s">
        <v>296</v>
      </c>
      <c r="C1005" s="61">
        <f t="shared" si="15"/>
        <v>7</v>
      </c>
      <c r="D1005" t="s">
        <v>1</v>
      </c>
      <c r="E1005">
        <v>4236902</v>
      </c>
      <c r="F1005">
        <v>423</v>
      </c>
      <c r="G1005">
        <v>4236</v>
      </c>
      <c r="H1005">
        <v>7</v>
      </c>
      <c r="I1005" t="s">
        <v>296</v>
      </c>
      <c r="J1005">
        <v>42</v>
      </c>
      <c r="K1005" t="s">
        <v>972</v>
      </c>
      <c r="L1005">
        <v>0</v>
      </c>
      <c r="M1005" t="s">
        <v>298</v>
      </c>
      <c r="N1005">
        <v>0</v>
      </c>
      <c r="O1005" t="s">
        <v>298</v>
      </c>
      <c r="P1005">
        <v>2012</v>
      </c>
      <c r="Q1005">
        <v>1948</v>
      </c>
      <c r="R1005">
        <v>55391092</v>
      </c>
      <c r="S1005">
        <v>5425096</v>
      </c>
      <c r="T1005">
        <v>1531192</v>
      </c>
      <c r="U1005" s="35">
        <v>45747</v>
      </c>
      <c r="V1005" t="s">
        <v>299</v>
      </c>
      <c r="W1005" t="s">
        <v>299</v>
      </c>
      <c r="X1005" t="s">
        <v>299</v>
      </c>
      <c r="Y1005" t="s">
        <v>299</v>
      </c>
    </row>
    <row r="1006" spans="1:25" x14ac:dyDescent="0.25">
      <c r="A1006" t="s">
        <v>295</v>
      </c>
      <c r="B1006" t="s">
        <v>296</v>
      </c>
      <c r="C1006" s="61">
        <f t="shared" si="15"/>
        <v>7</v>
      </c>
      <c r="D1006" t="s">
        <v>1</v>
      </c>
      <c r="E1006">
        <v>4236902</v>
      </c>
      <c r="F1006">
        <v>423</v>
      </c>
      <c r="G1006">
        <v>4236</v>
      </c>
      <c r="H1006">
        <v>7</v>
      </c>
      <c r="I1006" t="s">
        <v>296</v>
      </c>
      <c r="J1006">
        <v>42</v>
      </c>
      <c r="K1006" t="s">
        <v>972</v>
      </c>
      <c r="L1006">
        <v>0</v>
      </c>
      <c r="M1006" t="s">
        <v>298</v>
      </c>
      <c r="N1006">
        <v>10</v>
      </c>
      <c r="O1006" t="s">
        <v>897</v>
      </c>
      <c r="P1006">
        <v>2012</v>
      </c>
      <c r="Q1006">
        <v>1888</v>
      </c>
      <c r="R1006" t="s">
        <v>305</v>
      </c>
      <c r="S1006" t="s">
        <v>305</v>
      </c>
      <c r="T1006" t="s">
        <v>305</v>
      </c>
      <c r="U1006" s="35" t="s">
        <v>941</v>
      </c>
      <c r="V1006" t="s">
        <v>299</v>
      </c>
      <c r="W1006" t="s">
        <v>299</v>
      </c>
      <c r="X1006" t="s">
        <v>299</v>
      </c>
      <c r="Y1006" t="s">
        <v>299</v>
      </c>
    </row>
    <row r="1007" spans="1:25" x14ac:dyDescent="0.25">
      <c r="A1007" t="s">
        <v>295</v>
      </c>
      <c r="B1007" t="s">
        <v>296</v>
      </c>
      <c r="C1007" s="61">
        <f t="shared" si="15"/>
        <v>7</v>
      </c>
      <c r="D1007" t="s">
        <v>1</v>
      </c>
      <c r="E1007">
        <v>4236902</v>
      </c>
      <c r="F1007">
        <v>423</v>
      </c>
      <c r="G1007">
        <v>4236</v>
      </c>
      <c r="H1007">
        <v>7</v>
      </c>
      <c r="I1007" t="s">
        <v>296</v>
      </c>
      <c r="J1007">
        <v>42</v>
      </c>
      <c r="K1007" t="s">
        <v>972</v>
      </c>
      <c r="L1007">
        <v>0</v>
      </c>
      <c r="M1007" t="s">
        <v>298</v>
      </c>
      <c r="N1007">
        <v>20</v>
      </c>
      <c r="O1007" t="s">
        <v>898</v>
      </c>
      <c r="P1007">
        <v>2012</v>
      </c>
      <c r="Q1007">
        <v>60</v>
      </c>
      <c r="R1007" t="s">
        <v>305</v>
      </c>
      <c r="S1007" t="s">
        <v>305</v>
      </c>
      <c r="T1007" t="s">
        <v>305</v>
      </c>
      <c r="U1007" s="35" t="s">
        <v>915</v>
      </c>
      <c r="V1007" t="s">
        <v>299</v>
      </c>
      <c r="W1007" t="s">
        <v>299</v>
      </c>
      <c r="X1007" t="s">
        <v>299</v>
      </c>
      <c r="Y1007" t="s">
        <v>299</v>
      </c>
    </row>
    <row r="1008" spans="1:25" x14ac:dyDescent="0.25">
      <c r="A1008" t="s">
        <v>295</v>
      </c>
      <c r="B1008" t="s">
        <v>296</v>
      </c>
      <c r="C1008" s="61">
        <f t="shared" si="15"/>
        <v>4</v>
      </c>
      <c r="D1008" t="s">
        <v>1</v>
      </c>
      <c r="E1008">
        <v>4237</v>
      </c>
      <c r="F1008">
        <v>423</v>
      </c>
      <c r="G1008">
        <v>4237</v>
      </c>
      <c r="H1008">
        <v>4</v>
      </c>
      <c r="I1008" t="s">
        <v>296</v>
      </c>
      <c r="J1008">
        <v>42</v>
      </c>
      <c r="K1008" t="s">
        <v>973</v>
      </c>
      <c r="L1008">
        <v>0</v>
      </c>
      <c r="M1008" t="s">
        <v>298</v>
      </c>
      <c r="N1008">
        <v>0</v>
      </c>
      <c r="O1008" t="s">
        <v>298</v>
      </c>
      <c r="P1008">
        <v>2012</v>
      </c>
      <c r="Q1008">
        <v>2330</v>
      </c>
      <c r="R1008">
        <v>17514113</v>
      </c>
      <c r="S1008">
        <v>1584914</v>
      </c>
      <c r="T1008">
        <v>381134</v>
      </c>
      <c r="U1008" s="35">
        <v>26750</v>
      </c>
      <c r="V1008" t="s">
        <v>299</v>
      </c>
      <c r="W1008" t="s">
        <v>299</v>
      </c>
      <c r="X1008" t="s">
        <v>299</v>
      </c>
      <c r="Y1008" t="s">
        <v>299</v>
      </c>
    </row>
    <row r="1009" spans="1:25" x14ac:dyDescent="0.25">
      <c r="A1009" t="s">
        <v>295</v>
      </c>
      <c r="B1009" t="s">
        <v>296</v>
      </c>
      <c r="C1009" s="61">
        <f t="shared" si="15"/>
        <v>4</v>
      </c>
      <c r="D1009" t="s">
        <v>1</v>
      </c>
      <c r="E1009">
        <v>4237</v>
      </c>
      <c r="F1009">
        <v>423</v>
      </c>
      <c r="G1009">
        <v>4237</v>
      </c>
      <c r="H1009">
        <v>4</v>
      </c>
      <c r="I1009" t="s">
        <v>296</v>
      </c>
      <c r="J1009">
        <v>42</v>
      </c>
      <c r="K1009" t="s">
        <v>973</v>
      </c>
      <c r="L1009">
        <v>0</v>
      </c>
      <c r="M1009" t="s">
        <v>298</v>
      </c>
      <c r="N1009">
        <v>10</v>
      </c>
      <c r="O1009" t="s">
        <v>897</v>
      </c>
      <c r="P1009">
        <v>2012</v>
      </c>
      <c r="Q1009">
        <v>2230</v>
      </c>
      <c r="R1009">
        <v>14601416</v>
      </c>
      <c r="S1009">
        <v>1435700</v>
      </c>
      <c r="T1009">
        <v>337884</v>
      </c>
      <c r="U1009" s="35">
        <v>24608</v>
      </c>
      <c r="V1009" t="s">
        <v>299</v>
      </c>
      <c r="W1009" t="s">
        <v>299</v>
      </c>
      <c r="X1009" t="s">
        <v>299</v>
      </c>
      <c r="Y1009" t="s">
        <v>299</v>
      </c>
    </row>
    <row r="1010" spans="1:25" x14ac:dyDescent="0.25">
      <c r="A1010" t="s">
        <v>295</v>
      </c>
      <c r="B1010" t="s">
        <v>296</v>
      </c>
      <c r="C1010" s="61">
        <f t="shared" si="15"/>
        <v>4</v>
      </c>
      <c r="D1010" t="s">
        <v>1</v>
      </c>
      <c r="E1010">
        <v>4237</v>
      </c>
      <c r="F1010">
        <v>423</v>
      </c>
      <c r="G1010">
        <v>4237</v>
      </c>
      <c r="H1010">
        <v>4</v>
      </c>
      <c r="I1010" t="s">
        <v>296</v>
      </c>
      <c r="J1010">
        <v>42</v>
      </c>
      <c r="K1010" t="s">
        <v>973</v>
      </c>
      <c r="L1010">
        <v>0</v>
      </c>
      <c r="M1010" t="s">
        <v>298</v>
      </c>
      <c r="N1010">
        <v>20</v>
      </c>
      <c r="O1010" t="s">
        <v>898</v>
      </c>
      <c r="P1010">
        <v>2012</v>
      </c>
      <c r="Q1010">
        <v>100</v>
      </c>
      <c r="R1010">
        <v>2912697</v>
      </c>
      <c r="S1010">
        <v>149214</v>
      </c>
      <c r="T1010">
        <v>43250</v>
      </c>
      <c r="U1010" s="35">
        <v>2142</v>
      </c>
      <c r="V1010" t="s">
        <v>299</v>
      </c>
      <c r="W1010" t="s">
        <v>299</v>
      </c>
      <c r="X1010" t="s">
        <v>299</v>
      </c>
      <c r="Y1010" t="s">
        <v>299</v>
      </c>
    </row>
    <row r="1011" spans="1:25" x14ac:dyDescent="0.25">
      <c r="A1011" t="s">
        <v>295</v>
      </c>
      <c r="B1011" t="s">
        <v>296</v>
      </c>
      <c r="C1011" s="61">
        <f t="shared" si="15"/>
        <v>5</v>
      </c>
      <c r="D1011" t="s">
        <v>1</v>
      </c>
      <c r="E1011">
        <v>42371</v>
      </c>
      <c r="F1011">
        <v>423</v>
      </c>
      <c r="G1011">
        <v>4237</v>
      </c>
      <c r="H1011">
        <v>5</v>
      </c>
      <c r="I1011" t="s">
        <v>296</v>
      </c>
      <c r="J1011">
        <v>42</v>
      </c>
      <c r="K1011" t="s">
        <v>974</v>
      </c>
      <c r="L1011">
        <v>0</v>
      </c>
      <c r="M1011" t="s">
        <v>298</v>
      </c>
      <c r="N1011">
        <v>0</v>
      </c>
      <c r="O1011" t="s">
        <v>298</v>
      </c>
      <c r="P1011">
        <v>2012</v>
      </c>
      <c r="Q1011">
        <v>1058</v>
      </c>
      <c r="R1011">
        <v>6431184</v>
      </c>
      <c r="S1011">
        <v>619505</v>
      </c>
      <c r="T1011">
        <v>153912</v>
      </c>
      <c r="U1011" s="35">
        <v>11563</v>
      </c>
      <c r="V1011" t="s">
        <v>299</v>
      </c>
      <c r="W1011" t="s">
        <v>299</v>
      </c>
      <c r="X1011" t="s">
        <v>299</v>
      </c>
      <c r="Y1011" t="s">
        <v>299</v>
      </c>
    </row>
    <row r="1012" spans="1:25" x14ac:dyDescent="0.25">
      <c r="A1012" t="s">
        <v>295</v>
      </c>
      <c r="B1012" t="s">
        <v>296</v>
      </c>
      <c r="C1012" s="61">
        <f t="shared" si="15"/>
        <v>5</v>
      </c>
      <c r="D1012" t="s">
        <v>1</v>
      </c>
      <c r="E1012">
        <v>42371</v>
      </c>
      <c r="F1012">
        <v>423</v>
      </c>
      <c r="G1012">
        <v>4237</v>
      </c>
      <c r="H1012">
        <v>5</v>
      </c>
      <c r="I1012" t="s">
        <v>296</v>
      </c>
      <c r="J1012">
        <v>42</v>
      </c>
      <c r="K1012" t="s">
        <v>974</v>
      </c>
      <c r="L1012">
        <v>0</v>
      </c>
      <c r="M1012" t="s">
        <v>298</v>
      </c>
      <c r="N1012">
        <v>10</v>
      </c>
      <c r="O1012" t="s">
        <v>897</v>
      </c>
      <c r="P1012">
        <v>2012</v>
      </c>
      <c r="Q1012">
        <v>1048</v>
      </c>
      <c r="R1012" t="s">
        <v>305</v>
      </c>
      <c r="S1012" t="s">
        <v>305</v>
      </c>
      <c r="T1012" t="s">
        <v>305</v>
      </c>
      <c r="U1012" s="35" t="s">
        <v>915</v>
      </c>
      <c r="V1012" t="s">
        <v>299</v>
      </c>
      <c r="W1012" t="s">
        <v>299</v>
      </c>
      <c r="X1012" t="s">
        <v>299</v>
      </c>
      <c r="Y1012" t="s">
        <v>299</v>
      </c>
    </row>
    <row r="1013" spans="1:25" x14ac:dyDescent="0.25">
      <c r="A1013" t="s">
        <v>295</v>
      </c>
      <c r="B1013" t="s">
        <v>296</v>
      </c>
      <c r="C1013" s="61">
        <f t="shared" si="15"/>
        <v>5</v>
      </c>
      <c r="D1013" t="s">
        <v>1</v>
      </c>
      <c r="E1013">
        <v>42371</v>
      </c>
      <c r="F1013">
        <v>423</v>
      </c>
      <c r="G1013">
        <v>4237</v>
      </c>
      <c r="H1013">
        <v>5</v>
      </c>
      <c r="I1013" t="s">
        <v>296</v>
      </c>
      <c r="J1013">
        <v>42</v>
      </c>
      <c r="K1013" t="s">
        <v>974</v>
      </c>
      <c r="L1013">
        <v>0</v>
      </c>
      <c r="M1013" t="s">
        <v>298</v>
      </c>
      <c r="N1013">
        <v>20</v>
      </c>
      <c r="O1013" t="s">
        <v>898</v>
      </c>
      <c r="P1013">
        <v>2012</v>
      </c>
      <c r="Q1013">
        <v>10</v>
      </c>
      <c r="R1013" t="s">
        <v>305</v>
      </c>
      <c r="S1013" t="s">
        <v>305</v>
      </c>
      <c r="T1013" t="s">
        <v>305</v>
      </c>
      <c r="U1013" s="35" t="s">
        <v>323</v>
      </c>
      <c r="V1013" t="s">
        <v>299</v>
      </c>
      <c r="W1013" t="s">
        <v>299</v>
      </c>
      <c r="X1013" t="s">
        <v>299</v>
      </c>
      <c r="Y1013" t="s">
        <v>299</v>
      </c>
    </row>
    <row r="1014" spans="1:25" x14ac:dyDescent="0.25">
      <c r="A1014" t="s">
        <v>295</v>
      </c>
      <c r="B1014" t="s">
        <v>296</v>
      </c>
      <c r="C1014" s="61">
        <f t="shared" si="15"/>
        <v>6</v>
      </c>
      <c r="D1014" t="s">
        <v>1</v>
      </c>
      <c r="E1014">
        <v>423710</v>
      </c>
      <c r="F1014">
        <v>423</v>
      </c>
      <c r="G1014">
        <v>4237</v>
      </c>
      <c r="H1014">
        <v>6</v>
      </c>
      <c r="I1014" t="s">
        <v>296</v>
      </c>
      <c r="J1014">
        <v>42</v>
      </c>
      <c r="K1014" t="s">
        <v>974</v>
      </c>
      <c r="L1014">
        <v>0</v>
      </c>
      <c r="M1014" t="s">
        <v>298</v>
      </c>
      <c r="N1014">
        <v>0</v>
      </c>
      <c r="O1014" t="s">
        <v>298</v>
      </c>
      <c r="P1014">
        <v>2012</v>
      </c>
      <c r="Q1014">
        <v>1058</v>
      </c>
      <c r="R1014">
        <v>6431184</v>
      </c>
      <c r="S1014">
        <v>619505</v>
      </c>
      <c r="T1014">
        <v>153912</v>
      </c>
      <c r="U1014" s="35">
        <v>11563</v>
      </c>
      <c r="V1014" t="s">
        <v>299</v>
      </c>
      <c r="W1014" t="s">
        <v>299</v>
      </c>
      <c r="X1014" t="s">
        <v>299</v>
      </c>
      <c r="Y1014" t="s">
        <v>299</v>
      </c>
    </row>
    <row r="1015" spans="1:25" x14ac:dyDescent="0.25">
      <c r="A1015" t="s">
        <v>295</v>
      </c>
      <c r="B1015" t="s">
        <v>296</v>
      </c>
      <c r="C1015" s="61">
        <f t="shared" si="15"/>
        <v>6</v>
      </c>
      <c r="D1015" t="s">
        <v>1</v>
      </c>
      <c r="E1015">
        <v>423710</v>
      </c>
      <c r="F1015">
        <v>423</v>
      </c>
      <c r="G1015">
        <v>4237</v>
      </c>
      <c r="H1015">
        <v>6</v>
      </c>
      <c r="I1015" t="s">
        <v>296</v>
      </c>
      <c r="J1015">
        <v>42</v>
      </c>
      <c r="K1015" t="s">
        <v>974</v>
      </c>
      <c r="L1015">
        <v>0</v>
      </c>
      <c r="M1015" t="s">
        <v>298</v>
      </c>
      <c r="N1015">
        <v>10</v>
      </c>
      <c r="O1015" t="s">
        <v>897</v>
      </c>
      <c r="P1015">
        <v>2012</v>
      </c>
      <c r="Q1015">
        <v>1048</v>
      </c>
      <c r="R1015" t="s">
        <v>305</v>
      </c>
      <c r="S1015" t="s">
        <v>305</v>
      </c>
      <c r="T1015" t="s">
        <v>305</v>
      </c>
      <c r="U1015" s="35" t="s">
        <v>915</v>
      </c>
      <c r="V1015" t="s">
        <v>299</v>
      </c>
      <c r="W1015" t="s">
        <v>299</v>
      </c>
      <c r="X1015" t="s">
        <v>299</v>
      </c>
      <c r="Y1015" t="s">
        <v>299</v>
      </c>
    </row>
    <row r="1016" spans="1:25" x14ac:dyDescent="0.25">
      <c r="A1016" t="s">
        <v>295</v>
      </c>
      <c r="B1016" t="s">
        <v>296</v>
      </c>
      <c r="C1016" s="61">
        <f t="shared" si="15"/>
        <v>6</v>
      </c>
      <c r="D1016" t="s">
        <v>1</v>
      </c>
      <c r="E1016">
        <v>423710</v>
      </c>
      <c r="F1016">
        <v>423</v>
      </c>
      <c r="G1016">
        <v>4237</v>
      </c>
      <c r="H1016">
        <v>6</v>
      </c>
      <c r="I1016" t="s">
        <v>296</v>
      </c>
      <c r="J1016">
        <v>42</v>
      </c>
      <c r="K1016" t="s">
        <v>974</v>
      </c>
      <c r="L1016">
        <v>0</v>
      </c>
      <c r="M1016" t="s">
        <v>298</v>
      </c>
      <c r="N1016">
        <v>20</v>
      </c>
      <c r="O1016" t="s">
        <v>898</v>
      </c>
      <c r="P1016">
        <v>2012</v>
      </c>
      <c r="Q1016">
        <v>10</v>
      </c>
      <c r="R1016" t="s">
        <v>305</v>
      </c>
      <c r="S1016" t="s">
        <v>305</v>
      </c>
      <c r="T1016" t="s">
        <v>305</v>
      </c>
      <c r="U1016" s="35" t="s">
        <v>323</v>
      </c>
      <c r="V1016" t="s">
        <v>299</v>
      </c>
      <c r="W1016" t="s">
        <v>299</v>
      </c>
      <c r="X1016" t="s">
        <v>299</v>
      </c>
      <c r="Y1016" t="s">
        <v>299</v>
      </c>
    </row>
    <row r="1017" spans="1:25" x14ac:dyDescent="0.25">
      <c r="A1017" t="s">
        <v>295</v>
      </c>
      <c r="B1017" t="s">
        <v>296</v>
      </c>
      <c r="C1017" s="61">
        <f t="shared" si="15"/>
        <v>5</v>
      </c>
      <c r="D1017" t="s">
        <v>1</v>
      </c>
      <c r="E1017">
        <v>42372</v>
      </c>
      <c r="F1017">
        <v>423</v>
      </c>
      <c r="G1017">
        <v>4237</v>
      </c>
      <c r="H1017">
        <v>5</v>
      </c>
      <c r="I1017" t="s">
        <v>296</v>
      </c>
      <c r="J1017">
        <v>42</v>
      </c>
      <c r="K1017" t="s">
        <v>975</v>
      </c>
      <c r="L1017">
        <v>0</v>
      </c>
      <c r="M1017" t="s">
        <v>298</v>
      </c>
      <c r="N1017">
        <v>0</v>
      </c>
      <c r="O1017" t="s">
        <v>298</v>
      </c>
      <c r="P1017">
        <v>2012</v>
      </c>
      <c r="Q1017">
        <v>670</v>
      </c>
      <c r="R1017">
        <v>7762906</v>
      </c>
      <c r="S1017">
        <v>605735</v>
      </c>
      <c r="T1017">
        <v>144282</v>
      </c>
      <c r="U1017" s="35">
        <v>9705</v>
      </c>
      <c r="V1017" t="s">
        <v>299</v>
      </c>
      <c r="W1017" t="s">
        <v>299</v>
      </c>
      <c r="X1017" t="s">
        <v>299</v>
      </c>
      <c r="Y1017" t="s">
        <v>299</v>
      </c>
    </row>
    <row r="1018" spans="1:25" x14ac:dyDescent="0.25">
      <c r="A1018" t="s">
        <v>295</v>
      </c>
      <c r="B1018" t="s">
        <v>296</v>
      </c>
      <c r="C1018" s="61">
        <f t="shared" si="15"/>
        <v>5</v>
      </c>
      <c r="D1018" t="s">
        <v>1</v>
      </c>
      <c r="E1018">
        <v>42372</v>
      </c>
      <c r="F1018">
        <v>423</v>
      </c>
      <c r="G1018">
        <v>4237</v>
      </c>
      <c r="H1018">
        <v>5</v>
      </c>
      <c r="I1018" t="s">
        <v>296</v>
      </c>
      <c r="J1018">
        <v>42</v>
      </c>
      <c r="K1018" t="s">
        <v>975</v>
      </c>
      <c r="L1018">
        <v>0</v>
      </c>
      <c r="M1018" t="s">
        <v>298</v>
      </c>
      <c r="N1018">
        <v>10</v>
      </c>
      <c r="O1018" t="s">
        <v>897</v>
      </c>
      <c r="P1018">
        <v>2012</v>
      </c>
      <c r="Q1018">
        <v>658</v>
      </c>
      <c r="R1018">
        <v>7223024</v>
      </c>
      <c r="S1018">
        <v>591944</v>
      </c>
      <c r="T1018">
        <v>140847</v>
      </c>
      <c r="U1018" s="35">
        <v>9494</v>
      </c>
      <c r="V1018" t="s">
        <v>299</v>
      </c>
      <c r="W1018" t="s">
        <v>299</v>
      </c>
      <c r="X1018" t="s">
        <v>299</v>
      </c>
      <c r="Y1018" t="s">
        <v>299</v>
      </c>
    </row>
    <row r="1019" spans="1:25" x14ac:dyDescent="0.25">
      <c r="A1019" t="s">
        <v>295</v>
      </c>
      <c r="B1019" t="s">
        <v>296</v>
      </c>
      <c r="C1019" s="61">
        <f t="shared" si="15"/>
        <v>5</v>
      </c>
      <c r="D1019" t="s">
        <v>1</v>
      </c>
      <c r="E1019">
        <v>42372</v>
      </c>
      <c r="F1019">
        <v>423</v>
      </c>
      <c r="G1019">
        <v>4237</v>
      </c>
      <c r="H1019">
        <v>5</v>
      </c>
      <c r="I1019" t="s">
        <v>296</v>
      </c>
      <c r="J1019">
        <v>42</v>
      </c>
      <c r="K1019" t="s">
        <v>975</v>
      </c>
      <c r="L1019">
        <v>0</v>
      </c>
      <c r="M1019" t="s">
        <v>298</v>
      </c>
      <c r="N1019">
        <v>20</v>
      </c>
      <c r="O1019" t="s">
        <v>898</v>
      </c>
      <c r="P1019">
        <v>2012</v>
      </c>
      <c r="Q1019">
        <v>12</v>
      </c>
      <c r="R1019">
        <v>539882</v>
      </c>
      <c r="S1019">
        <v>13791</v>
      </c>
      <c r="T1019">
        <v>3435</v>
      </c>
      <c r="U1019" s="35">
        <v>211</v>
      </c>
      <c r="V1019" t="s">
        <v>299</v>
      </c>
      <c r="W1019" t="s">
        <v>299</v>
      </c>
      <c r="X1019" t="s">
        <v>299</v>
      </c>
      <c r="Y1019" t="s">
        <v>299</v>
      </c>
    </row>
    <row r="1020" spans="1:25" x14ac:dyDescent="0.25">
      <c r="A1020" t="s">
        <v>295</v>
      </c>
      <c r="B1020" t="s">
        <v>296</v>
      </c>
      <c r="C1020" s="61">
        <f t="shared" si="15"/>
        <v>6</v>
      </c>
      <c r="D1020" t="s">
        <v>1</v>
      </c>
      <c r="E1020">
        <v>423720</v>
      </c>
      <c r="F1020">
        <v>423</v>
      </c>
      <c r="G1020">
        <v>4237</v>
      </c>
      <c r="H1020">
        <v>6</v>
      </c>
      <c r="I1020" t="s">
        <v>296</v>
      </c>
      <c r="J1020">
        <v>42</v>
      </c>
      <c r="K1020" t="s">
        <v>975</v>
      </c>
      <c r="L1020">
        <v>0</v>
      </c>
      <c r="M1020" t="s">
        <v>298</v>
      </c>
      <c r="N1020">
        <v>0</v>
      </c>
      <c r="O1020" t="s">
        <v>298</v>
      </c>
      <c r="P1020">
        <v>2012</v>
      </c>
      <c r="Q1020">
        <v>670</v>
      </c>
      <c r="R1020">
        <v>7762906</v>
      </c>
      <c r="S1020">
        <v>605735</v>
      </c>
      <c r="T1020">
        <v>144282</v>
      </c>
      <c r="U1020" s="35">
        <v>9705</v>
      </c>
      <c r="V1020" t="s">
        <v>299</v>
      </c>
      <c r="W1020" t="s">
        <v>299</v>
      </c>
      <c r="X1020" t="s">
        <v>299</v>
      </c>
      <c r="Y1020" t="s">
        <v>299</v>
      </c>
    </row>
    <row r="1021" spans="1:25" x14ac:dyDescent="0.25">
      <c r="A1021" t="s">
        <v>295</v>
      </c>
      <c r="B1021" t="s">
        <v>296</v>
      </c>
      <c r="C1021" s="61">
        <f t="shared" si="15"/>
        <v>6</v>
      </c>
      <c r="D1021" t="s">
        <v>1</v>
      </c>
      <c r="E1021">
        <v>423720</v>
      </c>
      <c r="F1021">
        <v>423</v>
      </c>
      <c r="G1021">
        <v>4237</v>
      </c>
      <c r="H1021">
        <v>6</v>
      </c>
      <c r="I1021" t="s">
        <v>296</v>
      </c>
      <c r="J1021">
        <v>42</v>
      </c>
      <c r="K1021" t="s">
        <v>975</v>
      </c>
      <c r="L1021">
        <v>0</v>
      </c>
      <c r="M1021" t="s">
        <v>298</v>
      </c>
      <c r="N1021">
        <v>10</v>
      </c>
      <c r="O1021" t="s">
        <v>897</v>
      </c>
      <c r="P1021">
        <v>2012</v>
      </c>
      <c r="Q1021">
        <v>658</v>
      </c>
      <c r="R1021">
        <v>7223024</v>
      </c>
      <c r="S1021">
        <v>591944</v>
      </c>
      <c r="T1021">
        <v>140847</v>
      </c>
      <c r="U1021" s="35">
        <v>9494</v>
      </c>
      <c r="V1021" t="s">
        <v>299</v>
      </c>
      <c r="W1021" t="s">
        <v>299</v>
      </c>
      <c r="X1021" t="s">
        <v>299</v>
      </c>
      <c r="Y1021" t="s">
        <v>299</v>
      </c>
    </row>
    <row r="1022" spans="1:25" x14ac:dyDescent="0.25">
      <c r="A1022" t="s">
        <v>295</v>
      </c>
      <c r="B1022" t="s">
        <v>296</v>
      </c>
      <c r="C1022" s="61">
        <f t="shared" si="15"/>
        <v>6</v>
      </c>
      <c r="D1022" t="s">
        <v>1</v>
      </c>
      <c r="E1022">
        <v>423720</v>
      </c>
      <c r="F1022">
        <v>423</v>
      </c>
      <c r="G1022">
        <v>4237</v>
      </c>
      <c r="H1022">
        <v>6</v>
      </c>
      <c r="I1022" t="s">
        <v>296</v>
      </c>
      <c r="J1022">
        <v>42</v>
      </c>
      <c r="K1022" t="s">
        <v>975</v>
      </c>
      <c r="L1022">
        <v>0</v>
      </c>
      <c r="M1022" t="s">
        <v>298</v>
      </c>
      <c r="N1022">
        <v>20</v>
      </c>
      <c r="O1022" t="s">
        <v>898</v>
      </c>
      <c r="P1022">
        <v>2012</v>
      </c>
      <c r="Q1022">
        <v>12</v>
      </c>
      <c r="R1022">
        <v>539882</v>
      </c>
      <c r="S1022">
        <v>13791</v>
      </c>
      <c r="T1022">
        <v>3435</v>
      </c>
      <c r="U1022" s="35">
        <v>211</v>
      </c>
      <c r="V1022" t="s">
        <v>299</v>
      </c>
      <c r="W1022" t="s">
        <v>299</v>
      </c>
      <c r="X1022" t="s">
        <v>299</v>
      </c>
      <c r="Y1022" t="s">
        <v>299</v>
      </c>
    </row>
    <row r="1023" spans="1:25" x14ac:dyDescent="0.25">
      <c r="A1023" t="s">
        <v>295</v>
      </c>
      <c r="B1023" t="s">
        <v>296</v>
      </c>
      <c r="C1023" s="61">
        <f t="shared" si="15"/>
        <v>5</v>
      </c>
      <c r="D1023" t="s">
        <v>1</v>
      </c>
      <c r="E1023">
        <v>42373</v>
      </c>
      <c r="F1023">
        <v>423</v>
      </c>
      <c r="G1023">
        <v>4237</v>
      </c>
      <c r="H1023">
        <v>5</v>
      </c>
      <c r="I1023" t="s">
        <v>296</v>
      </c>
      <c r="J1023">
        <v>42</v>
      </c>
      <c r="K1023" t="s">
        <v>976</v>
      </c>
      <c r="L1023">
        <v>0</v>
      </c>
      <c r="M1023" t="s">
        <v>298</v>
      </c>
      <c r="N1023">
        <v>0</v>
      </c>
      <c r="O1023" t="s">
        <v>298</v>
      </c>
      <c r="P1023">
        <v>2012</v>
      </c>
      <c r="Q1023">
        <v>416</v>
      </c>
      <c r="R1023">
        <v>2577216</v>
      </c>
      <c r="S1023">
        <v>278112</v>
      </c>
      <c r="T1023">
        <v>62614</v>
      </c>
      <c r="U1023" s="35">
        <v>3921</v>
      </c>
      <c r="V1023" t="s">
        <v>299</v>
      </c>
      <c r="W1023" t="s">
        <v>299</v>
      </c>
      <c r="X1023" t="s">
        <v>299</v>
      </c>
      <c r="Y1023" t="s">
        <v>299</v>
      </c>
    </row>
    <row r="1024" spans="1:25" x14ac:dyDescent="0.25">
      <c r="A1024" t="s">
        <v>295</v>
      </c>
      <c r="B1024" t="s">
        <v>296</v>
      </c>
      <c r="C1024" s="61">
        <f t="shared" si="15"/>
        <v>5</v>
      </c>
      <c r="D1024" t="s">
        <v>1</v>
      </c>
      <c r="E1024">
        <v>42373</v>
      </c>
      <c r="F1024">
        <v>423</v>
      </c>
      <c r="G1024">
        <v>4237</v>
      </c>
      <c r="H1024">
        <v>5</v>
      </c>
      <c r="I1024" t="s">
        <v>296</v>
      </c>
      <c r="J1024">
        <v>42</v>
      </c>
      <c r="K1024" t="s">
        <v>976</v>
      </c>
      <c r="L1024">
        <v>0</v>
      </c>
      <c r="M1024" t="s">
        <v>298</v>
      </c>
      <c r="N1024">
        <v>10</v>
      </c>
      <c r="O1024" t="s">
        <v>897</v>
      </c>
      <c r="P1024">
        <v>2012</v>
      </c>
      <c r="Q1024">
        <v>344</v>
      </c>
      <c r="R1024" t="s">
        <v>305</v>
      </c>
      <c r="S1024" t="s">
        <v>305</v>
      </c>
      <c r="T1024" t="s">
        <v>305</v>
      </c>
      <c r="U1024" s="35" t="s">
        <v>479</v>
      </c>
      <c r="V1024" t="s">
        <v>299</v>
      </c>
      <c r="W1024" t="s">
        <v>299</v>
      </c>
      <c r="X1024" t="s">
        <v>299</v>
      </c>
      <c r="Y1024" t="s">
        <v>299</v>
      </c>
    </row>
    <row r="1025" spans="1:25" x14ac:dyDescent="0.25">
      <c r="A1025" t="s">
        <v>295</v>
      </c>
      <c r="B1025" t="s">
        <v>296</v>
      </c>
      <c r="C1025" s="61">
        <f t="shared" si="15"/>
        <v>5</v>
      </c>
      <c r="D1025" t="s">
        <v>1</v>
      </c>
      <c r="E1025">
        <v>42373</v>
      </c>
      <c r="F1025">
        <v>423</v>
      </c>
      <c r="G1025">
        <v>4237</v>
      </c>
      <c r="H1025">
        <v>5</v>
      </c>
      <c r="I1025" t="s">
        <v>296</v>
      </c>
      <c r="J1025">
        <v>42</v>
      </c>
      <c r="K1025" t="s">
        <v>976</v>
      </c>
      <c r="L1025">
        <v>0</v>
      </c>
      <c r="M1025" t="s">
        <v>298</v>
      </c>
      <c r="N1025">
        <v>20</v>
      </c>
      <c r="O1025" t="s">
        <v>898</v>
      </c>
      <c r="P1025">
        <v>2012</v>
      </c>
      <c r="Q1025">
        <v>72</v>
      </c>
      <c r="R1025" t="s">
        <v>305</v>
      </c>
      <c r="S1025" t="s">
        <v>305</v>
      </c>
      <c r="T1025" t="s">
        <v>305</v>
      </c>
      <c r="U1025" s="35" t="s">
        <v>306</v>
      </c>
      <c r="V1025" t="s">
        <v>299</v>
      </c>
      <c r="W1025" t="s">
        <v>299</v>
      </c>
      <c r="X1025" t="s">
        <v>299</v>
      </c>
      <c r="Y1025" t="s">
        <v>299</v>
      </c>
    </row>
    <row r="1026" spans="1:25" x14ac:dyDescent="0.25">
      <c r="A1026" t="s">
        <v>295</v>
      </c>
      <c r="B1026" t="s">
        <v>296</v>
      </c>
      <c r="C1026" s="61">
        <f t="shared" si="15"/>
        <v>6</v>
      </c>
      <c r="D1026" t="s">
        <v>1</v>
      </c>
      <c r="E1026">
        <v>423730</v>
      </c>
      <c r="F1026">
        <v>423</v>
      </c>
      <c r="G1026">
        <v>4237</v>
      </c>
      <c r="H1026">
        <v>6</v>
      </c>
      <c r="I1026" t="s">
        <v>296</v>
      </c>
      <c r="J1026">
        <v>42</v>
      </c>
      <c r="K1026" t="s">
        <v>976</v>
      </c>
      <c r="L1026">
        <v>0</v>
      </c>
      <c r="M1026" t="s">
        <v>298</v>
      </c>
      <c r="N1026">
        <v>0</v>
      </c>
      <c r="O1026" t="s">
        <v>298</v>
      </c>
      <c r="P1026">
        <v>2012</v>
      </c>
      <c r="Q1026">
        <v>416</v>
      </c>
      <c r="R1026">
        <v>2577216</v>
      </c>
      <c r="S1026">
        <v>278112</v>
      </c>
      <c r="T1026">
        <v>62614</v>
      </c>
      <c r="U1026" s="35">
        <v>3921</v>
      </c>
      <c r="V1026" t="s">
        <v>299</v>
      </c>
      <c r="W1026" t="s">
        <v>299</v>
      </c>
      <c r="X1026" t="s">
        <v>299</v>
      </c>
      <c r="Y1026" t="s">
        <v>299</v>
      </c>
    </row>
    <row r="1027" spans="1:25" x14ac:dyDescent="0.25">
      <c r="A1027" t="s">
        <v>295</v>
      </c>
      <c r="B1027" t="s">
        <v>296</v>
      </c>
      <c r="C1027" s="61">
        <f t="shared" si="15"/>
        <v>6</v>
      </c>
      <c r="D1027" t="s">
        <v>1</v>
      </c>
      <c r="E1027">
        <v>423730</v>
      </c>
      <c r="F1027">
        <v>423</v>
      </c>
      <c r="G1027">
        <v>4237</v>
      </c>
      <c r="H1027">
        <v>6</v>
      </c>
      <c r="I1027" t="s">
        <v>296</v>
      </c>
      <c r="J1027">
        <v>42</v>
      </c>
      <c r="K1027" t="s">
        <v>976</v>
      </c>
      <c r="L1027">
        <v>0</v>
      </c>
      <c r="M1027" t="s">
        <v>298</v>
      </c>
      <c r="N1027">
        <v>10</v>
      </c>
      <c r="O1027" t="s">
        <v>897</v>
      </c>
      <c r="P1027">
        <v>2012</v>
      </c>
      <c r="Q1027">
        <v>344</v>
      </c>
      <c r="R1027" t="s">
        <v>305</v>
      </c>
      <c r="S1027" t="s">
        <v>305</v>
      </c>
      <c r="T1027" t="s">
        <v>305</v>
      </c>
      <c r="U1027" s="35" t="s">
        <v>479</v>
      </c>
      <c r="V1027" t="s">
        <v>299</v>
      </c>
      <c r="W1027" t="s">
        <v>299</v>
      </c>
      <c r="X1027" t="s">
        <v>299</v>
      </c>
      <c r="Y1027" t="s">
        <v>299</v>
      </c>
    </row>
    <row r="1028" spans="1:25" x14ac:dyDescent="0.25">
      <c r="A1028" t="s">
        <v>295</v>
      </c>
      <c r="B1028" t="s">
        <v>296</v>
      </c>
      <c r="C1028" s="61">
        <f t="shared" si="15"/>
        <v>6</v>
      </c>
      <c r="D1028" t="s">
        <v>1</v>
      </c>
      <c r="E1028">
        <v>423730</v>
      </c>
      <c r="F1028">
        <v>423</v>
      </c>
      <c r="G1028">
        <v>4237</v>
      </c>
      <c r="H1028">
        <v>6</v>
      </c>
      <c r="I1028" t="s">
        <v>296</v>
      </c>
      <c r="J1028">
        <v>42</v>
      </c>
      <c r="K1028" t="s">
        <v>976</v>
      </c>
      <c r="L1028">
        <v>0</v>
      </c>
      <c r="M1028" t="s">
        <v>298</v>
      </c>
      <c r="N1028">
        <v>20</v>
      </c>
      <c r="O1028" t="s">
        <v>898</v>
      </c>
      <c r="P1028">
        <v>2012</v>
      </c>
      <c r="Q1028">
        <v>72</v>
      </c>
      <c r="R1028" t="s">
        <v>305</v>
      </c>
      <c r="S1028" t="s">
        <v>305</v>
      </c>
      <c r="T1028" t="s">
        <v>305</v>
      </c>
      <c r="U1028" s="35" t="s">
        <v>306</v>
      </c>
      <c r="V1028" t="s">
        <v>299</v>
      </c>
      <c r="W1028" t="s">
        <v>299</v>
      </c>
      <c r="X1028" t="s">
        <v>299</v>
      </c>
      <c r="Y1028" t="s">
        <v>299</v>
      </c>
    </row>
    <row r="1029" spans="1:25" x14ac:dyDescent="0.25">
      <c r="A1029" t="s">
        <v>295</v>
      </c>
      <c r="B1029" t="s">
        <v>296</v>
      </c>
      <c r="C1029" s="61">
        <f t="shared" ref="C1029:C1092" si="16">LEN(E1029)</f>
        <v>5</v>
      </c>
      <c r="D1029" t="s">
        <v>1</v>
      </c>
      <c r="E1029">
        <v>42374</v>
      </c>
      <c r="F1029">
        <v>423</v>
      </c>
      <c r="G1029">
        <v>4237</v>
      </c>
      <c r="H1029">
        <v>5</v>
      </c>
      <c r="I1029" t="s">
        <v>296</v>
      </c>
      <c r="J1029">
        <v>42</v>
      </c>
      <c r="K1029" t="s">
        <v>977</v>
      </c>
      <c r="L1029">
        <v>0</v>
      </c>
      <c r="M1029" t="s">
        <v>298</v>
      </c>
      <c r="N1029">
        <v>0</v>
      </c>
      <c r="O1029" t="s">
        <v>298</v>
      </c>
      <c r="P1029">
        <v>2012</v>
      </c>
      <c r="Q1029">
        <v>186</v>
      </c>
      <c r="R1029">
        <v>742807</v>
      </c>
      <c r="S1029">
        <v>81562</v>
      </c>
      <c r="T1029">
        <v>20326</v>
      </c>
      <c r="U1029" s="35">
        <v>1561</v>
      </c>
      <c r="V1029" t="s">
        <v>299</v>
      </c>
      <c r="W1029" t="s">
        <v>299</v>
      </c>
      <c r="X1029" t="s">
        <v>299</v>
      </c>
      <c r="Y1029" t="s">
        <v>299</v>
      </c>
    </row>
    <row r="1030" spans="1:25" x14ac:dyDescent="0.25">
      <c r="A1030" t="s">
        <v>295</v>
      </c>
      <c r="B1030" t="s">
        <v>296</v>
      </c>
      <c r="C1030" s="61">
        <f t="shared" si="16"/>
        <v>5</v>
      </c>
      <c r="D1030" t="s">
        <v>1</v>
      </c>
      <c r="E1030">
        <v>42374</v>
      </c>
      <c r="F1030">
        <v>423</v>
      </c>
      <c r="G1030">
        <v>4237</v>
      </c>
      <c r="H1030">
        <v>5</v>
      </c>
      <c r="I1030" t="s">
        <v>296</v>
      </c>
      <c r="J1030">
        <v>42</v>
      </c>
      <c r="K1030" t="s">
        <v>977</v>
      </c>
      <c r="L1030">
        <v>0</v>
      </c>
      <c r="M1030" t="s">
        <v>298</v>
      </c>
      <c r="N1030">
        <v>10</v>
      </c>
      <c r="O1030" t="s">
        <v>897</v>
      </c>
      <c r="P1030">
        <v>2012</v>
      </c>
      <c r="Q1030">
        <v>180</v>
      </c>
      <c r="R1030">
        <v>676346</v>
      </c>
      <c r="S1030">
        <v>73529</v>
      </c>
      <c r="T1030">
        <v>17875</v>
      </c>
      <c r="U1030" s="35">
        <v>1418</v>
      </c>
      <c r="V1030" t="s">
        <v>299</v>
      </c>
      <c r="W1030" t="s">
        <v>299</v>
      </c>
      <c r="X1030" t="s">
        <v>299</v>
      </c>
      <c r="Y1030" t="s">
        <v>299</v>
      </c>
    </row>
    <row r="1031" spans="1:25" x14ac:dyDescent="0.25">
      <c r="A1031" t="s">
        <v>295</v>
      </c>
      <c r="B1031" t="s">
        <v>296</v>
      </c>
      <c r="C1031" s="61">
        <f t="shared" si="16"/>
        <v>5</v>
      </c>
      <c r="D1031" t="s">
        <v>1</v>
      </c>
      <c r="E1031">
        <v>42374</v>
      </c>
      <c r="F1031">
        <v>423</v>
      </c>
      <c r="G1031">
        <v>4237</v>
      </c>
      <c r="H1031">
        <v>5</v>
      </c>
      <c r="I1031" t="s">
        <v>296</v>
      </c>
      <c r="J1031">
        <v>42</v>
      </c>
      <c r="K1031" t="s">
        <v>977</v>
      </c>
      <c r="L1031">
        <v>0</v>
      </c>
      <c r="M1031" t="s">
        <v>298</v>
      </c>
      <c r="N1031">
        <v>20</v>
      </c>
      <c r="O1031" t="s">
        <v>898</v>
      </c>
      <c r="P1031">
        <v>2012</v>
      </c>
      <c r="Q1031">
        <v>6</v>
      </c>
      <c r="R1031">
        <v>66461</v>
      </c>
      <c r="S1031">
        <v>8033</v>
      </c>
      <c r="T1031">
        <v>2451</v>
      </c>
      <c r="U1031" s="35">
        <v>143</v>
      </c>
      <c r="V1031" t="s">
        <v>299</v>
      </c>
      <c r="W1031" t="s">
        <v>299</v>
      </c>
      <c r="X1031" t="s">
        <v>299</v>
      </c>
      <c r="Y1031" t="s">
        <v>299</v>
      </c>
    </row>
    <row r="1032" spans="1:25" x14ac:dyDescent="0.25">
      <c r="A1032" t="s">
        <v>295</v>
      </c>
      <c r="B1032" t="s">
        <v>296</v>
      </c>
      <c r="C1032" s="61">
        <f t="shared" si="16"/>
        <v>6</v>
      </c>
      <c r="D1032" t="s">
        <v>1</v>
      </c>
      <c r="E1032">
        <v>423740</v>
      </c>
      <c r="F1032">
        <v>423</v>
      </c>
      <c r="G1032">
        <v>4237</v>
      </c>
      <c r="H1032">
        <v>6</v>
      </c>
      <c r="I1032" t="s">
        <v>296</v>
      </c>
      <c r="J1032">
        <v>42</v>
      </c>
      <c r="K1032" t="s">
        <v>977</v>
      </c>
      <c r="L1032">
        <v>0</v>
      </c>
      <c r="M1032" t="s">
        <v>298</v>
      </c>
      <c r="N1032">
        <v>0</v>
      </c>
      <c r="O1032" t="s">
        <v>298</v>
      </c>
      <c r="P1032">
        <v>2012</v>
      </c>
      <c r="Q1032">
        <v>186</v>
      </c>
      <c r="R1032">
        <v>742807</v>
      </c>
      <c r="S1032">
        <v>81562</v>
      </c>
      <c r="T1032">
        <v>20326</v>
      </c>
      <c r="U1032" s="35">
        <v>1561</v>
      </c>
      <c r="V1032" t="s">
        <v>299</v>
      </c>
      <c r="W1032" t="s">
        <v>299</v>
      </c>
      <c r="X1032" t="s">
        <v>299</v>
      </c>
      <c r="Y1032" t="s">
        <v>299</v>
      </c>
    </row>
    <row r="1033" spans="1:25" x14ac:dyDescent="0.25">
      <c r="A1033" t="s">
        <v>295</v>
      </c>
      <c r="B1033" t="s">
        <v>296</v>
      </c>
      <c r="C1033" s="61">
        <f t="shared" si="16"/>
        <v>6</v>
      </c>
      <c r="D1033" t="s">
        <v>1</v>
      </c>
      <c r="E1033">
        <v>423740</v>
      </c>
      <c r="F1033">
        <v>423</v>
      </c>
      <c r="G1033">
        <v>4237</v>
      </c>
      <c r="H1033">
        <v>6</v>
      </c>
      <c r="I1033" t="s">
        <v>296</v>
      </c>
      <c r="J1033">
        <v>42</v>
      </c>
      <c r="K1033" t="s">
        <v>977</v>
      </c>
      <c r="L1033">
        <v>0</v>
      </c>
      <c r="M1033" t="s">
        <v>298</v>
      </c>
      <c r="N1033">
        <v>10</v>
      </c>
      <c r="O1033" t="s">
        <v>897</v>
      </c>
      <c r="P1033">
        <v>2012</v>
      </c>
      <c r="Q1033">
        <v>180</v>
      </c>
      <c r="R1033">
        <v>676346</v>
      </c>
      <c r="S1033">
        <v>73529</v>
      </c>
      <c r="T1033">
        <v>17875</v>
      </c>
      <c r="U1033" s="35">
        <v>1418</v>
      </c>
      <c r="V1033" t="s">
        <v>299</v>
      </c>
      <c r="W1033" t="s">
        <v>299</v>
      </c>
      <c r="X1033" t="s">
        <v>299</v>
      </c>
      <c r="Y1033" t="s">
        <v>299</v>
      </c>
    </row>
    <row r="1034" spans="1:25" x14ac:dyDescent="0.25">
      <c r="A1034" t="s">
        <v>295</v>
      </c>
      <c r="B1034" t="s">
        <v>296</v>
      </c>
      <c r="C1034" s="61">
        <f t="shared" si="16"/>
        <v>6</v>
      </c>
      <c r="D1034" t="s">
        <v>1</v>
      </c>
      <c r="E1034">
        <v>423740</v>
      </c>
      <c r="F1034">
        <v>423</v>
      </c>
      <c r="G1034">
        <v>4237</v>
      </c>
      <c r="H1034">
        <v>6</v>
      </c>
      <c r="I1034" t="s">
        <v>296</v>
      </c>
      <c r="J1034">
        <v>42</v>
      </c>
      <c r="K1034" t="s">
        <v>977</v>
      </c>
      <c r="L1034">
        <v>0</v>
      </c>
      <c r="M1034" t="s">
        <v>298</v>
      </c>
      <c r="N1034">
        <v>20</v>
      </c>
      <c r="O1034" t="s">
        <v>898</v>
      </c>
      <c r="P1034">
        <v>2012</v>
      </c>
      <c r="Q1034">
        <v>6</v>
      </c>
      <c r="R1034">
        <v>66461</v>
      </c>
      <c r="S1034">
        <v>8033</v>
      </c>
      <c r="T1034">
        <v>2451</v>
      </c>
      <c r="U1034" s="35">
        <v>143</v>
      </c>
      <c r="V1034" t="s">
        <v>299</v>
      </c>
      <c r="W1034" t="s">
        <v>299</v>
      </c>
      <c r="X1034" t="s">
        <v>299</v>
      </c>
      <c r="Y1034" t="s">
        <v>299</v>
      </c>
    </row>
    <row r="1035" spans="1:25" x14ac:dyDescent="0.25">
      <c r="A1035" t="s">
        <v>295</v>
      </c>
      <c r="B1035" t="s">
        <v>296</v>
      </c>
      <c r="C1035" s="61">
        <f t="shared" si="16"/>
        <v>4</v>
      </c>
      <c r="D1035" t="s">
        <v>1</v>
      </c>
      <c r="E1035">
        <v>4238</v>
      </c>
      <c r="F1035">
        <v>423</v>
      </c>
      <c r="G1035">
        <v>4238</v>
      </c>
      <c r="H1035">
        <v>4</v>
      </c>
      <c r="I1035" t="s">
        <v>296</v>
      </c>
      <c r="J1035">
        <v>42</v>
      </c>
      <c r="K1035" t="s">
        <v>978</v>
      </c>
      <c r="L1035">
        <v>0</v>
      </c>
      <c r="M1035" t="s">
        <v>298</v>
      </c>
      <c r="N1035">
        <v>0</v>
      </c>
      <c r="O1035" t="s">
        <v>298</v>
      </c>
      <c r="P1035">
        <v>2012</v>
      </c>
      <c r="Q1035">
        <v>5697</v>
      </c>
      <c r="R1035">
        <v>39076013</v>
      </c>
      <c r="S1035">
        <v>3591467</v>
      </c>
      <c r="T1035">
        <v>863359</v>
      </c>
      <c r="U1035" s="35">
        <v>60931</v>
      </c>
      <c r="V1035" t="s">
        <v>299</v>
      </c>
      <c r="W1035" t="s">
        <v>299</v>
      </c>
      <c r="X1035" t="s">
        <v>299</v>
      </c>
      <c r="Y1035" t="s">
        <v>299</v>
      </c>
    </row>
    <row r="1036" spans="1:25" x14ac:dyDescent="0.25">
      <c r="A1036" t="s">
        <v>295</v>
      </c>
      <c r="B1036" t="s">
        <v>296</v>
      </c>
      <c r="C1036" s="61">
        <f t="shared" si="16"/>
        <v>4</v>
      </c>
      <c r="D1036" t="s">
        <v>1</v>
      </c>
      <c r="E1036">
        <v>4238</v>
      </c>
      <c r="F1036">
        <v>423</v>
      </c>
      <c r="G1036">
        <v>4238</v>
      </c>
      <c r="H1036">
        <v>4</v>
      </c>
      <c r="I1036" t="s">
        <v>296</v>
      </c>
      <c r="J1036">
        <v>42</v>
      </c>
      <c r="K1036" t="s">
        <v>978</v>
      </c>
      <c r="L1036">
        <v>0</v>
      </c>
      <c r="M1036" t="s">
        <v>298</v>
      </c>
      <c r="N1036">
        <v>10</v>
      </c>
      <c r="O1036" t="s">
        <v>897</v>
      </c>
      <c r="P1036">
        <v>2012</v>
      </c>
      <c r="Q1036">
        <v>5439</v>
      </c>
      <c r="R1036">
        <v>32286927</v>
      </c>
      <c r="S1036">
        <v>3247187</v>
      </c>
      <c r="T1036">
        <v>779811</v>
      </c>
      <c r="U1036" s="35">
        <v>56493</v>
      </c>
      <c r="V1036" t="s">
        <v>299</v>
      </c>
      <c r="W1036" t="s">
        <v>299</v>
      </c>
      <c r="X1036" t="s">
        <v>299</v>
      </c>
      <c r="Y1036" t="s">
        <v>299</v>
      </c>
    </row>
    <row r="1037" spans="1:25" x14ac:dyDescent="0.25">
      <c r="A1037" t="s">
        <v>295</v>
      </c>
      <c r="B1037" t="s">
        <v>296</v>
      </c>
      <c r="C1037" s="61">
        <f t="shared" si="16"/>
        <v>4</v>
      </c>
      <c r="D1037" t="s">
        <v>1</v>
      </c>
      <c r="E1037">
        <v>4238</v>
      </c>
      <c r="F1037">
        <v>423</v>
      </c>
      <c r="G1037">
        <v>4238</v>
      </c>
      <c r="H1037">
        <v>4</v>
      </c>
      <c r="I1037" t="s">
        <v>296</v>
      </c>
      <c r="J1037">
        <v>42</v>
      </c>
      <c r="K1037" t="s">
        <v>978</v>
      </c>
      <c r="L1037">
        <v>0</v>
      </c>
      <c r="M1037" t="s">
        <v>298</v>
      </c>
      <c r="N1037">
        <v>20</v>
      </c>
      <c r="O1037" t="s">
        <v>898</v>
      </c>
      <c r="P1037">
        <v>2012</v>
      </c>
      <c r="Q1037">
        <v>258</v>
      </c>
      <c r="R1037">
        <v>6789086</v>
      </c>
      <c r="S1037">
        <v>344280</v>
      </c>
      <c r="T1037">
        <v>83548</v>
      </c>
      <c r="U1037" s="35">
        <v>4438</v>
      </c>
      <c r="V1037" t="s">
        <v>299</v>
      </c>
      <c r="W1037" t="s">
        <v>299</v>
      </c>
      <c r="X1037" t="s">
        <v>299</v>
      </c>
      <c r="Y1037" t="s">
        <v>299</v>
      </c>
    </row>
    <row r="1038" spans="1:25" x14ac:dyDescent="0.25">
      <c r="A1038" t="s">
        <v>295</v>
      </c>
      <c r="B1038" t="s">
        <v>296</v>
      </c>
      <c r="C1038" s="61">
        <f t="shared" si="16"/>
        <v>5</v>
      </c>
      <c r="D1038" t="s">
        <v>1</v>
      </c>
      <c r="E1038">
        <v>42381</v>
      </c>
      <c r="F1038">
        <v>423</v>
      </c>
      <c r="G1038">
        <v>4238</v>
      </c>
      <c r="H1038">
        <v>5</v>
      </c>
      <c r="I1038" t="s">
        <v>296</v>
      </c>
      <c r="J1038">
        <v>42</v>
      </c>
      <c r="K1038" t="s">
        <v>979</v>
      </c>
      <c r="L1038">
        <v>0</v>
      </c>
      <c r="M1038" t="s">
        <v>298</v>
      </c>
      <c r="N1038">
        <v>0</v>
      </c>
      <c r="O1038" t="s">
        <v>298</v>
      </c>
      <c r="P1038">
        <v>2012</v>
      </c>
      <c r="Q1038">
        <v>337</v>
      </c>
      <c r="R1038">
        <v>3051984</v>
      </c>
      <c r="S1038">
        <v>310759</v>
      </c>
      <c r="T1038">
        <v>76694</v>
      </c>
      <c r="U1038" s="35">
        <v>5224</v>
      </c>
      <c r="V1038" t="s">
        <v>299</v>
      </c>
      <c r="W1038" t="s">
        <v>299</v>
      </c>
      <c r="X1038" t="s">
        <v>299</v>
      </c>
      <c r="Y1038" t="s">
        <v>299</v>
      </c>
    </row>
    <row r="1039" spans="1:25" x14ac:dyDescent="0.25">
      <c r="A1039" t="s">
        <v>295</v>
      </c>
      <c r="B1039" t="s">
        <v>296</v>
      </c>
      <c r="C1039" s="61">
        <f t="shared" si="16"/>
        <v>5</v>
      </c>
      <c r="D1039" t="s">
        <v>1</v>
      </c>
      <c r="E1039">
        <v>42381</v>
      </c>
      <c r="F1039">
        <v>423</v>
      </c>
      <c r="G1039">
        <v>4238</v>
      </c>
      <c r="H1039">
        <v>5</v>
      </c>
      <c r="I1039" t="s">
        <v>296</v>
      </c>
      <c r="J1039">
        <v>42</v>
      </c>
      <c r="K1039" t="s">
        <v>979</v>
      </c>
      <c r="L1039">
        <v>0</v>
      </c>
      <c r="M1039" t="s">
        <v>298</v>
      </c>
      <c r="N1039">
        <v>10</v>
      </c>
      <c r="O1039" t="s">
        <v>897</v>
      </c>
      <c r="P1039">
        <v>2012</v>
      </c>
      <c r="Q1039">
        <v>324</v>
      </c>
      <c r="R1039" t="s">
        <v>305</v>
      </c>
      <c r="S1039" t="s">
        <v>305</v>
      </c>
      <c r="T1039" t="s">
        <v>305</v>
      </c>
      <c r="U1039" s="35" t="s">
        <v>903</v>
      </c>
      <c r="V1039" t="s">
        <v>299</v>
      </c>
      <c r="W1039" t="s">
        <v>299</v>
      </c>
      <c r="X1039" t="s">
        <v>299</v>
      </c>
      <c r="Y1039" t="s">
        <v>299</v>
      </c>
    </row>
    <row r="1040" spans="1:25" x14ac:dyDescent="0.25">
      <c r="A1040" t="s">
        <v>295</v>
      </c>
      <c r="B1040" t="s">
        <v>296</v>
      </c>
      <c r="C1040" s="61">
        <f t="shared" si="16"/>
        <v>5</v>
      </c>
      <c r="D1040" t="s">
        <v>1</v>
      </c>
      <c r="E1040">
        <v>42381</v>
      </c>
      <c r="F1040">
        <v>423</v>
      </c>
      <c r="G1040">
        <v>4238</v>
      </c>
      <c r="H1040">
        <v>5</v>
      </c>
      <c r="I1040" t="s">
        <v>296</v>
      </c>
      <c r="J1040">
        <v>42</v>
      </c>
      <c r="K1040" t="s">
        <v>979</v>
      </c>
      <c r="L1040">
        <v>0</v>
      </c>
      <c r="M1040" t="s">
        <v>298</v>
      </c>
      <c r="N1040">
        <v>20</v>
      </c>
      <c r="O1040" t="s">
        <v>898</v>
      </c>
      <c r="P1040">
        <v>2012</v>
      </c>
      <c r="Q1040">
        <v>13</v>
      </c>
      <c r="R1040" t="s">
        <v>305</v>
      </c>
      <c r="S1040" t="s">
        <v>305</v>
      </c>
      <c r="T1040" t="s">
        <v>305</v>
      </c>
      <c r="U1040" s="35" t="s">
        <v>330</v>
      </c>
      <c r="V1040" t="s">
        <v>299</v>
      </c>
      <c r="W1040" t="s">
        <v>299</v>
      </c>
      <c r="X1040" t="s">
        <v>299</v>
      </c>
      <c r="Y1040" t="s">
        <v>299</v>
      </c>
    </row>
    <row r="1041" spans="1:25" x14ac:dyDescent="0.25">
      <c r="A1041" t="s">
        <v>295</v>
      </c>
      <c r="B1041" t="s">
        <v>296</v>
      </c>
      <c r="C1041" s="61">
        <f t="shared" si="16"/>
        <v>6</v>
      </c>
      <c r="D1041" t="s">
        <v>1</v>
      </c>
      <c r="E1041">
        <v>423810</v>
      </c>
      <c r="F1041">
        <v>423</v>
      </c>
      <c r="G1041">
        <v>4238</v>
      </c>
      <c r="H1041">
        <v>6</v>
      </c>
      <c r="I1041" t="s">
        <v>296</v>
      </c>
      <c r="J1041">
        <v>42</v>
      </c>
      <c r="K1041" t="s">
        <v>979</v>
      </c>
      <c r="L1041">
        <v>0</v>
      </c>
      <c r="M1041" t="s">
        <v>298</v>
      </c>
      <c r="N1041">
        <v>0</v>
      </c>
      <c r="O1041" t="s">
        <v>298</v>
      </c>
      <c r="P1041">
        <v>2012</v>
      </c>
      <c r="Q1041">
        <v>337</v>
      </c>
      <c r="R1041">
        <v>3051984</v>
      </c>
      <c r="S1041">
        <v>310759</v>
      </c>
      <c r="T1041">
        <v>76694</v>
      </c>
      <c r="U1041" s="35">
        <v>5224</v>
      </c>
      <c r="V1041" t="s">
        <v>299</v>
      </c>
      <c r="W1041" t="s">
        <v>299</v>
      </c>
      <c r="X1041" t="s">
        <v>299</v>
      </c>
      <c r="Y1041" t="s">
        <v>299</v>
      </c>
    </row>
    <row r="1042" spans="1:25" x14ac:dyDescent="0.25">
      <c r="A1042" t="s">
        <v>295</v>
      </c>
      <c r="B1042" t="s">
        <v>296</v>
      </c>
      <c r="C1042" s="61">
        <f t="shared" si="16"/>
        <v>6</v>
      </c>
      <c r="D1042" t="s">
        <v>1</v>
      </c>
      <c r="E1042">
        <v>423810</v>
      </c>
      <c r="F1042">
        <v>423</v>
      </c>
      <c r="G1042">
        <v>4238</v>
      </c>
      <c r="H1042">
        <v>6</v>
      </c>
      <c r="I1042" t="s">
        <v>296</v>
      </c>
      <c r="J1042">
        <v>42</v>
      </c>
      <c r="K1042" t="s">
        <v>979</v>
      </c>
      <c r="L1042">
        <v>0</v>
      </c>
      <c r="M1042" t="s">
        <v>298</v>
      </c>
      <c r="N1042">
        <v>10</v>
      </c>
      <c r="O1042" t="s">
        <v>897</v>
      </c>
      <c r="P1042">
        <v>2012</v>
      </c>
      <c r="Q1042">
        <v>324</v>
      </c>
      <c r="R1042" t="s">
        <v>305</v>
      </c>
      <c r="S1042" t="s">
        <v>305</v>
      </c>
      <c r="T1042" t="s">
        <v>305</v>
      </c>
      <c r="U1042" s="35" t="s">
        <v>903</v>
      </c>
      <c r="V1042" t="s">
        <v>299</v>
      </c>
      <c r="W1042" t="s">
        <v>299</v>
      </c>
      <c r="X1042" t="s">
        <v>299</v>
      </c>
      <c r="Y1042" t="s">
        <v>299</v>
      </c>
    </row>
    <row r="1043" spans="1:25" x14ac:dyDescent="0.25">
      <c r="A1043" t="s">
        <v>295</v>
      </c>
      <c r="B1043" t="s">
        <v>296</v>
      </c>
      <c r="C1043" s="61">
        <f t="shared" si="16"/>
        <v>6</v>
      </c>
      <c r="D1043" t="s">
        <v>1</v>
      </c>
      <c r="E1043">
        <v>423810</v>
      </c>
      <c r="F1043">
        <v>423</v>
      </c>
      <c r="G1043">
        <v>4238</v>
      </c>
      <c r="H1043">
        <v>6</v>
      </c>
      <c r="I1043" t="s">
        <v>296</v>
      </c>
      <c r="J1043">
        <v>42</v>
      </c>
      <c r="K1043" t="s">
        <v>979</v>
      </c>
      <c r="L1043">
        <v>0</v>
      </c>
      <c r="M1043" t="s">
        <v>298</v>
      </c>
      <c r="N1043">
        <v>20</v>
      </c>
      <c r="O1043" t="s">
        <v>898</v>
      </c>
      <c r="P1043">
        <v>2012</v>
      </c>
      <c r="Q1043">
        <v>13</v>
      </c>
      <c r="R1043" t="s">
        <v>305</v>
      </c>
      <c r="S1043" t="s">
        <v>305</v>
      </c>
      <c r="T1043" t="s">
        <v>305</v>
      </c>
      <c r="U1043" s="35" t="s">
        <v>330</v>
      </c>
      <c r="V1043" t="s">
        <v>299</v>
      </c>
      <c r="W1043" t="s">
        <v>299</v>
      </c>
      <c r="X1043" t="s">
        <v>299</v>
      </c>
      <c r="Y1043" t="s">
        <v>299</v>
      </c>
    </row>
    <row r="1044" spans="1:25" x14ac:dyDescent="0.25">
      <c r="A1044" t="s">
        <v>295</v>
      </c>
      <c r="B1044" t="s">
        <v>296</v>
      </c>
      <c r="C1044" s="61">
        <f t="shared" si="16"/>
        <v>5</v>
      </c>
      <c r="D1044" t="s">
        <v>1</v>
      </c>
      <c r="E1044">
        <v>42382</v>
      </c>
      <c r="F1044">
        <v>423</v>
      </c>
      <c r="G1044">
        <v>4238</v>
      </c>
      <c r="H1044">
        <v>5</v>
      </c>
      <c r="I1044" t="s">
        <v>296</v>
      </c>
      <c r="J1044">
        <v>42</v>
      </c>
      <c r="K1044" t="s">
        <v>980</v>
      </c>
      <c r="L1044">
        <v>0</v>
      </c>
      <c r="M1044" t="s">
        <v>298</v>
      </c>
      <c r="N1044">
        <v>0</v>
      </c>
      <c r="O1044" t="s">
        <v>298</v>
      </c>
      <c r="P1044">
        <v>2012</v>
      </c>
      <c r="Q1044">
        <v>581</v>
      </c>
      <c r="R1044">
        <v>5109113</v>
      </c>
      <c r="S1044">
        <v>353543</v>
      </c>
      <c r="T1044">
        <v>87305</v>
      </c>
      <c r="U1044" s="35">
        <v>6238</v>
      </c>
      <c r="V1044" t="s">
        <v>299</v>
      </c>
      <c r="W1044" t="s">
        <v>299</v>
      </c>
      <c r="X1044" t="s">
        <v>299</v>
      </c>
      <c r="Y1044" t="s">
        <v>299</v>
      </c>
    </row>
    <row r="1045" spans="1:25" x14ac:dyDescent="0.25">
      <c r="A1045" t="s">
        <v>295</v>
      </c>
      <c r="B1045" t="s">
        <v>296</v>
      </c>
      <c r="C1045" s="61">
        <f t="shared" si="16"/>
        <v>5</v>
      </c>
      <c r="D1045" t="s">
        <v>1</v>
      </c>
      <c r="E1045">
        <v>42382</v>
      </c>
      <c r="F1045">
        <v>423</v>
      </c>
      <c r="G1045">
        <v>4238</v>
      </c>
      <c r="H1045">
        <v>5</v>
      </c>
      <c r="I1045" t="s">
        <v>296</v>
      </c>
      <c r="J1045">
        <v>42</v>
      </c>
      <c r="K1045" t="s">
        <v>980</v>
      </c>
      <c r="L1045">
        <v>0</v>
      </c>
      <c r="M1045" t="s">
        <v>298</v>
      </c>
      <c r="N1045">
        <v>10</v>
      </c>
      <c r="O1045" t="s">
        <v>897</v>
      </c>
      <c r="P1045">
        <v>2012</v>
      </c>
      <c r="Q1045">
        <v>568</v>
      </c>
      <c r="R1045">
        <v>4820898</v>
      </c>
      <c r="S1045">
        <v>344556</v>
      </c>
      <c r="T1045">
        <v>85119</v>
      </c>
      <c r="U1045" s="35">
        <v>6109</v>
      </c>
      <c r="V1045" t="s">
        <v>299</v>
      </c>
      <c r="W1045" t="s">
        <v>299</v>
      </c>
      <c r="X1045" t="s">
        <v>299</v>
      </c>
      <c r="Y1045" t="s">
        <v>299</v>
      </c>
    </row>
    <row r="1046" spans="1:25" x14ac:dyDescent="0.25">
      <c r="A1046" t="s">
        <v>295</v>
      </c>
      <c r="B1046" t="s">
        <v>296</v>
      </c>
      <c r="C1046" s="61">
        <f t="shared" si="16"/>
        <v>5</v>
      </c>
      <c r="D1046" t="s">
        <v>1</v>
      </c>
      <c r="E1046">
        <v>42382</v>
      </c>
      <c r="F1046">
        <v>423</v>
      </c>
      <c r="G1046">
        <v>4238</v>
      </c>
      <c r="H1046">
        <v>5</v>
      </c>
      <c r="I1046" t="s">
        <v>296</v>
      </c>
      <c r="J1046">
        <v>42</v>
      </c>
      <c r="K1046" t="s">
        <v>980</v>
      </c>
      <c r="L1046">
        <v>0</v>
      </c>
      <c r="M1046" t="s">
        <v>298</v>
      </c>
      <c r="N1046">
        <v>20</v>
      </c>
      <c r="O1046" t="s">
        <v>898</v>
      </c>
      <c r="P1046">
        <v>2012</v>
      </c>
      <c r="Q1046">
        <v>13</v>
      </c>
      <c r="R1046">
        <v>288215</v>
      </c>
      <c r="S1046">
        <v>8987</v>
      </c>
      <c r="T1046">
        <v>2186</v>
      </c>
      <c r="U1046" s="35">
        <v>129</v>
      </c>
      <c r="V1046" t="s">
        <v>299</v>
      </c>
      <c r="W1046" t="s">
        <v>299</v>
      </c>
      <c r="X1046" t="s">
        <v>299</v>
      </c>
      <c r="Y1046" t="s">
        <v>299</v>
      </c>
    </row>
    <row r="1047" spans="1:25" x14ac:dyDescent="0.25">
      <c r="A1047" t="s">
        <v>295</v>
      </c>
      <c r="B1047" t="s">
        <v>296</v>
      </c>
      <c r="C1047" s="61">
        <f t="shared" si="16"/>
        <v>6</v>
      </c>
      <c r="D1047" t="s">
        <v>1</v>
      </c>
      <c r="E1047">
        <v>423820</v>
      </c>
      <c r="F1047">
        <v>423</v>
      </c>
      <c r="G1047">
        <v>4238</v>
      </c>
      <c r="H1047">
        <v>6</v>
      </c>
      <c r="I1047" t="s">
        <v>296</v>
      </c>
      <c r="J1047">
        <v>42</v>
      </c>
      <c r="K1047" t="s">
        <v>980</v>
      </c>
      <c r="L1047">
        <v>0</v>
      </c>
      <c r="M1047" t="s">
        <v>298</v>
      </c>
      <c r="N1047">
        <v>0</v>
      </c>
      <c r="O1047" t="s">
        <v>298</v>
      </c>
      <c r="P1047">
        <v>2012</v>
      </c>
      <c r="Q1047">
        <v>581</v>
      </c>
      <c r="R1047">
        <v>5109113</v>
      </c>
      <c r="S1047">
        <v>353543</v>
      </c>
      <c r="T1047">
        <v>87305</v>
      </c>
      <c r="U1047" s="35">
        <v>6238</v>
      </c>
      <c r="V1047" t="s">
        <v>299</v>
      </c>
      <c r="W1047" t="s">
        <v>299</v>
      </c>
      <c r="X1047" t="s">
        <v>299</v>
      </c>
      <c r="Y1047" t="s">
        <v>299</v>
      </c>
    </row>
    <row r="1048" spans="1:25" x14ac:dyDescent="0.25">
      <c r="A1048" t="s">
        <v>295</v>
      </c>
      <c r="B1048" t="s">
        <v>296</v>
      </c>
      <c r="C1048" s="61">
        <f t="shared" si="16"/>
        <v>6</v>
      </c>
      <c r="D1048" t="s">
        <v>1</v>
      </c>
      <c r="E1048">
        <v>423820</v>
      </c>
      <c r="F1048">
        <v>423</v>
      </c>
      <c r="G1048">
        <v>4238</v>
      </c>
      <c r="H1048">
        <v>6</v>
      </c>
      <c r="I1048" t="s">
        <v>296</v>
      </c>
      <c r="J1048">
        <v>42</v>
      </c>
      <c r="K1048" t="s">
        <v>980</v>
      </c>
      <c r="L1048">
        <v>0</v>
      </c>
      <c r="M1048" t="s">
        <v>298</v>
      </c>
      <c r="N1048">
        <v>10</v>
      </c>
      <c r="O1048" t="s">
        <v>897</v>
      </c>
      <c r="P1048">
        <v>2012</v>
      </c>
      <c r="Q1048">
        <v>568</v>
      </c>
      <c r="R1048">
        <v>4820898</v>
      </c>
      <c r="S1048">
        <v>344556</v>
      </c>
      <c r="T1048">
        <v>85119</v>
      </c>
      <c r="U1048" s="35">
        <v>6109</v>
      </c>
      <c r="V1048" t="s">
        <v>299</v>
      </c>
      <c r="W1048" t="s">
        <v>299</v>
      </c>
      <c r="X1048" t="s">
        <v>299</v>
      </c>
      <c r="Y1048" t="s">
        <v>299</v>
      </c>
    </row>
    <row r="1049" spans="1:25" x14ac:dyDescent="0.25">
      <c r="A1049" t="s">
        <v>295</v>
      </c>
      <c r="B1049" t="s">
        <v>296</v>
      </c>
      <c r="C1049" s="61">
        <f t="shared" si="16"/>
        <v>6</v>
      </c>
      <c r="D1049" t="s">
        <v>1</v>
      </c>
      <c r="E1049">
        <v>423820</v>
      </c>
      <c r="F1049">
        <v>423</v>
      </c>
      <c r="G1049">
        <v>4238</v>
      </c>
      <c r="H1049">
        <v>6</v>
      </c>
      <c r="I1049" t="s">
        <v>296</v>
      </c>
      <c r="J1049">
        <v>42</v>
      </c>
      <c r="K1049" t="s">
        <v>980</v>
      </c>
      <c r="L1049">
        <v>0</v>
      </c>
      <c r="M1049" t="s">
        <v>298</v>
      </c>
      <c r="N1049">
        <v>20</v>
      </c>
      <c r="O1049" t="s">
        <v>898</v>
      </c>
      <c r="P1049">
        <v>2012</v>
      </c>
      <c r="Q1049">
        <v>13</v>
      </c>
      <c r="R1049">
        <v>288215</v>
      </c>
      <c r="S1049">
        <v>8987</v>
      </c>
      <c r="T1049">
        <v>2186</v>
      </c>
      <c r="U1049" s="35">
        <v>129</v>
      </c>
      <c r="V1049" t="s">
        <v>299</v>
      </c>
      <c r="W1049" t="s">
        <v>299</v>
      </c>
      <c r="X1049" t="s">
        <v>299</v>
      </c>
      <c r="Y1049" t="s">
        <v>299</v>
      </c>
    </row>
    <row r="1050" spans="1:25" x14ac:dyDescent="0.25">
      <c r="A1050" t="s">
        <v>295</v>
      </c>
      <c r="B1050" t="s">
        <v>296</v>
      </c>
      <c r="C1050" s="61">
        <f t="shared" si="16"/>
        <v>7</v>
      </c>
      <c r="D1050" t="s">
        <v>1</v>
      </c>
      <c r="E1050">
        <v>4238201</v>
      </c>
      <c r="F1050">
        <v>423</v>
      </c>
      <c r="G1050">
        <v>4238</v>
      </c>
      <c r="H1050">
        <v>7</v>
      </c>
      <c r="I1050" t="s">
        <v>296</v>
      </c>
      <c r="J1050">
        <v>42</v>
      </c>
      <c r="K1050" t="s">
        <v>981</v>
      </c>
      <c r="L1050">
        <v>0</v>
      </c>
      <c r="M1050" t="s">
        <v>298</v>
      </c>
      <c r="N1050">
        <v>0</v>
      </c>
      <c r="O1050" t="s">
        <v>298</v>
      </c>
      <c r="P1050">
        <v>2012</v>
      </c>
      <c r="Q1050">
        <v>265</v>
      </c>
      <c r="R1050">
        <v>1575166</v>
      </c>
      <c r="S1050">
        <v>167647</v>
      </c>
      <c r="T1050">
        <v>39591</v>
      </c>
      <c r="U1050" s="35">
        <v>3261</v>
      </c>
      <c r="V1050" t="s">
        <v>299</v>
      </c>
      <c r="W1050" t="s">
        <v>299</v>
      </c>
      <c r="X1050" t="s">
        <v>299</v>
      </c>
      <c r="Y1050" t="s">
        <v>299</v>
      </c>
    </row>
    <row r="1051" spans="1:25" x14ac:dyDescent="0.25">
      <c r="A1051" t="s">
        <v>295</v>
      </c>
      <c r="B1051" t="s">
        <v>296</v>
      </c>
      <c r="C1051" s="61">
        <f t="shared" si="16"/>
        <v>7</v>
      </c>
      <c r="D1051" t="s">
        <v>1</v>
      </c>
      <c r="E1051">
        <v>4238201</v>
      </c>
      <c r="F1051">
        <v>423</v>
      </c>
      <c r="G1051">
        <v>4238</v>
      </c>
      <c r="H1051">
        <v>7</v>
      </c>
      <c r="I1051" t="s">
        <v>296</v>
      </c>
      <c r="J1051">
        <v>42</v>
      </c>
      <c r="K1051" t="s">
        <v>981</v>
      </c>
      <c r="L1051">
        <v>0</v>
      </c>
      <c r="M1051" t="s">
        <v>298</v>
      </c>
      <c r="N1051">
        <v>10</v>
      </c>
      <c r="O1051" t="s">
        <v>897</v>
      </c>
      <c r="P1051">
        <v>2012</v>
      </c>
      <c r="Q1051">
        <v>263</v>
      </c>
      <c r="R1051" t="s">
        <v>305</v>
      </c>
      <c r="S1051" t="s">
        <v>305</v>
      </c>
      <c r="T1051" t="s">
        <v>305</v>
      </c>
      <c r="U1051" s="35" t="s">
        <v>479</v>
      </c>
      <c r="V1051" t="s">
        <v>299</v>
      </c>
      <c r="W1051" t="s">
        <v>299</v>
      </c>
      <c r="X1051" t="s">
        <v>299</v>
      </c>
      <c r="Y1051" t="s">
        <v>299</v>
      </c>
    </row>
    <row r="1052" spans="1:25" x14ac:dyDescent="0.25">
      <c r="A1052" t="s">
        <v>295</v>
      </c>
      <c r="B1052" t="s">
        <v>296</v>
      </c>
      <c r="C1052" s="61">
        <f t="shared" si="16"/>
        <v>7</v>
      </c>
      <c r="D1052" t="s">
        <v>1</v>
      </c>
      <c r="E1052">
        <v>4238201</v>
      </c>
      <c r="F1052">
        <v>423</v>
      </c>
      <c r="G1052">
        <v>4238</v>
      </c>
      <c r="H1052">
        <v>7</v>
      </c>
      <c r="I1052" t="s">
        <v>296</v>
      </c>
      <c r="J1052">
        <v>42</v>
      </c>
      <c r="K1052" t="s">
        <v>981</v>
      </c>
      <c r="L1052">
        <v>0</v>
      </c>
      <c r="M1052" t="s">
        <v>298</v>
      </c>
      <c r="N1052">
        <v>20</v>
      </c>
      <c r="O1052" t="s">
        <v>898</v>
      </c>
      <c r="P1052">
        <v>2012</v>
      </c>
      <c r="Q1052">
        <v>2</v>
      </c>
      <c r="R1052" t="s">
        <v>305</v>
      </c>
      <c r="S1052" t="s">
        <v>305</v>
      </c>
      <c r="T1052" t="s">
        <v>305</v>
      </c>
      <c r="U1052" s="35" t="s">
        <v>924</v>
      </c>
      <c r="V1052" t="s">
        <v>299</v>
      </c>
      <c r="W1052" t="s">
        <v>299</v>
      </c>
      <c r="X1052" t="s">
        <v>299</v>
      </c>
      <c r="Y1052" t="s">
        <v>299</v>
      </c>
    </row>
    <row r="1053" spans="1:25" x14ac:dyDescent="0.25">
      <c r="A1053" t="s">
        <v>295</v>
      </c>
      <c r="B1053" t="s">
        <v>296</v>
      </c>
      <c r="C1053" s="61">
        <f t="shared" si="16"/>
        <v>7</v>
      </c>
      <c r="D1053" t="s">
        <v>1</v>
      </c>
      <c r="E1053">
        <v>4238202</v>
      </c>
      <c r="F1053">
        <v>423</v>
      </c>
      <c r="G1053">
        <v>4238</v>
      </c>
      <c r="H1053">
        <v>7</v>
      </c>
      <c r="I1053" t="s">
        <v>296</v>
      </c>
      <c r="J1053">
        <v>42</v>
      </c>
      <c r="K1053" t="s">
        <v>982</v>
      </c>
      <c r="L1053">
        <v>0</v>
      </c>
      <c r="M1053" t="s">
        <v>298</v>
      </c>
      <c r="N1053">
        <v>0</v>
      </c>
      <c r="O1053" t="s">
        <v>298</v>
      </c>
      <c r="P1053">
        <v>2012</v>
      </c>
      <c r="Q1053">
        <v>242</v>
      </c>
      <c r="R1053">
        <v>3088486</v>
      </c>
      <c r="S1053">
        <v>148277</v>
      </c>
      <c r="T1053">
        <v>38552</v>
      </c>
      <c r="U1053" s="35">
        <v>2256</v>
      </c>
      <c r="V1053" t="s">
        <v>299</v>
      </c>
      <c r="W1053" t="s">
        <v>299</v>
      </c>
      <c r="X1053" t="s">
        <v>299</v>
      </c>
      <c r="Y1053" t="s">
        <v>299</v>
      </c>
    </row>
    <row r="1054" spans="1:25" x14ac:dyDescent="0.25">
      <c r="A1054" t="s">
        <v>295</v>
      </c>
      <c r="B1054" t="s">
        <v>296</v>
      </c>
      <c r="C1054" s="61">
        <f t="shared" si="16"/>
        <v>7</v>
      </c>
      <c r="D1054" t="s">
        <v>1</v>
      </c>
      <c r="E1054">
        <v>4238202</v>
      </c>
      <c r="F1054">
        <v>423</v>
      </c>
      <c r="G1054">
        <v>4238</v>
      </c>
      <c r="H1054">
        <v>7</v>
      </c>
      <c r="I1054" t="s">
        <v>296</v>
      </c>
      <c r="J1054">
        <v>42</v>
      </c>
      <c r="K1054" t="s">
        <v>982</v>
      </c>
      <c r="L1054">
        <v>0</v>
      </c>
      <c r="M1054" t="s">
        <v>298</v>
      </c>
      <c r="N1054">
        <v>10</v>
      </c>
      <c r="O1054" t="s">
        <v>897</v>
      </c>
      <c r="P1054">
        <v>2012</v>
      </c>
      <c r="Q1054">
        <v>237</v>
      </c>
      <c r="R1054">
        <v>2819056</v>
      </c>
      <c r="S1054">
        <v>140936</v>
      </c>
      <c r="T1054">
        <v>36660</v>
      </c>
      <c r="U1054" s="35">
        <v>2154</v>
      </c>
      <c r="V1054" t="s">
        <v>299</v>
      </c>
      <c r="W1054" t="s">
        <v>299</v>
      </c>
      <c r="X1054" t="s">
        <v>299</v>
      </c>
      <c r="Y1054" t="s">
        <v>299</v>
      </c>
    </row>
    <row r="1055" spans="1:25" x14ac:dyDescent="0.25">
      <c r="A1055" t="s">
        <v>295</v>
      </c>
      <c r="B1055" t="s">
        <v>296</v>
      </c>
      <c r="C1055" s="61">
        <f t="shared" si="16"/>
        <v>7</v>
      </c>
      <c r="D1055" t="s">
        <v>1</v>
      </c>
      <c r="E1055">
        <v>4238202</v>
      </c>
      <c r="F1055">
        <v>423</v>
      </c>
      <c r="G1055">
        <v>4238</v>
      </c>
      <c r="H1055">
        <v>7</v>
      </c>
      <c r="I1055" t="s">
        <v>296</v>
      </c>
      <c r="J1055">
        <v>42</v>
      </c>
      <c r="K1055" t="s">
        <v>982</v>
      </c>
      <c r="L1055">
        <v>0</v>
      </c>
      <c r="M1055" t="s">
        <v>298</v>
      </c>
      <c r="N1055">
        <v>20</v>
      </c>
      <c r="O1055" t="s">
        <v>898</v>
      </c>
      <c r="P1055">
        <v>2012</v>
      </c>
      <c r="Q1055">
        <v>5</v>
      </c>
      <c r="R1055">
        <v>269430</v>
      </c>
      <c r="S1055">
        <v>7341</v>
      </c>
      <c r="T1055">
        <v>1892</v>
      </c>
      <c r="U1055" s="35">
        <v>102</v>
      </c>
      <c r="V1055" t="s">
        <v>299</v>
      </c>
      <c r="W1055" t="s">
        <v>299</v>
      </c>
      <c r="X1055" t="s">
        <v>299</v>
      </c>
      <c r="Y1055" t="s">
        <v>299</v>
      </c>
    </row>
    <row r="1056" spans="1:25" x14ac:dyDescent="0.25">
      <c r="A1056" t="s">
        <v>295</v>
      </c>
      <c r="B1056" t="s">
        <v>296</v>
      </c>
      <c r="C1056" s="61">
        <f t="shared" si="16"/>
        <v>7</v>
      </c>
      <c r="D1056" t="s">
        <v>1</v>
      </c>
      <c r="E1056">
        <v>4238203</v>
      </c>
      <c r="F1056">
        <v>423</v>
      </c>
      <c r="G1056">
        <v>4238</v>
      </c>
      <c r="H1056">
        <v>7</v>
      </c>
      <c r="I1056" t="s">
        <v>296</v>
      </c>
      <c r="J1056">
        <v>42</v>
      </c>
      <c r="K1056" t="s">
        <v>983</v>
      </c>
      <c r="L1056">
        <v>0</v>
      </c>
      <c r="M1056" t="s">
        <v>298</v>
      </c>
      <c r="N1056">
        <v>0</v>
      </c>
      <c r="O1056" t="s">
        <v>298</v>
      </c>
      <c r="P1056">
        <v>2012</v>
      </c>
      <c r="Q1056">
        <v>74</v>
      </c>
      <c r="R1056">
        <v>445461</v>
      </c>
      <c r="S1056">
        <v>37619</v>
      </c>
      <c r="T1056">
        <v>9162</v>
      </c>
      <c r="U1056" s="35">
        <v>721</v>
      </c>
      <c r="V1056" t="s">
        <v>299</v>
      </c>
      <c r="W1056" t="s">
        <v>299</v>
      </c>
      <c r="X1056" t="s">
        <v>299</v>
      </c>
      <c r="Y1056" t="s">
        <v>299</v>
      </c>
    </row>
    <row r="1057" spans="1:25" x14ac:dyDescent="0.25">
      <c r="A1057" t="s">
        <v>295</v>
      </c>
      <c r="B1057" t="s">
        <v>296</v>
      </c>
      <c r="C1057" s="61">
        <f t="shared" si="16"/>
        <v>7</v>
      </c>
      <c r="D1057" t="s">
        <v>1</v>
      </c>
      <c r="E1057">
        <v>4238203</v>
      </c>
      <c r="F1057">
        <v>423</v>
      </c>
      <c r="G1057">
        <v>4238</v>
      </c>
      <c r="H1057">
        <v>7</v>
      </c>
      <c r="I1057" t="s">
        <v>296</v>
      </c>
      <c r="J1057">
        <v>42</v>
      </c>
      <c r="K1057" t="s">
        <v>983</v>
      </c>
      <c r="L1057">
        <v>0</v>
      </c>
      <c r="M1057" t="s">
        <v>298</v>
      </c>
      <c r="N1057">
        <v>10</v>
      </c>
      <c r="O1057" t="s">
        <v>897</v>
      </c>
      <c r="P1057">
        <v>2012</v>
      </c>
      <c r="Q1057">
        <v>68</v>
      </c>
      <c r="R1057" t="s">
        <v>305</v>
      </c>
      <c r="S1057" t="s">
        <v>305</v>
      </c>
      <c r="T1057" t="s">
        <v>305</v>
      </c>
      <c r="U1057" s="35" t="s">
        <v>306</v>
      </c>
      <c r="V1057" t="s">
        <v>299</v>
      </c>
      <c r="W1057" t="s">
        <v>299</v>
      </c>
      <c r="X1057" t="s">
        <v>299</v>
      </c>
      <c r="Y1057" t="s">
        <v>299</v>
      </c>
    </row>
    <row r="1058" spans="1:25" x14ac:dyDescent="0.25">
      <c r="A1058" t="s">
        <v>295</v>
      </c>
      <c r="B1058" t="s">
        <v>296</v>
      </c>
      <c r="C1058" s="61">
        <f t="shared" si="16"/>
        <v>7</v>
      </c>
      <c r="D1058" t="s">
        <v>1</v>
      </c>
      <c r="E1058">
        <v>4238203</v>
      </c>
      <c r="F1058">
        <v>423</v>
      </c>
      <c r="G1058">
        <v>4238</v>
      </c>
      <c r="H1058">
        <v>7</v>
      </c>
      <c r="I1058" t="s">
        <v>296</v>
      </c>
      <c r="J1058">
        <v>42</v>
      </c>
      <c r="K1058" t="s">
        <v>983</v>
      </c>
      <c r="L1058">
        <v>0</v>
      </c>
      <c r="M1058" t="s">
        <v>298</v>
      </c>
      <c r="N1058">
        <v>20</v>
      </c>
      <c r="O1058" t="s">
        <v>898</v>
      </c>
      <c r="P1058">
        <v>2012</v>
      </c>
      <c r="Q1058">
        <v>6</v>
      </c>
      <c r="R1058" t="s">
        <v>305</v>
      </c>
      <c r="S1058" t="s">
        <v>305</v>
      </c>
      <c r="T1058" t="s">
        <v>305</v>
      </c>
      <c r="U1058" s="35" t="s">
        <v>924</v>
      </c>
      <c r="V1058" t="s">
        <v>299</v>
      </c>
      <c r="W1058" t="s">
        <v>299</v>
      </c>
      <c r="X1058" t="s">
        <v>299</v>
      </c>
      <c r="Y1058" t="s">
        <v>299</v>
      </c>
    </row>
    <row r="1059" spans="1:25" x14ac:dyDescent="0.25">
      <c r="A1059" t="s">
        <v>295</v>
      </c>
      <c r="B1059" t="s">
        <v>296</v>
      </c>
      <c r="C1059" s="61">
        <f t="shared" si="16"/>
        <v>5</v>
      </c>
      <c r="D1059" t="s">
        <v>1</v>
      </c>
      <c r="E1059">
        <v>42383</v>
      </c>
      <c r="F1059">
        <v>423</v>
      </c>
      <c r="G1059">
        <v>4238</v>
      </c>
      <c r="H1059">
        <v>5</v>
      </c>
      <c r="I1059" t="s">
        <v>296</v>
      </c>
      <c r="J1059">
        <v>42</v>
      </c>
      <c r="K1059" t="s">
        <v>984</v>
      </c>
      <c r="L1059">
        <v>0</v>
      </c>
      <c r="M1059" t="s">
        <v>298</v>
      </c>
      <c r="N1059">
        <v>0</v>
      </c>
      <c r="O1059" t="s">
        <v>298</v>
      </c>
      <c r="P1059">
        <v>2012</v>
      </c>
      <c r="Q1059">
        <v>2996</v>
      </c>
      <c r="R1059">
        <v>16454258</v>
      </c>
      <c r="S1059">
        <v>1808860</v>
      </c>
      <c r="T1059">
        <v>436748</v>
      </c>
      <c r="U1059" s="35">
        <v>29561</v>
      </c>
      <c r="V1059" t="s">
        <v>299</v>
      </c>
      <c r="W1059" t="s">
        <v>299</v>
      </c>
      <c r="X1059" t="s">
        <v>299</v>
      </c>
      <c r="Y1059" t="s">
        <v>299</v>
      </c>
    </row>
    <row r="1060" spans="1:25" x14ac:dyDescent="0.25">
      <c r="A1060" t="s">
        <v>295</v>
      </c>
      <c r="B1060" t="s">
        <v>296</v>
      </c>
      <c r="C1060" s="61">
        <f t="shared" si="16"/>
        <v>5</v>
      </c>
      <c r="D1060" t="s">
        <v>1</v>
      </c>
      <c r="E1060">
        <v>42383</v>
      </c>
      <c r="F1060">
        <v>423</v>
      </c>
      <c r="G1060">
        <v>4238</v>
      </c>
      <c r="H1060">
        <v>5</v>
      </c>
      <c r="I1060" t="s">
        <v>296</v>
      </c>
      <c r="J1060">
        <v>42</v>
      </c>
      <c r="K1060" t="s">
        <v>984</v>
      </c>
      <c r="L1060">
        <v>0</v>
      </c>
      <c r="M1060" t="s">
        <v>298</v>
      </c>
      <c r="N1060">
        <v>10</v>
      </c>
      <c r="O1060" t="s">
        <v>897</v>
      </c>
      <c r="P1060">
        <v>2012</v>
      </c>
      <c r="Q1060">
        <v>2842</v>
      </c>
      <c r="R1060">
        <v>13574783</v>
      </c>
      <c r="S1060">
        <v>1556522</v>
      </c>
      <c r="T1060">
        <v>374065</v>
      </c>
      <c r="U1060" s="35">
        <v>26374</v>
      </c>
      <c r="V1060" t="s">
        <v>299</v>
      </c>
      <c r="W1060" t="s">
        <v>299</v>
      </c>
      <c r="X1060" t="s">
        <v>299</v>
      </c>
      <c r="Y1060" t="s">
        <v>299</v>
      </c>
    </row>
    <row r="1061" spans="1:25" x14ac:dyDescent="0.25">
      <c r="A1061" t="s">
        <v>295</v>
      </c>
      <c r="B1061" t="s">
        <v>296</v>
      </c>
      <c r="C1061" s="61">
        <f t="shared" si="16"/>
        <v>5</v>
      </c>
      <c r="D1061" t="s">
        <v>1</v>
      </c>
      <c r="E1061">
        <v>42383</v>
      </c>
      <c r="F1061">
        <v>423</v>
      </c>
      <c r="G1061">
        <v>4238</v>
      </c>
      <c r="H1061">
        <v>5</v>
      </c>
      <c r="I1061" t="s">
        <v>296</v>
      </c>
      <c r="J1061">
        <v>42</v>
      </c>
      <c r="K1061" t="s">
        <v>984</v>
      </c>
      <c r="L1061">
        <v>0</v>
      </c>
      <c r="M1061" t="s">
        <v>298</v>
      </c>
      <c r="N1061">
        <v>20</v>
      </c>
      <c r="O1061" t="s">
        <v>898</v>
      </c>
      <c r="P1061">
        <v>2012</v>
      </c>
      <c r="Q1061">
        <v>154</v>
      </c>
      <c r="R1061">
        <v>2879475</v>
      </c>
      <c r="S1061">
        <v>252338</v>
      </c>
      <c r="T1061">
        <v>62683</v>
      </c>
      <c r="U1061" s="35">
        <v>3187</v>
      </c>
      <c r="V1061" t="s">
        <v>299</v>
      </c>
      <c r="W1061" t="s">
        <v>299</v>
      </c>
      <c r="X1061" t="s">
        <v>299</v>
      </c>
      <c r="Y1061" t="s">
        <v>299</v>
      </c>
    </row>
    <row r="1062" spans="1:25" x14ac:dyDescent="0.25">
      <c r="A1062" t="s">
        <v>295</v>
      </c>
      <c r="B1062" t="s">
        <v>296</v>
      </c>
      <c r="C1062" s="61">
        <f t="shared" si="16"/>
        <v>6</v>
      </c>
      <c r="D1062" t="s">
        <v>1</v>
      </c>
      <c r="E1062">
        <v>423830</v>
      </c>
      <c r="F1062">
        <v>423</v>
      </c>
      <c r="G1062">
        <v>4238</v>
      </c>
      <c r="H1062">
        <v>6</v>
      </c>
      <c r="I1062" t="s">
        <v>296</v>
      </c>
      <c r="J1062">
        <v>42</v>
      </c>
      <c r="K1062" t="s">
        <v>984</v>
      </c>
      <c r="L1062">
        <v>0</v>
      </c>
      <c r="M1062" t="s">
        <v>298</v>
      </c>
      <c r="N1062">
        <v>0</v>
      </c>
      <c r="O1062" t="s">
        <v>298</v>
      </c>
      <c r="P1062">
        <v>2012</v>
      </c>
      <c r="Q1062">
        <v>2996</v>
      </c>
      <c r="R1062">
        <v>16454258</v>
      </c>
      <c r="S1062">
        <v>1808860</v>
      </c>
      <c r="T1062">
        <v>436748</v>
      </c>
      <c r="U1062" s="35">
        <v>29561</v>
      </c>
      <c r="V1062" t="s">
        <v>299</v>
      </c>
      <c r="W1062" t="s">
        <v>299</v>
      </c>
      <c r="X1062" t="s">
        <v>299</v>
      </c>
      <c r="Y1062" t="s">
        <v>299</v>
      </c>
    </row>
    <row r="1063" spans="1:25" x14ac:dyDescent="0.25">
      <c r="A1063" t="s">
        <v>295</v>
      </c>
      <c r="B1063" t="s">
        <v>296</v>
      </c>
      <c r="C1063" s="61">
        <f t="shared" si="16"/>
        <v>6</v>
      </c>
      <c r="D1063" t="s">
        <v>1</v>
      </c>
      <c r="E1063">
        <v>423830</v>
      </c>
      <c r="F1063">
        <v>423</v>
      </c>
      <c r="G1063">
        <v>4238</v>
      </c>
      <c r="H1063">
        <v>6</v>
      </c>
      <c r="I1063" t="s">
        <v>296</v>
      </c>
      <c r="J1063">
        <v>42</v>
      </c>
      <c r="K1063" t="s">
        <v>984</v>
      </c>
      <c r="L1063">
        <v>0</v>
      </c>
      <c r="M1063" t="s">
        <v>298</v>
      </c>
      <c r="N1063">
        <v>10</v>
      </c>
      <c r="O1063" t="s">
        <v>897</v>
      </c>
      <c r="P1063">
        <v>2012</v>
      </c>
      <c r="Q1063">
        <v>2842</v>
      </c>
      <c r="R1063">
        <v>13574783</v>
      </c>
      <c r="S1063">
        <v>1556522</v>
      </c>
      <c r="T1063">
        <v>374065</v>
      </c>
      <c r="U1063" s="35">
        <v>26374</v>
      </c>
      <c r="V1063" t="s">
        <v>299</v>
      </c>
      <c r="W1063" t="s">
        <v>299</v>
      </c>
      <c r="X1063" t="s">
        <v>299</v>
      </c>
      <c r="Y1063" t="s">
        <v>299</v>
      </c>
    </row>
    <row r="1064" spans="1:25" x14ac:dyDescent="0.25">
      <c r="A1064" t="s">
        <v>295</v>
      </c>
      <c r="B1064" t="s">
        <v>296</v>
      </c>
      <c r="C1064" s="61">
        <f t="shared" si="16"/>
        <v>6</v>
      </c>
      <c r="D1064" t="s">
        <v>1</v>
      </c>
      <c r="E1064">
        <v>423830</v>
      </c>
      <c r="F1064">
        <v>423</v>
      </c>
      <c r="G1064">
        <v>4238</v>
      </c>
      <c r="H1064">
        <v>6</v>
      </c>
      <c r="I1064" t="s">
        <v>296</v>
      </c>
      <c r="J1064">
        <v>42</v>
      </c>
      <c r="K1064" t="s">
        <v>984</v>
      </c>
      <c r="L1064">
        <v>0</v>
      </c>
      <c r="M1064" t="s">
        <v>298</v>
      </c>
      <c r="N1064">
        <v>20</v>
      </c>
      <c r="O1064" t="s">
        <v>898</v>
      </c>
      <c r="P1064">
        <v>2012</v>
      </c>
      <c r="Q1064">
        <v>154</v>
      </c>
      <c r="R1064">
        <v>2879475</v>
      </c>
      <c r="S1064">
        <v>252338</v>
      </c>
      <c r="T1064">
        <v>62683</v>
      </c>
      <c r="U1064" s="35">
        <v>3187</v>
      </c>
      <c r="V1064" t="s">
        <v>299</v>
      </c>
      <c r="W1064" t="s">
        <v>299</v>
      </c>
      <c r="X1064" t="s">
        <v>299</v>
      </c>
      <c r="Y1064" t="s">
        <v>299</v>
      </c>
    </row>
    <row r="1065" spans="1:25" x14ac:dyDescent="0.25">
      <c r="A1065" t="s">
        <v>295</v>
      </c>
      <c r="B1065" t="s">
        <v>296</v>
      </c>
      <c r="C1065" s="61">
        <f t="shared" si="16"/>
        <v>7</v>
      </c>
      <c r="D1065" t="s">
        <v>1</v>
      </c>
      <c r="E1065">
        <v>4238301</v>
      </c>
      <c r="F1065">
        <v>423</v>
      </c>
      <c r="G1065">
        <v>4238</v>
      </c>
      <c r="H1065">
        <v>7</v>
      </c>
      <c r="I1065" t="s">
        <v>296</v>
      </c>
      <c r="J1065">
        <v>42</v>
      </c>
      <c r="K1065" t="s">
        <v>985</v>
      </c>
      <c r="L1065">
        <v>0</v>
      </c>
      <c r="M1065" t="s">
        <v>298</v>
      </c>
      <c r="N1065">
        <v>0</v>
      </c>
      <c r="O1065" t="s">
        <v>298</v>
      </c>
      <c r="P1065">
        <v>2012</v>
      </c>
      <c r="Q1065">
        <v>124</v>
      </c>
      <c r="R1065">
        <v>489653</v>
      </c>
      <c r="S1065">
        <v>64669</v>
      </c>
      <c r="T1065">
        <v>15028</v>
      </c>
      <c r="U1065" s="35">
        <v>1233</v>
      </c>
      <c r="V1065" t="s">
        <v>299</v>
      </c>
      <c r="W1065" t="s">
        <v>299</v>
      </c>
      <c r="X1065" t="s">
        <v>299</v>
      </c>
      <c r="Y1065" t="s">
        <v>299</v>
      </c>
    </row>
    <row r="1066" spans="1:25" x14ac:dyDescent="0.25">
      <c r="A1066" t="s">
        <v>295</v>
      </c>
      <c r="B1066" t="s">
        <v>296</v>
      </c>
      <c r="C1066" s="61">
        <f t="shared" si="16"/>
        <v>7</v>
      </c>
      <c r="D1066" t="s">
        <v>1</v>
      </c>
      <c r="E1066">
        <v>4238301</v>
      </c>
      <c r="F1066">
        <v>423</v>
      </c>
      <c r="G1066">
        <v>4238</v>
      </c>
      <c r="H1066">
        <v>7</v>
      </c>
      <c r="I1066" t="s">
        <v>296</v>
      </c>
      <c r="J1066">
        <v>42</v>
      </c>
      <c r="K1066" t="s">
        <v>985</v>
      </c>
      <c r="L1066">
        <v>0</v>
      </c>
      <c r="M1066" t="s">
        <v>298</v>
      </c>
      <c r="N1066">
        <v>10</v>
      </c>
      <c r="O1066" t="s">
        <v>897</v>
      </c>
      <c r="P1066">
        <v>2012</v>
      </c>
      <c r="Q1066">
        <v>123</v>
      </c>
      <c r="R1066" t="s">
        <v>305</v>
      </c>
      <c r="S1066" t="s">
        <v>305</v>
      </c>
      <c r="T1066" t="s">
        <v>305</v>
      </c>
      <c r="U1066" s="35" t="s">
        <v>323</v>
      </c>
      <c r="V1066" t="s">
        <v>299</v>
      </c>
      <c r="W1066" t="s">
        <v>299</v>
      </c>
      <c r="X1066" t="s">
        <v>299</v>
      </c>
      <c r="Y1066" t="s">
        <v>299</v>
      </c>
    </row>
    <row r="1067" spans="1:25" x14ac:dyDescent="0.25">
      <c r="A1067" t="s">
        <v>295</v>
      </c>
      <c r="B1067" t="s">
        <v>296</v>
      </c>
      <c r="C1067" s="61">
        <f t="shared" si="16"/>
        <v>7</v>
      </c>
      <c r="D1067" t="s">
        <v>1</v>
      </c>
      <c r="E1067">
        <v>4238301</v>
      </c>
      <c r="F1067">
        <v>423</v>
      </c>
      <c r="G1067">
        <v>4238</v>
      </c>
      <c r="H1067">
        <v>7</v>
      </c>
      <c r="I1067" t="s">
        <v>296</v>
      </c>
      <c r="J1067">
        <v>42</v>
      </c>
      <c r="K1067" t="s">
        <v>985</v>
      </c>
      <c r="L1067">
        <v>0</v>
      </c>
      <c r="M1067" t="s">
        <v>298</v>
      </c>
      <c r="N1067">
        <v>20</v>
      </c>
      <c r="O1067" t="s">
        <v>898</v>
      </c>
      <c r="P1067">
        <v>2012</v>
      </c>
      <c r="Q1067">
        <v>1</v>
      </c>
      <c r="R1067" t="s">
        <v>305</v>
      </c>
      <c r="S1067" t="s">
        <v>305</v>
      </c>
      <c r="T1067" t="s">
        <v>305</v>
      </c>
      <c r="U1067" s="35" t="s">
        <v>924</v>
      </c>
      <c r="V1067" t="s">
        <v>299</v>
      </c>
      <c r="W1067" t="s">
        <v>299</v>
      </c>
      <c r="X1067" t="s">
        <v>299</v>
      </c>
      <c r="Y1067" t="s">
        <v>299</v>
      </c>
    </row>
    <row r="1068" spans="1:25" x14ac:dyDescent="0.25">
      <c r="A1068" t="s">
        <v>295</v>
      </c>
      <c r="B1068" t="s">
        <v>296</v>
      </c>
      <c r="C1068" s="61">
        <f t="shared" si="16"/>
        <v>7</v>
      </c>
      <c r="D1068" t="s">
        <v>1</v>
      </c>
      <c r="E1068">
        <v>4238302</v>
      </c>
      <c r="F1068">
        <v>423</v>
      </c>
      <c r="G1068">
        <v>4238</v>
      </c>
      <c r="H1068">
        <v>7</v>
      </c>
      <c r="I1068" t="s">
        <v>296</v>
      </c>
      <c r="J1068">
        <v>42</v>
      </c>
      <c r="K1068" t="s">
        <v>986</v>
      </c>
      <c r="L1068">
        <v>0</v>
      </c>
      <c r="M1068" t="s">
        <v>298</v>
      </c>
      <c r="N1068">
        <v>0</v>
      </c>
      <c r="O1068" t="s">
        <v>298</v>
      </c>
      <c r="P1068">
        <v>2012</v>
      </c>
      <c r="Q1068">
        <v>235</v>
      </c>
      <c r="R1068">
        <v>1129781</v>
      </c>
      <c r="S1068">
        <v>147175</v>
      </c>
      <c r="T1068">
        <v>34607</v>
      </c>
      <c r="U1068" s="35">
        <v>2491</v>
      </c>
      <c r="V1068" t="s">
        <v>299</v>
      </c>
      <c r="W1068" t="s">
        <v>299</v>
      </c>
      <c r="X1068" t="s">
        <v>299</v>
      </c>
      <c r="Y1068" t="s">
        <v>299</v>
      </c>
    </row>
    <row r="1069" spans="1:25" x14ac:dyDescent="0.25">
      <c r="A1069" t="s">
        <v>295</v>
      </c>
      <c r="B1069" t="s">
        <v>296</v>
      </c>
      <c r="C1069" s="61">
        <f t="shared" si="16"/>
        <v>7</v>
      </c>
      <c r="D1069" t="s">
        <v>1</v>
      </c>
      <c r="E1069">
        <v>4238302</v>
      </c>
      <c r="F1069">
        <v>423</v>
      </c>
      <c r="G1069">
        <v>4238</v>
      </c>
      <c r="H1069">
        <v>7</v>
      </c>
      <c r="I1069" t="s">
        <v>296</v>
      </c>
      <c r="J1069">
        <v>42</v>
      </c>
      <c r="K1069" t="s">
        <v>986</v>
      </c>
      <c r="L1069">
        <v>0</v>
      </c>
      <c r="M1069" t="s">
        <v>298</v>
      </c>
      <c r="N1069">
        <v>10</v>
      </c>
      <c r="O1069" t="s">
        <v>897</v>
      </c>
      <c r="P1069">
        <v>2012</v>
      </c>
      <c r="Q1069">
        <v>229</v>
      </c>
      <c r="R1069" t="s">
        <v>305</v>
      </c>
      <c r="S1069" t="s">
        <v>305</v>
      </c>
      <c r="T1069" t="s">
        <v>305</v>
      </c>
      <c r="U1069" s="35" t="s">
        <v>323</v>
      </c>
      <c r="V1069" t="s">
        <v>299</v>
      </c>
      <c r="W1069" t="s">
        <v>299</v>
      </c>
      <c r="X1069" t="s">
        <v>299</v>
      </c>
      <c r="Y1069" t="s">
        <v>299</v>
      </c>
    </row>
    <row r="1070" spans="1:25" x14ac:dyDescent="0.25">
      <c r="A1070" t="s">
        <v>295</v>
      </c>
      <c r="B1070" t="s">
        <v>296</v>
      </c>
      <c r="C1070" s="61">
        <f t="shared" si="16"/>
        <v>7</v>
      </c>
      <c r="D1070" t="s">
        <v>1</v>
      </c>
      <c r="E1070">
        <v>4238302</v>
      </c>
      <c r="F1070">
        <v>423</v>
      </c>
      <c r="G1070">
        <v>4238</v>
      </c>
      <c r="H1070">
        <v>7</v>
      </c>
      <c r="I1070" t="s">
        <v>296</v>
      </c>
      <c r="J1070">
        <v>42</v>
      </c>
      <c r="K1070" t="s">
        <v>986</v>
      </c>
      <c r="L1070">
        <v>0</v>
      </c>
      <c r="M1070" t="s">
        <v>298</v>
      </c>
      <c r="N1070">
        <v>20</v>
      </c>
      <c r="O1070" t="s">
        <v>898</v>
      </c>
      <c r="P1070">
        <v>2012</v>
      </c>
      <c r="Q1070">
        <v>6</v>
      </c>
      <c r="R1070" t="s">
        <v>305</v>
      </c>
      <c r="S1070" t="s">
        <v>305</v>
      </c>
      <c r="T1070" t="s">
        <v>305</v>
      </c>
      <c r="U1070" s="35" t="s">
        <v>330</v>
      </c>
      <c r="V1070" t="s">
        <v>299</v>
      </c>
      <c r="W1070" t="s">
        <v>299</v>
      </c>
      <c r="X1070" t="s">
        <v>299</v>
      </c>
      <c r="Y1070" t="s">
        <v>299</v>
      </c>
    </row>
    <row r="1071" spans="1:25" x14ac:dyDescent="0.25">
      <c r="A1071" t="s">
        <v>295</v>
      </c>
      <c r="B1071" t="s">
        <v>296</v>
      </c>
      <c r="C1071" s="61">
        <f t="shared" si="16"/>
        <v>8</v>
      </c>
      <c r="D1071" t="s">
        <v>1</v>
      </c>
      <c r="E1071">
        <v>42383021</v>
      </c>
      <c r="F1071">
        <v>423</v>
      </c>
      <c r="G1071">
        <v>4238</v>
      </c>
      <c r="H1071">
        <v>8</v>
      </c>
      <c r="I1071" t="s">
        <v>296</v>
      </c>
      <c r="J1071">
        <v>42</v>
      </c>
      <c r="K1071" t="s">
        <v>987</v>
      </c>
      <c r="L1071">
        <v>0</v>
      </c>
      <c r="M1071" t="s">
        <v>298</v>
      </c>
      <c r="N1071">
        <v>0</v>
      </c>
      <c r="O1071" t="s">
        <v>298</v>
      </c>
      <c r="P1071">
        <v>2012</v>
      </c>
      <c r="Q1071">
        <v>87</v>
      </c>
      <c r="R1071">
        <v>356394</v>
      </c>
      <c r="S1071">
        <v>42790</v>
      </c>
      <c r="T1071">
        <v>10278</v>
      </c>
      <c r="U1071" s="35">
        <v>765</v>
      </c>
      <c r="V1071" t="s">
        <v>299</v>
      </c>
      <c r="W1071" t="s">
        <v>299</v>
      </c>
      <c r="X1071" t="s">
        <v>299</v>
      </c>
      <c r="Y1071" t="s">
        <v>299</v>
      </c>
    </row>
    <row r="1072" spans="1:25" x14ac:dyDescent="0.25">
      <c r="A1072" t="s">
        <v>295</v>
      </c>
      <c r="B1072" t="s">
        <v>296</v>
      </c>
      <c r="C1072" s="61">
        <f t="shared" si="16"/>
        <v>8</v>
      </c>
      <c r="D1072" t="s">
        <v>1</v>
      </c>
      <c r="E1072">
        <v>42383021</v>
      </c>
      <c r="F1072">
        <v>423</v>
      </c>
      <c r="G1072">
        <v>4238</v>
      </c>
      <c r="H1072">
        <v>8</v>
      </c>
      <c r="I1072" t="s">
        <v>296</v>
      </c>
      <c r="J1072">
        <v>42</v>
      </c>
      <c r="K1072" t="s">
        <v>987</v>
      </c>
      <c r="L1072">
        <v>0</v>
      </c>
      <c r="M1072" t="s">
        <v>298</v>
      </c>
      <c r="N1072">
        <v>10</v>
      </c>
      <c r="O1072" t="s">
        <v>897</v>
      </c>
      <c r="P1072">
        <v>2012</v>
      </c>
      <c r="Q1072">
        <v>85</v>
      </c>
      <c r="R1072" t="s">
        <v>305</v>
      </c>
      <c r="S1072" t="s">
        <v>305</v>
      </c>
      <c r="T1072" t="s">
        <v>305</v>
      </c>
      <c r="U1072" s="35" t="s">
        <v>306</v>
      </c>
      <c r="V1072" t="s">
        <v>299</v>
      </c>
      <c r="W1072" t="s">
        <v>299</v>
      </c>
      <c r="X1072" t="s">
        <v>299</v>
      </c>
      <c r="Y1072" t="s">
        <v>299</v>
      </c>
    </row>
    <row r="1073" spans="1:25" x14ac:dyDescent="0.25">
      <c r="A1073" t="s">
        <v>295</v>
      </c>
      <c r="B1073" t="s">
        <v>296</v>
      </c>
      <c r="C1073" s="61">
        <f t="shared" si="16"/>
        <v>8</v>
      </c>
      <c r="D1073" t="s">
        <v>1</v>
      </c>
      <c r="E1073">
        <v>42383021</v>
      </c>
      <c r="F1073">
        <v>423</v>
      </c>
      <c r="G1073">
        <v>4238</v>
      </c>
      <c r="H1073">
        <v>8</v>
      </c>
      <c r="I1073" t="s">
        <v>296</v>
      </c>
      <c r="J1073">
        <v>42</v>
      </c>
      <c r="K1073" t="s">
        <v>987</v>
      </c>
      <c r="L1073">
        <v>0</v>
      </c>
      <c r="M1073" t="s">
        <v>298</v>
      </c>
      <c r="N1073">
        <v>20</v>
      </c>
      <c r="O1073" t="s">
        <v>898</v>
      </c>
      <c r="P1073">
        <v>2012</v>
      </c>
      <c r="Q1073">
        <v>2</v>
      </c>
      <c r="R1073" t="s">
        <v>305</v>
      </c>
      <c r="S1073" t="s">
        <v>305</v>
      </c>
      <c r="T1073" t="s">
        <v>305</v>
      </c>
      <c r="U1073" s="35" t="s">
        <v>924</v>
      </c>
      <c r="V1073" t="s">
        <v>299</v>
      </c>
      <c r="W1073" t="s">
        <v>299</v>
      </c>
      <c r="X1073" t="s">
        <v>299</v>
      </c>
      <c r="Y1073" t="s">
        <v>299</v>
      </c>
    </row>
    <row r="1074" spans="1:25" x14ac:dyDescent="0.25">
      <c r="A1074" t="s">
        <v>295</v>
      </c>
      <c r="B1074" t="s">
        <v>296</v>
      </c>
      <c r="C1074" s="61">
        <f t="shared" si="16"/>
        <v>8</v>
      </c>
      <c r="D1074" t="s">
        <v>1</v>
      </c>
      <c r="E1074">
        <v>42383022</v>
      </c>
      <c r="F1074">
        <v>423</v>
      </c>
      <c r="G1074">
        <v>4238</v>
      </c>
      <c r="H1074">
        <v>8</v>
      </c>
      <c r="I1074" t="s">
        <v>296</v>
      </c>
      <c r="J1074">
        <v>42</v>
      </c>
      <c r="K1074" t="s">
        <v>988</v>
      </c>
      <c r="L1074">
        <v>0</v>
      </c>
      <c r="M1074" t="s">
        <v>298</v>
      </c>
      <c r="N1074">
        <v>0</v>
      </c>
      <c r="O1074" t="s">
        <v>298</v>
      </c>
      <c r="P1074">
        <v>2012</v>
      </c>
      <c r="Q1074">
        <v>148</v>
      </c>
      <c r="R1074">
        <v>773387</v>
      </c>
      <c r="S1074">
        <v>104385</v>
      </c>
      <c r="T1074">
        <v>24329</v>
      </c>
      <c r="U1074" s="35">
        <v>1726</v>
      </c>
      <c r="V1074" t="s">
        <v>299</v>
      </c>
      <c r="W1074" t="s">
        <v>299</v>
      </c>
      <c r="X1074" t="s">
        <v>299</v>
      </c>
      <c r="Y1074" t="s">
        <v>299</v>
      </c>
    </row>
    <row r="1075" spans="1:25" x14ac:dyDescent="0.25">
      <c r="A1075" t="s">
        <v>295</v>
      </c>
      <c r="B1075" t="s">
        <v>296</v>
      </c>
      <c r="C1075" s="61">
        <f t="shared" si="16"/>
        <v>8</v>
      </c>
      <c r="D1075" t="s">
        <v>1</v>
      </c>
      <c r="E1075">
        <v>42383022</v>
      </c>
      <c r="F1075">
        <v>423</v>
      </c>
      <c r="G1075">
        <v>4238</v>
      </c>
      <c r="H1075">
        <v>8</v>
      </c>
      <c r="I1075" t="s">
        <v>296</v>
      </c>
      <c r="J1075">
        <v>42</v>
      </c>
      <c r="K1075" t="s">
        <v>988</v>
      </c>
      <c r="L1075">
        <v>0</v>
      </c>
      <c r="M1075" t="s">
        <v>298</v>
      </c>
      <c r="N1075">
        <v>10</v>
      </c>
      <c r="O1075" t="s">
        <v>897</v>
      </c>
      <c r="P1075">
        <v>2012</v>
      </c>
      <c r="Q1075">
        <v>144</v>
      </c>
      <c r="R1075" t="s">
        <v>305</v>
      </c>
      <c r="S1075" t="s">
        <v>305</v>
      </c>
      <c r="T1075" t="s">
        <v>305</v>
      </c>
      <c r="U1075" s="35" t="s">
        <v>323</v>
      </c>
      <c r="V1075" t="s">
        <v>299</v>
      </c>
      <c r="W1075" t="s">
        <v>299</v>
      </c>
      <c r="X1075" t="s">
        <v>299</v>
      </c>
      <c r="Y1075" t="s">
        <v>299</v>
      </c>
    </row>
    <row r="1076" spans="1:25" x14ac:dyDescent="0.25">
      <c r="A1076" t="s">
        <v>295</v>
      </c>
      <c r="B1076" t="s">
        <v>296</v>
      </c>
      <c r="C1076" s="61">
        <f t="shared" si="16"/>
        <v>8</v>
      </c>
      <c r="D1076" t="s">
        <v>1</v>
      </c>
      <c r="E1076">
        <v>42383022</v>
      </c>
      <c r="F1076">
        <v>423</v>
      </c>
      <c r="G1076">
        <v>4238</v>
      </c>
      <c r="H1076">
        <v>8</v>
      </c>
      <c r="I1076" t="s">
        <v>296</v>
      </c>
      <c r="J1076">
        <v>42</v>
      </c>
      <c r="K1076" t="s">
        <v>988</v>
      </c>
      <c r="L1076">
        <v>0</v>
      </c>
      <c r="M1076" t="s">
        <v>298</v>
      </c>
      <c r="N1076">
        <v>20</v>
      </c>
      <c r="O1076" t="s">
        <v>898</v>
      </c>
      <c r="P1076">
        <v>2012</v>
      </c>
      <c r="Q1076">
        <v>4</v>
      </c>
      <c r="R1076" t="s">
        <v>305</v>
      </c>
      <c r="S1076" t="s">
        <v>305</v>
      </c>
      <c r="T1076" t="s">
        <v>305</v>
      </c>
      <c r="U1076" s="35" t="s">
        <v>320</v>
      </c>
      <c r="V1076" t="s">
        <v>299</v>
      </c>
      <c r="W1076" t="s">
        <v>299</v>
      </c>
      <c r="X1076" t="s">
        <v>299</v>
      </c>
      <c r="Y1076" t="s">
        <v>299</v>
      </c>
    </row>
    <row r="1077" spans="1:25" x14ac:dyDescent="0.25">
      <c r="A1077" t="s">
        <v>295</v>
      </c>
      <c r="B1077" t="s">
        <v>296</v>
      </c>
      <c r="C1077" s="61">
        <f t="shared" si="16"/>
        <v>7</v>
      </c>
      <c r="D1077" t="s">
        <v>1</v>
      </c>
      <c r="E1077">
        <v>4238303</v>
      </c>
      <c r="F1077">
        <v>423</v>
      </c>
      <c r="G1077">
        <v>4238</v>
      </c>
      <c r="H1077">
        <v>7</v>
      </c>
      <c r="I1077" t="s">
        <v>296</v>
      </c>
      <c r="J1077">
        <v>42</v>
      </c>
      <c r="K1077" t="s">
        <v>989</v>
      </c>
      <c r="L1077">
        <v>0</v>
      </c>
      <c r="M1077" t="s">
        <v>298</v>
      </c>
      <c r="N1077">
        <v>0</v>
      </c>
      <c r="O1077" t="s">
        <v>298</v>
      </c>
      <c r="P1077">
        <v>2012</v>
      </c>
      <c r="Q1077">
        <v>1455</v>
      </c>
      <c r="R1077">
        <v>6492830</v>
      </c>
      <c r="S1077">
        <v>701718</v>
      </c>
      <c r="T1077">
        <v>168779</v>
      </c>
      <c r="U1077" s="35">
        <v>11293</v>
      </c>
      <c r="V1077" t="s">
        <v>299</v>
      </c>
      <c r="W1077" t="s">
        <v>299</v>
      </c>
      <c r="X1077" t="s">
        <v>299</v>
      </c>
      <c r="Y1077" t="s">
        <v>299</v>
      </c>
    </row>
    <row r="1078" spans="1:25" x14ac:dyDescent="0.25">
      <c r="A1078" t="s">
        <v>295</v>
      </c>
      <c r="B1078" t="s">
        <v>296</v>
      </c>
      <c r="C1078" s="61">
        <f t="shared" si="16"/>
        <v>7</v>
      </c>
      <c r="D1078" t="s">
        <v>1</v>
      </c>
      <c r="E1078">
        <v>4238303</v>
      </c>
      <c r="F1078">
        <v>423</v>
      </c>
      <c r="G1078">
        <v>4238</v>
      </c>
      <c r="H1078">
        <v>7</v>
      </c>
      <c r="I1078" t="s">
        <v>296</v>
      </c>
      <c r="J1078">
        <v>42</v>
      </c>
      <c r="K1078" t="s">
        <v>989</v>
      </c>
      <c r="L1078">
        <v>0</v>
      </c>
      <c r="M1078" t="s">
        <v>298</v>
      </c>
      <c r="N1078">
        <v>10</v>
      </c>
      <c r="O1078" t="s">
        <v>897</v>
      </c>
      <c r="P1078">
        <v>2012</v>
      </c>
      <c r="Q1078">
        <v>1391</v>
      </c>
      <c r="R1078">
        <v>5985218</v>
      </c>
      <c r="S1078">
        <v>658921</v>
      </c>
      <c r="T1078">
        <v>158404</v>
      </c>
      <c r="U1078" s="35">
        <v>10668</v>
      </c>
      <c r="V1078" t="s">
        <v>299</v>
      </c>
      <c r="W1078" t="s">
        <v>299</v>
      </c>
      <c r="X1078" t="s">
        <v>299</v>
      </c>
      <c r="Y1078" t="s">
        <v>299</v>
      </c>
    </row>
    <row r="1079" spans="1:25" x14ac:dyDescent="0.25">
      <c r="A1079" t="s">
        <v>295</v>
      </c>
      <c r="B1079" t="s">
        <v>296</v>
      </c>
      <c r="C1079" s="61">
        <f t="shared" si="16"/>
        <v>7</v>
      </c>
      <c r="D1079" t="s">
        <v>1</v>
      </c>
      <c r="E1079">
        <v>4238303</v>
      </c>
      <c r="F1079">
        <v>423</v>
      </c>
      <c r="G1079">
        <v>4238</v>
      </c>
      <c r="H1079">
        <v>7</v>
      </c>
      <c r="I1079" t="s">
        <v>296</v>
      </c>
      <c r="J1079">
        <v>42</v>
      </c>
      <c r="K1079" t="s">
        <v>989</v>
      </c>
      <c r="L1079">
        <v>0</v>
      </c>
      <c r="M1079" t="s">
        <v>298</v>
      </c>
      <c r="N1079">
        <v>20</v>
      </c>
      <c r="O1079" t="s">
        <v>898</v>
      </c>
      <c r="P1079">
        <v>2012</v>
      </c>
      <c r="Q1079">
        <v>64</v>
      </c>
      <c r="R1079">
        <v>507612</v>
      </c>
      <c r="S1079">
        <v>42797</v>
      </c>
      <c r="T1079">
        <v>10375</v>
      </c>
      <c r="U1079" s="35">
        <v>625</v>
      </c>
      <c r="V1079" t="s">
        <v>299</v>
      </c>
      <c r="W1079" t="s">
        <v>299</v>
      </c>
      <c r="X1079" t="s">
        <v>299</v>
      </c>
      <c r="Y1079" t="s">
        <v>299</v>
      </c>
    </row>
    <row r="1080" spans="1:25" x14ac:dyDescent="0.25">
      <c r="A1080" t="s">
        <v>295</v>
      </c>
      <c r="B1080" t="s">
        <v>296</v>
      </c>
      <c r="C1080" s="61">
        <f t="shared" si="16"/>
        <v>7</v>
      </c>
      <c r="D1080" t="s">
        <v>1</v>
      </c>
      <c r="E1080">
        <v>4238304</v>
      </c>
      <c r="F1080">
        <v>423</v>
      </c>
      <c r="G1080">
        <v>4238</v>
      </c>
      <c r="H1080">
        <v>7</v>
      </c>
      <c r="I1080" t="s">
        <v>296</v>
      </c>
      <c r="J1080">
        <v>42</v>
      </c>
      <c r="K1080" t="s">
        <v>990</v>
      </c>
      <c r="L1080">
        <v>0</v>
      </c>
      <c r="M1080" t="s">
        <v>298</v>
      </c>
      <c r="N1080">
        <v>0</v>
      </c>
      <c r="O1080" t="s">
        <v>298</v>
      </c>
      <c r="P1080">
        <v>2012</v>
      </c>
      <c r="Q1080">
        <v>253</v>
      </c>
      <c r="R1080">
        <v>1648201</v>
      </c>
      <c r="S1080">
        <v>175758</v>
      </c>
      <c r="T1080">
        <v>41171</v>
      </c>
      <c r="U1080" s="35">
        <v>2779</v>
      </c>
      <c r="V1080" t="s">
        <v>299</v>
      </c>
      <c r="W1080" t="s">
        <v>299</v>
      </c>
      <c r="X1080" t="s">
        <v>299</v>
      </c>
      <c r="Y1080" t="s">
        <v>299</v>
      </c>
    </row>
    <row r="1081" spans="1:25" x14ac:dyDescent="0.25">
      <c r="A1081" t="s">
        <v>295</v>
      </c>
      <c r="B1081" t="s">
        <v>296</v>
      </c>
      <c r="C1081" s="61">
        <f t="shared" si="16"/>
        <v>7</v>
      </c>
      <c r="D1081" t="s">
        <v>1</v>
      </c>
      <c r="E1081">
        <v>4238304</v>
      </c>
      <c r="F1081">
        <v>423</v>
      </c>
      <c r="G1081">
        <v>4238</v>
      </c>
      <c r="H1081">
        <v>7</v>
      </c>
      <c r="I1081" t="s">
        <v>296</v>
      </c>
      <c r="J1081">
        <v>42</v>
      </c>
      <c r="K1081" t="s">
        <v>990</v>
      </c>
      <c r="L1081">
        <v>0</v>
      </c>
      <c r="M1081" t="s">
        <v>298</v>
      </c>
      <c r="N1081">
        <v>10</v>
      </c>
      <c r="O1081" t="s">
        <v>897</v>
      </c>
      <c r="P1081">
        <v>2012</v>
      </c>
      <c r="Q1081">
        <v>248</v>
      </c>
      <c r="R1081" t="s">
        <v>305</v>
      </c>
      <c r="S1081" t="s">
        <v>305</v>
      </c>
      <c r="T1081" t="s">
        <v>305</v>
      </c>
      <c r="U1081" s="35" t="s">
        <v>479</v>
      </c>
      <c r="V1081" t="s">
        <v>299</v>
      </c>
      <c r="W1081" t="s">
        <v>299</v>
      </c>
      <c r="X1081" t="s">
        <v>299</v>
      </c>
      <c r="Y1081" t="s">
        <v>299</v>
      </c>
    </row>
    <row r="1082" spans="1:25" x14ac:dyDescent="0.25">
      <c r="A1082" t="s">
        <v>295</v>
      </c>
      <c r="B1082" t="s">
        <v>296</v>
      </c>
      <c r="C1082" s="61">
        <f t="shared" si="16"/>
        <v>7</v>
      </c>
      <c r="D1082" t="s">
        <v>1</v>
      </c>
      <c r="E1082">
        <v>4238304</v>
      </c>
      <c r="F1082">
        <v>423</v>
      </c>
      <c r="G1082">
        <v>4238</v>
      </c>
      <c r="H1082">
        <v>7</v>
      </c>
      <c r="I1082" t="s">
        <v>296</v>
      </c>
      <c r="J1082">
        <v>42</v>
      </c>
      <c r="K1082" t="s">
        <v>990</v>
      </c>
      <c r="L1082">
        <v>0</v>
      </c>
      <c r="M1082" t="s">
        <v>298</v>
      </c>
      <c r="N1082">
        <v>20</v>
      </c>
      <c r="O1082" t="s">
        <v>898</v>
      </c>
      <c r="P1082">
        <v>2012</v>
      </c>
      <c r="Q1082">
        <v>5</v>
      </c>
      <c r="R1082" t="s">
        <v>305</v>
      </c>
      <c r="S1082" t="s">
        <v>305</v>
      </c>
      <c r="T1082" t="s">
        <v>305</v>
      </c>
      <c r="U1082" s="35" t="s">
        <v>320</v>
      </c>
      <c r="V1082" t="s">
        <v>299</v>
      </c>
      <c r="W1082" t="s">
        <v>299</v>
      </c>
      <c r="X1082" t="s">
        <v>299</v>
      </c>
      <c r="Y1082" t="s">
        <v>299</v>
      </c>
    </row>
    <row r="1083" spans="1:25" x14ac:dyDescent="0.25">
      <c r="A1083" t="s">
        <v>295</v>
      </c>
      <c r="B1083" t="s">
        <v>296</v>
      </c>
      <c r="C1083" s="61">
        <f t="shared" si="16"/>
        <v>7</v>
      </c>
      <c r="D1083" t="s">
        <v>1</v>
      </c>
      <c r="E1083">
        <v>4238305</v>
      </c>
      <c r="F1083">
        <v>423</v>
      </c>
      <c r="G1083">
        <v>4238</v>
      </c>
      <c r="H1083">
        <v>7</v>
      </c>
      <c r="I1083" t="s">
        <v>296</v>
      </c>
      <c r="J1083">
        <v>42</v>
      </c>
      <c r="K1083" t="s">
        <v>991</v>
      </c>
      <c r="L1083">
        <v>0</v>
      </c>
      <c r="M1083" t="s">
        <v>298</v>
      </c>
      <c r="N1083">
        <v>0</v>
      </c>
      <c r="O1083" t="s">
        <v>298</v>
      </c>
      <c r="P1083">
        <v>2012</v>
      </c>
      <c r="Q1083">
        <v>309</v>
      </c>
      <c r="R1083">
        <v>2190358</v>
      </c>
      <c r="S1083">
        <v>251729</v>
      </c>
      <c r="T1083">
        <v>60936</v>
      </c>
      <c r="U1083" s="35">
        <v>5024</v>
      </c>
      <c r="V1083" t="s">
        <v>299</v>
      </c>
      <c r="W1083" t="s">
        <v>299</v>
      </c>
      <c r="X1083" t="s">
        <v>299</v>
      </c>
      <c r="Y1083" t="s">
        <v>299</v>
      </c>
    </row>
    <row r="1084" spans="1:25" x14ac:dyDescent="0.25">
      <c r="A1084" t="s">
        <v>295</v>
      </c>
      <c r="B1084" t="s">
        <v>296</v>
      </c>
      <c r="C1084" s="61">
        <f t="shared" si="16"/>
        <v>7</v>
      </c>
      <c r="D1084" t="s">
        <v>1</v>
      </c>
      <c r="E1084">
        <v>4238305</v>
      </c>
      <c r="F1084">
        <v>423</v>
      </c>
      <c r="G1084">
        <v>4238</v>
      </c>
      <c r="H1084">
        <v>7</v>
      </c>
      <c r="I1084" t="s">
        <v>296</v>
      </c>
      <c r="J1084">
        <v>42</v>
      </c>
      <c r="K1084" t="s">
        <v>991</v>
      </c>
      <c r="L1084">
        <v>0</v>
      </c>
      <c r="M1084" t="s">
        <v>298</v>
      </c>
      <c r="N1084">
        <v>10</v>
      </c>
      <c r="O1084" t="s">
        <v>897</v>
      </c>
      <c r="P1084">
        <v>2012</v>
      </c>
      <c r="Q1084">
        <v>295</v>
      </c>
      <c r="R1084">
        <v>1510832</v>
      </c>
      <c r="S1084">
        <v>188879</v>
      </c>
      <c r="T1084">
        <v>45713</v>
      </c>
      <c r="U1084" s="35">
        <v>4084</v>
      </c>
      <c r="V1084" t="s">
        <v>299</v>
      </c>
      <c r="W1084" t="s">
        <v>299</v>
      </c>
      <c r="X1084" t="s">
        <v>299</v>
      </c>
      <c r="Y1084" t="s">
        <v>299</v>
      </c>
    </row>
    <row r="1085" spans="1:25" x14ac:dyDescent="0.25">
      <c r="A1085" t="s">
        <v>295</v>
      </c>
      <c r="B1085" t="s">
        <v>296</v>
      </c>
      <c r="C1085" s="61">
        <f t="shared" si="16"/>
        <v>7</v>
      </c>
      <c r="D1085" t="s">
        <v>1</v>
      </c>
      <c r="E1085">
        <v>4238305</v>
      </c>
      <c r="F1085">
        <v>423</v>
      </c>
      <c r="G1085">
        <v>4238</v>
      </c>
      <c r="H1085">
        <v>7</v>
      </c>
      <c r="I1085" t="s">
        <v>296</v>
      </c>
      <c r="J1085">
        <v>42</v>
      </c>
      <c r="K1085" t="s">
        <v>991</v>
      </c>
      <c r="L1085">
        <v>0</v>
      </c>
      <c r="M1085" t="s">
        <v>298</v>
      </c>
      <c r="N1085">
        <v>20</v>
      </c>
      <c r="O1085" t="s">
        <v>898</v>
      </c>
      <c r="P1085">
        <v>2012</v>
      </c>
      <c r="Q1085">
        <v>14</v>
      </c>
      <c r="R1085">
        <v>679526</v>
      </c>
      <c r="S1085">
        <v>62850</v>
      </c>
      <c r="T1085">
        <v>15223</v>
      </c>
      <c r="U1085" s="35">
        <v>940</v>
      </c>
      <c r="V1085" t="s">
        <v>299</v>
      </c>
      <c r="W1085" t="s">
        <v>299</v>
      </c>
      <c r="X1085" t="s">
        <v>299</v>
      </c>
      <c r="Y1085" t="s">
        <v>299</v>
      </c>
    </row>
    <row r="1086" spans="1:25" x14ac:dyDescent="0.25">
      <c r="A1086" t="s">
        <v>295</v>
      </c>
      <c r="B1086" t="s">
        <v>296</v>
      </c>
      <c r="C1086" s="61">
        <f t="shared" si="16"/>
        <v>7</v>
      </c>
      <c r="D1086" t="s">
        <v>1</v>
      </c>
      <c r="E1086">
        <v>4238306</v>
      </c>
      <c r="F1086">
        <v>423</v>
      </c>
      <c r="G1086">
        <v>4238</v>
      </c>
      <c r="H1086">
        <v>7</v>
      </c>
      <c r="I1086" t="s">
        <v>296</v>
      </c>
      <c r="J1086">
        <v>42</v>
      </c>
      <c r="K1086" t="s">
        <v>992</v>
      </c>
      <c r="L1086">
        <v>0</v>
      </c>
      <c r="M1086" t="s">
        <v>298</v>
      </c>
      <c r="N1086">
        <v>0</v>
      </c>
      <c r="O1086" t="s">
        <v>298</v>
      </c>
      <c r="P1086">
        <v>2012</v>
      </c>
      <c r="Q1086">
        <v>173</v>
      </c>
      <c r="R1086">
        <v>1812093</v>
      </c>
      <c r="S1086">
        <v>180848</v>
      </c>
      <c r="T1086">
        <v>45367</v>
      </c>
      <c r="U1086" s="35">
        <v>2531</v>
      </c>
      <c r="V1086" t="s">
        <v>299</v>
      </c>
      <c r="W1086" t="s">
        <v>299</v>
      </c>
      <c r="X1086" t="s">
        <v>299</v>
      </c>
      <c r="Y1086" t="s">
        <v>299</v>
      </c>
    </row>
    <row r="1087" spans="1:25" x14ac:dyDescent="0.25">
      <c r="A1087" t="s">
        <v>295</v>
      </c>
      <c r="B1087" t="s">
        <v>296</v>
      </c>
      <c r="C1087" s="61">
        <f t="shared" si="16"/>
        <v>7</v>
      </c>
      <c r="D1087" t="s">
        <v>1</v>
      </c>
      <c r="E1087">
        <v>4238306</v>
      </c>
      <c r="F1087">
        <v>423</v>
      </c>
      <c r="G1087">
        <v>4238</v>
      </c>
      <c r="H1087">
        <v>7</v>
      </c>
      <c r="I1087" t="s">
        <v>296</v>
      </c>
      <c r="J1087">
        <v>42</v>
      </c>
      <c r="K1087" t="s">
        <v>992</v>
      </c>
      <c r="L1087">
        <v>0</v>
      </c>
      <c r="M1087" t="s">
        <v>298</v>
      </c>
      <c r="N1087">
        <v>10</v>
      </c>
      <c r="O1087" t="s">
        <v>897</v>
      </c>
      <c r="P1087">
        <v>2012</v>
      </c>
      <c r="Q1087">
        <v>132</v>
      </c>
      <c r="R1087">
        <v>1104024</v>
      </c>
      <c r="S1087">
        <v>103807</v>
      </c>
      <c r="T1087">
        <v>24606</v>
      </c>
      <c r="U1087" s="35">
        <v>1472</v>
      </c>
      <c r="V1087" t="s">
        <v>299</v>
      </c>
      <c r="W1087" t="s">
        <v>299</v>
      </c>
      <c r="X1087" t="s">
        <v>299</v>
      </c>
      <c r="Y1087" t="s">
        <v>299</v>
      </c>
    </row>
    <row r="1088" spans="1:25" x14ac:dyDescent="0.25">
      <c r="A1088" t="s">
        <v>295</v>
      </c>
      <c r="B1088" t="s">
        <v>296</v>
      </c>
      <c r="C1088" s="61">
        <f t="shared" si="16"/>
        <v>7</v>
      </c>
      <c r="D1088" t="s">
        <v>1</v>
      </c>
      <c r="E1088">
        <v>4238306</v>
      </c>
      <c r="F1088">
        <v>423</v>
      </c>
      <c r="G1088">
        <v>4238</v>
      </c>
      <c r="H1088">
        <v>7</v>
      </c>
      <c r="I1088" t="s">
        <v>296</v>
      </c>
      <c r="J1088">
        <v>42</v>
      </c>
      <c r="K1088" t="s">
        <v>992</v>
      </c>
      <c r="L1088">
        <v>0</v>
      </c>
      <c r="M1088" t="s">
        <v>298</v>
      </c>
      <c r="N1088">
        <v>20</v>
      </c>
      <c r="O1088" t="s">
        <v>898</v>
      </c>
      <c r="P1088">
        <v>2012</v>
      </c>
      <c r="Q1088">
        <v>41</v>
      </c>
      <c r="R1088">
        <v>708069</v>
      </c>
      <c r="S1088">
        <v>77041</v>
      </c>
      <c r="T1088">
        <v>20761</v>
      </c>
      <c r="U1088" s="35">
        <v>1059</v>
      </c>
      <c r="V1088" t="s">
        <v>299</v>
      </c>
      <c r="W1088" t="s">
        <v>299</v>
      </c>
      <c r="X1088" t="s">
        <v>299</v>
      </c>
      <c r="Y1088" t="s">
        <v>299</v>
      </c>
    </row>
    <row r="1089" spans="1:25" x14ac:dyDescent="0.25">
      <c r="A1089" t="s">
        <v>295</v>
      </c>
      <c r="B1089" t="s">
        <v>296</v>
      </c>
      <c r="C1089" s="61">
        <f t="shared" si="16"/>
        <v>7</v>
      </c>
      <c r="D1089" t="s">
        <v>1</v>
      </c>
      <c r="E1089">
        <v>4238307</v>
      </c>
      <c r="F1089">
        <v>423</v>
      </c>
      <c r="G1089">
        <v>4238</v>
      </c>
      <c r="H1089">
        <v>7</v>
      </c>
      <c r="I1089" t="s">
        <v>296</v>
      </c>
      <c r="J1089">
        <v>42</v>
      </c>
      <c r="K1089" t="s">
        <v>993</v>
      </c>
      <c r="L1089">
        <v>0</v>
      </c>
      <c r="M1089" t="s">
        <v>298</v>
      </c>
      <c r="N1089">
        <v>0</v>
      </c>
      <c r="O1089" t="s">
        <v>298</v>
      </c>
      <c r="P1089">
        <v>2012</v>
      </c>
      <c r="Q1089">
        <v>447</v>
      </c>
      <c r="R1089">
        <v>2691342</v>
      </c>
      <c r="S1089">
        <v>286963</v>
      </c>
      <c r="T1089">
        <v>70860</v>
      </c>
      <c r="U1089" s="35">
        <v>4210</v>
      </c>
      <c r="V1089" t="s">
        <v>299</v>
      </c>
      <c r="W1089" t="s">
        <v>299</v>
      </c>
      <c r="X1089" t="s">
        <v>299</v>
      </c>
      <c r="Y1089" t="s">
        <v>299</v>
      </c>
    </row>
    <row r="1090" spans="1:25" x14ac:dyDescent="0.25">
      <c r="A1090" t="s">
        <v>295</v>
      </c>
      <c r="B1090" t="s">
        <v>296</v>
      </c>
      <c r="C1090" s="61">
        <f t="shared" si="16"/>
        <v>7</v>
      </c>
      <c r="D1090" t="s">
        <v>1</v>
      </c>
      <c r="E1090">
        <v>4238307</v>
      </c>
      <c r="F1090">
        <v>423</v>
      </c>
      <c r="G1090">
        <v>4238</v>
      </c>
      <c r="H1090">
        <v>7</v>
      </c>
      <c r="I1090" t="s">
        <v>296</v>
      </c>
      <c r="J1090">
        <v>42</v>
      </c>
      <c r="K1090" t="s">
        <v>993</v>
      </c>
      <c r="L1090">
        <v>0</v>
      </c>
      <c r="M1090" t="s">
        <v>298</v>
      </c>
      <c r="N1090">
        <v>10</v>
      </c>
      <c r="O1090" t="s">
        <v>897</v>
      </c>
      <c r="P1090">
        <v>2012</v>
      </c>
      <c r="Q1090">
        <v>424</v>
      </c>
      <c r="R1090" t="s">
        <v>305</v>
      </c>
      <c r="S1090" t="s">
        <v>305</v>
      </c>
      <c r="T1090" t="s">
        <v>305</v>
      </c>
      <c r="U1090" s="35" t="s">
        <v>479</v>
      </c>
      <c r="V1090" t="s">
        <v>299</v>
      </c>
      <c r="W1090" t="s">
        <v>299</v>
      </c>
      <c r="X1090" t="s">
        <v>299</v>
      </c>
      <c r="Y1090" t="s">
        <v>299</v>
      </c>
    </row>
    <row r="1091" spans="1:25" x14ac:dyDescent="0.25">
      <c r="A1091" t="s">
        <v>295</v>
      </c>
      <c r="B1091" t="s">
        <v>296</v>
      </c>
      <c r="C1091" s="61">
        <f t="shared" si="16"/>
        <v>7</v>
      </c>
      <c r="D1091" t="s">
        <v>1</v>
      </c>
      <c r="E1091">
        <v>4238307</v>
      </c>
      <c r="F1091">
        <v>423</v>
      </c>
      <c r="G1091">
        <v>4238</v>
      </c>
      <c r="H1091">
        <v>7</v>
      </c>
      <c r="I1091" t="s">
        <v>296</v>
      </c>
      <c r="J1091">
        <v>42</v>
      </c>
      <c r="K1091" t="s">
        <v>993</v>
      </c>
      <c r="L1091">
        <v>0</v>
      </c>
      <c r="M1091" t="s">
        <v>298</v>
      </c>
      <c r="N1091">
        <v>20</v>
      </c>
      <c r="O1091" t="s">
        <v>898</v>
      </c>
      <c r="P1091">
        <v>2012</v>
      </c>
      <c r="Q1091">
        <v>23</v>
      </c>
      <c r="R1091" t="s">
        <v>305</v>
      </c>
      <c r="S1091" t="s">
        <v>305</v>
      </c>
      <c r="T1091" t="s">
        <v>305</v>
      </c>
      <c r="U1091" s="35" t="s">
        <v>308</v>
      </c>
      <c r="V1091" t="s">
        <v>299</v>
      </c>
      <c r="W1091" t="s">
        <v>299</v>
      </c>
      <c r="X1091" t="s">
        <v>299</v>
      </c>
      <c r="Y1091" t="s">
        <v>299</v>
      </c>
    </row>
    <row r="1092" spans="1:25" x14ac:dyDescent="0.25">
      <c r="A1092" t="s">
        <v>295</v>
      </c>
      <c r="B1092" t="s">
        <v>296</v>
      </c>
      <c r="C1092" s="61">
        <f t="shared" si="16"/>
        <v>5</v>
      </c>
      <c r="D1092" t="s">
        <v>1</v>
      </c>
      <c r="E1092">
        <v>42384</v>
      </c>
      <c r="F1092">
        <v>423</v>
      </c>
      <c r="G1092">
        <v>4238</v>
      </c>
      <c r="H1092">
        <v>5</v>
      </c>
      <c r="I1092" t="s">
        <v>296</v>
      </c>
      <c r="J1092">
        <v>42</v>
      </c>
      <c r="K1092" t="s">
        <v>994</v>
      </c>
      <c r="L1092">
        <v>0</v>
      </c>
      <c r="M1092" t="s">
        <v>298</v>
      </c>
      <c r="N1092">
        <v>0</v>
      </c>
      <c r="O1092" t="s">
        <v>298</v>
      </c>
      <c r="P1092">
        <v>2012</v>
      </c>
      <c r="Q1092">
        <v>946</v>
      </c>
      <c r="R1092">
        <v>8285246</v>
      </c>
      <c r="S1092">
        <v>542759</v>
      </c>
      <c r="T1092">
        <v>127094</v>
      </c>
      <c r="U1092" s="35">
        <v>9860</v>
      </c>
      <c r="V1092" t="s">
        <v>299</v>
      </c>
      <c r="W1092" t="s">
        <v>299</v>
      </c>
      <c r="X1092" t="s">
        <v>299</v>
      </c>
      <c r="Y1092" t="s">
        <v>299</v>
      </c>
    </row>
    <row r="1093" spans="1:25" x14ac:dyDescent="0.25">
      <c r="A1093" t="s">
        <v>295</v>
      </c>
      <c r="B1093" t="s">
        <v>296</v>
      </c>
      <c r="C1093" s="61">
        <f t="shared" ref="C1093:C1156" si="17">LEN(E1093)</f>
        <v>5</v>
      </c>
      <c r="D1093" t="s">
        <v>1</v>
      </c>
      <c r="E1093">
        <v>42384</v>
      </c>
      <c r="F1093">
        <v>423</v>
      </c>
      <c r="G1093">
        <v>4238</v>
      </c>
      <c r="H1093">
        <v>5</v>
      </c>
      <c r="I1093" t="s">
        <v>296</v>
      </c>
      <c r="J1093">
        <v>42</v>
      </c>
      <c r="K1093" t="s">
        <v>994</v>
      </c>
      <c r="L1093">
        <v>0</v>
      </c>
      <c r="M1093" t="s">
        <v>298</v>
      </c>
      <c r="N1093">
        <v>10</v>
      </c>
      <c r="O1093" t="s">
        <v>897</v>
      </c>
      <c r="P1093">
        <v>2012</v>
      </c>
      <c r="Q1093">
        <v>885</v>
      </c>
      <c r="R1093">
        <v>5927945</v>
      </c>
      <c r="S1093">
        <v>504474</v>
      </c>
      <c r="T1093">
        <v>117902</v>
      </c>
      <c r="U1093" s="35">
        <v>9232</v>
      </c>
      <c r="V1093" t="s">
        <v>299</v>
      </c>
      <c r="W1093" t="s">
        <v>299</v>
      </c>
      <c r="X1093" t="s">
        <v>299</v>
      </c>
      <c r="Y1093" t="s">
        <v>299</v>
      </c>
    </row>
    <row r="1094" spans="1:25" x14ac:dyDescent="0.25">
      <c r="A1094" t="s">
        <v>295</v>
      </c>
      <c r="B1094" t="s">
        <v>296</v>
      </c>
      <c r="C1094" s="61">
        <f t="shared" si="17"/>
        <v>5</v>
      </c>
      <c r="D1094" t="s">
        <v>1</v>
      </c>
      <c r="E1094">
        <v>42384</v>
      </c>
      <c r="F1094">
        <v>423</v>
      </c>
      <c r="G1094">
        <v>4238</v>
      </c>
      <c r="H1094">
        <v>5</v>
      </c>
      <c r="I1094" t="s">
        <v>296</v>
      </c>
      <c r="J1094">
        <v>42</v>
      </c>
      <c r="K1094" t="s">
        <v>994</v>
      </c>
      <c r="L1094">
        <v>0</v>
      </c>
      <c r="M1094" t="s">
        <v>298</v>
      </c>
      <c r="N1094">
        <v>20</v>
      </c>
      <c r="O1094" t="s">
        <v>898</v>
      </c>
      <c r="P1094">
        <v>2012</v>
      </c>
      <c r="Q1094">
        <v>61</v>
      </c>
      <c r="R1094">
        <v>2357301</v>
      </c>
      <c r="S1094">
        <v>38285</v>
      </c>
      <c r="T1094">
        <v>9192</v>
      </c>
      <c r="U1094" s="35">
        <v>628</v>
      </c>
      <c r="V1094" t="s">
        <v>299</v>
      </c>
      <c r="W1094" t="s">
        <v>299</v>
      </c>
      <c r="X1094" t="s">
        <v>299</v>
      </c>
      <c r="Y1094" t="s">
        <v>299</v>
      </c>
    </row>
    <row r="1095" spans="1:25" x14ac:dyDescent="0.25">
      <c r="A1095" t="s">
        <v>295</v>
      </c>
      <c r="B1095" t="s">
        <v>296</v>
      </c>
      <c r="C1095" s="61">
        <f t="shared" si="17"/>
        <v>6</v>
      </c>
      <c r="D1095" t="s">
        <v>1</v>
      </c>
      <c r="E1095">
        <v>423840</v>
      </c>
      <c r="F1095">
        <v>423</v>
      </c>
      <c r="G1095">
        <v>4238</v>
      </c>
      <c r="H1095">
        <v>6</v>
      </c>
      <c r="I1095" t="s">
        <v>296</v>
      </c>
      <c r="J1095">
        <v>42</v>
      </c>
      <c r="K1095" t="s">
        <v>994</v>
      </c>
      <c r="L1095">
        <v>0</v>
      </c>
      <c r="M1095" t="s">
        <v>298</v>
      </c>
      <c r="N1095">
        <v>0</v>
      </c>
      <c r="O1095" t="s">
        <v>298</v>
      </c>
      <c r="P1095">
        <v>2012</v>
      </c>
      <c r="Q1095">
        <v>946</v>
      </c>
      <c r="R1095">
        <v>8285246</v>
      </c>
      <c r="S1095">
        <v>542759</v>
      </c>
      <c r="T1095">
        <v>127094</v>
      </c>
      <c r="U1095" s="35">
        <v>9860</v>
      </c>
      <c r="V1095" t="s">
        <v>299</v>
      </c>
      <c r="W1095" t="s">
        <v>299</v>
      </c>
      <c r="X1095" t="s">
        <v>299</v>
      </c>
      <c r="Y1095" t="s">
        <v>299</v>
      </c>
    </row>
    <row r="1096" spans="1:25" x14ac:dyDescent="0.25">
      <c r="A1096" t="s">
        <v>295</v>
      </c>
      <c r="B1096" t="s">
        <v>296</v>
      </c>
      <c r="C1096" s="61">
        <f t="shared" si="17"/>
        <v>6</v>
      </c>
      <c r="D1096" t="s">
        <v>1</v>
      </c>
      <c r="E1096">
        <v>423840</v>
      </c>
      <c r="F1096">
        <v>423</v>
      </c>
      <c r="G1096">
        <v>4238</v>
      </c>
      <c r="H1096">
        <v>6</v>
      </c>
      <c r="I1096" t="s">
        <v>296</v>
      </c>
      <c r="J1096">
        <v>42</v>
      </c>
      <c r="K1096" t="s">
        <v>994</v>
      </c>
      <c r="L1096">
        <v>0</v>
      </c>
      <c r="M1096" t="s">
        <v>298</v>
      </c>
      <c r="N1096">
        <v>10</v>
      </c>
      <c r="O1096" t="s">
        <v>897</v>
      </c>
      <c r="P1096">
        <v>2012</v>
      </c>
      <c r="Q1096">
        <v>885</v>
      </c>
      <c r="R1096">
        <v>5927945</v>
      </c>
      <c r="S1096">
        <v>504474</v>
      </c>
      <c r="T1096">
        <v>117902</v>
      </c>
      <c r="U1096" s="35">
        <v>9232</v>
      </c>
      <c r="V1096" t="s">
        <v>299</v>
      </c>
      <c r="W1096" t="s">
        <v>299</v>
      </c>
      <c r="X1096" t="s">
        <v>299</v>
      </c>
      <c r="Y1096" t="s">
        <v>299</v>
      </c>
    </row>
    <row r="1097" spans="1:25" x14ac:dyDescent="0.25">
      <c r="A1097" t="s">
        <v>295</v>
      </c>
      <c r="B1097" t="s">
        <v>296</v>
      </c>
      <c r="C1097" s="61">
        <f t="shared" si="17"/>
        <v>6</v>
      </c>
      <c r="D1097" t="s">
        <v>1</v>
      </c>
      <c r="E1097">
        <v>423840</v>
      </c>
      <c r="F1097">
        <v>423</v>
      </c>
      <c r="G1097">
        <v>4238</v>
      </c>
      <c r="H1097">
        <v>6</v>
      </c>
      <c r="I1097" t="s">
        <v>296</v>
      </c>
      <c r="J1097">
        <v>42</v>
      </c>
      <c r="K1097" t="s">
        <v>994</v>
      </c>
      <c r="L1097">
        <v>0</v>
      </c>
      <c r="M1097" t="s">
        <v>298</v>
      </c>
      <c r="N1097">
        <v>20</v>
      </c>
      <c r="O1097" t="s">
        <v>898</v>
      </c>
      <c r="P1097">
        <v>2012</v>
      </c>
      <c r="Q1097">
        <v>61</v>
      </c>
      <c r="R1097">
        <v>2357301</v>
      </c>
      <c r="S1097">
        <v>38285</v>
      </c>
      <c r="T1097">
        <v>9192</v>
      </c>
      <c r="U1097" s="35">
        <v>628</v>
      </c>
      <c r="V1097" t="s">
        <v>299</v>
      </c>
      <c r="W1097" t="s">
        <v>299</v>
      </c>
      <c r="X1097" t="s">
        <v>299</v>
      </c>
      <c r="Y1097" t="s">
        <v>299</v>
      </c>
    </row>
    <row r="1098" spans="1:25" x14ac:dyDescent="0.25">
      <c r="A1098" t="s">
        <v>295</v>
      </c>
      <c r="B1098" t="s">
        <v>296</v>
      </c>
      <c r="C1098" s="61">
        <f t="shared" si="17"/>
        <v>7</v>
      </c>
      <c r="D1098" t="s">
        <v>1</v>
      </c>
      <c r="E1098">
        <v>4238401</v>
      </c>
      <c r="F1098">
        <v>423</v>
      </c>
      <c r="G1098">
        <v>4238</v>
      </c>
      <c r="H1098">
        <v>7</v>
      </c>
      <c r="I1098" t="s">
        <v>296</v>
      </c>
      <c r="J1098">
        <v>42</v>
      </c>
      <c r="K1098" t="s">
        <v>995</v>
      </c>
      <c r="L1098">
        <v>0</v>
      </c>
      <c r="M1098" t="s">
        <v>298</v>
      </c>
      <c r="N1098">
        <v>0</v>
      </c>
      <c r="O1098" t="s">
        <v>298</v>
      </c>
      <c r="P1098">
        <v>2012</v>
      </c>
      <c r="Q1098">
        <v>82</v>
      </c>
      <c r="R1098">
        <v>967582</v>
      </c>
      <c r="S1098">
        <v>82936</v>
      </c>
      <c r="T1098">
        <v>16965</v>
      </c>
      <c r="U1098" s="35">
        <v>1437</v>
      </c>
      <c r="V1098" t="s">
        <v>299</v>
      </c>
      <c r="W1098" t="s">
        <v>299</v>
      </c>
      <c r="X1098" t="s">
        <v>299</v>
      </c>
      <c r="Y1098" t="s">
        <v>299</v>
      </c>
    </row>
    <row r="1099" spans="1:25" x14ac:dyDescent="0.25">
      <c r="A1099" t="s">
        <v>295</v>
      </c>
      <c r="B1099" t="s">
        <v>296</v>
      </c>
      <c r="C1099" s="61">
        <f t="shared" si="17"/>
        <v>7</v>
      </c>
      <c r="D1099" t="s">
        <v>1</v>
      </c>
      <c r="E1099">
        <v>4238401</v>
      </c>
      <c r="F1099">
        <v>423</v>
      </c>
      <c r="G1099">
        <v>4238</v>
      </c>
      <c r="H1099">
        <v>7</v>
      </c>
      <c r="I1099" t="s">
        <v>296</v>
      </c>
      <c r="J1099">
        <v>42</v>
      </c>
      <c r="K1099" t="s">
        <v>995</v>
      </c>
      <c r="L1099">
        <v>0</v>
      </c>
      <c r="M1099" t="s">
        <v>298</v>
      </c>
      <c r="N1099">
        <v>10</v>
      </c>
      <c r="O1099" t="s">
        <v>897</v>
      </c>
      <c r="P1099">
        <v>2012</v>
      </c>
      <c r="Q1099">
        <v>82</v>
      </c>
      <c r="R1099">
        <v>967582</v>
      </c>
      <c r="S1099">
        <v>82936</v>
      </c>
      <c r="T1099">
        <v>16965</v>
      </c>
      <c r="U1099" s="35">
        <v>1437</v>
      </c>
      <c r="V1099" t="s">
        <v>299</v>
      </c>
      <c r="W1099" t="s">
        <v>299</v>
      </c>
      <c r="X1099" t="s">
        <v>299</v>
      </c>
      <c r="Y1099" t="s">
        <v>299</v>
      </c>
    </row>
    <row r="1100" spans="1:25" x14ac:dyDescent="0.25">
      <c r="A1100" t="s">
        <v>295</v>
      </c>
      <c r="B1100" t="s">
        <v>296</v>
      </c>
      <c r="C1100" s="61">
        <f t="shared" si="17"/>
        <v>7</v>
      </c>
      <c r="D1100" t="s">
        <v>1</v>
      </c>
      <c r="E1100">
        <v>4238402</v>
      </c>
      <c r="F1100">
        <v>423</v>
      </c>
      <c r="G1100">
        <v>4238</v>
      </c>
      <c r="H1100">
        <v>7</v>
      </c>
      <c r="I1100" t="s">
        <v>296</v>
      </c>
      <c r="J1100">
        <v>42</v>
      </c>
      <c r="K1100" t="s">
        <v>996</v>
      </c>
      <c r="L1100">
        <v>0</v>
      </c>
      <c r="M1100" t="s">
        <v>298</v>
      </c>
      <c r="N1100">
        <v>0</v>
      </c>
      <c r="O1100" t="s">
        <v>298</v>
      </c>
      <c r="P1100">
        <v>2012</v>
      </c>
      <c r="Q1100">
        <v>79</v>
      </c>
      <c r="R1100">
        <v>663467</v>
      </c>
      <c r="S1100">
        <v>49682</v>
      </c>
      <c r="T1100">
        <v>12527</v>
      </c>
      <c r="U1100" s="35">
        <v>860</v>
      </c>
      <c r="V1100" t="s">
        <v>299</v>
      </c>
      <c r="W1100" t="s">
        <v>299</v>
      </c>
      <c r="X1100" t="s">
        <v>299</v>
      </c>
      <c r="Y1100" t="s">
        <v>299</v>
      </c>
    </row>
    <row r="1101" spans="1:25" x14ac:dyDescent="0.25">
      <c r="A1101" t="s">
        <v>295</v>
      </c>
      <c r="B1101" t="s">
        <v>296</v>
      </c>
      <c r="C1101" s="61">
        <f t="shared" si="17"/>
        <v>7</v>
      </c>
      <c r="D1101" t="s">
        <v>1</v>
      </c>
      <c r="E1101">
        <v>4238402</v>
      </c>
      <c r="F1101">
        <v>423</v>
      </c>
      <c r="G1101">
        <v>4238</v>
      </c>
      <c r="H1101">
        <v>7</v>
      </c>
      <c r="I1101" t="s">
        <v>296</v>
      </c>
      <c r="J1101">
        <v>42</v>
      </c>
      <c r="K1101" t="s">
        <v>996</v>
      </c>
      <c r="L1101">
        <v>0</v>
      </c>
      <c r="M1101" t="s">
        <v>298</v>
      </c>
      <c r="N1101">
        <v>10</v>
      </c>
      <c r="O1101" t="s">
        <v>897</v>
      </c>
      <c r="P1101">
        <v>2012</v>
      </c>
      <c r="Q1101">
        <v>74</v>
      </c>
      <c r="R1101" t="s">
        <v>305</v>
      </c>
      <c r="S1101" t="s">
        <v>305</v>
      </c>
      <c r="T1101" t="s">
        <v>305</v>
      </c>
      <c r="U1101" s="35" t="s">
        <v>306</v>
      </c>
      <c r="V1101" t="s">
        <v>299</v>
      </c>
      <c r="W1101" t="s">
        <v>299</v>
      </c>
      <c r="X1101" t="s">
        <v>299</v>
      </c>
      <c r="Y1101" t="s">
        <v>299</v>
      </c>
    </row>
    <row r="1102" spans="1:25" x14ac:dyDescent="0.25">
      <c r="A1102" t="s">
        <v>295</v>
      </c>
      <c r="B1102" t="s">
        <v>296</v>
      </c>
      <c r="C1102" s="61">
        <f t="shared" si="17"/>
        <v>7</v>
      </c>
      <c r="D1102" t="s">
        <v>1</v>
      </c>
      <c r="E1102">
        <v>4238402</v>
      </c>
      <c r="F1102">
        <v>423</v>
      </c>
      <c r="G1102">
        <v>4238</v>
      </c>
      <c r="H1102">
        <v>7</v>
      </c>
      <c r="I1102" t="s">
        <v>296</v>
      </c>
      <c r="J1102">
        <v>42</v>
      </c>
      <c r="K1102" t="s">
        <v>996</v>
      </c>
      <c r="L1102">
        <v>0</v>
      </c>
      <c r="M1102" t="s">
        <v>298</v>
      </c>
      <c r="N1102">
        <v>20</v>
      </c>
      <c r="O1102" t="s">
        <v>898</v>
      </c>
      <c r="P1102">
        <v>2012</v>
      </c>
      <c r="Q1102">
        <v>5</v>
      </c>
      <c r="R1102" t="s">
        <v>305</v>
      </c>
      <c r="S1102" t="s">
        <v>305</v>
      </c>
      <c r="T1102" t="s">
        <v>305</v>
      </c>
      <c r="U1102" s="35" t="s">
        <v>330</v>
      </c>
      <c r="V1102" t="s">
        <v>299</v>
      </c>
      <c r="W1102" t="s">
        <v>299</v>
      </c>
      <c r="X1102" t="s">
        <v>299</v>
      </c>
      <c r="Y1102" t="s">
        <v>299</v>
      </c>
    </row>
    <row r="1103" spans="1:25" x14ac:dyDescent="0.25">
      <c r="A1103" t="s">
        <v>295</v>
      </c>
      <c r="B1103" t="s">
        <v>296</v>
      </c>
      <c r="C1103" s="61">
        <f t="shared" si="17"/>
        <v>7</v>
      </c>
      <c r="D1103" t="s">
        <v>1</v>
      </c>
      <c r="E1103">
        <v>4238403</v>
      </c>
      <c r="F1103">
        <v>423</v>
      </c>
      <c r="G1103">
        <v>4238</v>
      </c>
      <c r="H1103">
        <v>7</v>
      </c>
      <c r="I1103" t="s">
        <v>296</v>
      </c>
      <c r="J1103">
        <v>42</v>
      </c>
      <c r="K1103" t="s">
        <v>997</v>
      </c>
      <c r="L1103">
        <v>0</v>
      </c>
      <c r="M1103" t="s">
        <v>298</v>
      </c>
      <c r="N1103">
        <v>0</v>
      </c>
      <c r="O1103" t="s">
        <v>298</v>
      </c>
      <c r="P1103">
        <v>2012</v>
      </c>
      <c r="Q1103">
        <v>73</v>
      </c>
      <c r="R1103">
        <v>297248</v>
      </c>
      <c r="S1103">
        <v>29253</v>
      </c>
      <c r="T1103">
        <v>7191</v>
      </c>
      <c r="U1103" s="35">
        <v>563</v>
      </c>
      <c r="V1103" t="s">
        <v>299</v>
      </c>
      <c r="W1103" t="s">
        <v>299</v>
      </c>
      <c r="X1103" t="s">
        <v>299</v>
      </c>
      <c r="Y1103" t="s">
        <v>299</v>
      </c>
    </row>
    <row r="1104" spans="1:25" x14ac:dyDescent="0.25">
      <c r="A1104" t="s">
        <v>295</v>
      </c>
      <c r="B1104" t="s">
        <v>296</v>
      </c>
      <c r="C1104" s="61">
        <f t="shared" si="17"/>
        <v>7</v>
      </c>
      <c r="D1104" t="s">
        <v>1</v>
      </c>
      <c r="E1104">
        <v>4238403</v>
      </c>
      <c r="F1104">
        <v>423</v>
      </c>
      <c r="G1104">
        <v>4238</v>
      </c>
      <c r="H1104">
        <v>7</v>
      </c>
      <c r="I1104" t="s">
        <v>296</v>
      </c>
      <c r="J1104">
        <v>42</v>
      </c>
      <c r="K1104" t="s">
        <v>997</v>
      </c>
      <c r="L1104">
        <v>0</v>
      </c>
      <c r="M1104" t="s">
        <v>298</v>
      </c>
      <c r="N1104">
        <v>10</v>
      </c>
      <c r="O1104" t="s">
        <v>897</v>
      </c>
      <c r="P1104">
        <v>2012</v>
      </c>
      <c r="Q1104">
        <v>45</v>
      </c>
      <c r="R1104" t="s">
        <v>305</v>
      </c>
      <c r="S1104" t="s">
        <v>305</v>
      </c>
      <c r="T1104" t="s">
        <v>305</v>
      </c>
      <c r="U1104" s="35" t="s">
        <v>308</v>
      </c>
      <c r="V1104" t="s">
        <v>299</v>
      </c>
      <c r="W1104" t="s">
        <v>299</v>
      </c>
      <c r="X1104" t="s">
        <v>299</v>
      </c>
      <c r="Y1104" t="s">
        <v>299</v>
      </c>
    </row>
    <row r="1105" spans="1:25" x14ac:dyDescent="0.25">
      <c r="A1105" t="s">
        <v>295</v>
      </c>
      <c r="B1105" t="s">
        <v>296</v>
      </c>
      <c r="C1105" s="61">
        <f t="shared" si="17"/>
        <v>7</v>
      </c>
      <c r="D1105" t="s">
        <v>1</v>
      </c>
      <c r="E1105">
        <v>4238403</v>
      </c>
      <c r="F1105">
        <v>423</v>
      </c>
      <c r="G1105">
        <v>4238</v>
      </c>
      <c r="H1105">
        <v>7</v>
      </c>
      <c r="I1105" t="s">
        <v>296</v>
      </c>
      <c r="J1105">
        <v>42</v>
      </c>
      <c r="K1105" t="s">
        <v>997</v>
      </c>
      <c r="L1105">
        <v>0</v>
      </c>
      <c r="M1105" t="s">
        <v>298</v>
      </c>
      <c r="N1105">
        <v>20</v>
      </c>
      <c r="O1105" t="s">
        <v>898</v>
      </c>
      <c r="P1105">
        <v>2012</v>
      </c>
      <c r="Q1105">
        <v>28</v>
      </c>
      <c r="R1105" t="s">
        <v>305</v>
      </c>
      <c r="S1105" t="s">
        <v>305</v>
      </c>
      <c r="T1105" t="s">
        <v>305</v>
      </c>
      <c r="U1105" s="35" t="s">
        <v>330</v>
      </c>
      <c r="V1105" t="s">
        <v>299</v>
      </c>
      <c r="W1105" t="s">
        <v>299</v>
      </c>
      <c r="X1105" t="s">
        <v>299</v>
      </c>
      <c r="Y1105" t="s">
        <v>299</v>
      </c>
    </row>
    <row r="1106" spans="1:25" x14ac:dyDescent="0.25">
      <c r="A1106" t="s">
        <v>295</v>
      </c>
      <c r="B1106" t="s">
        <v>296</v>
      </c>
      <c r="C1106" s="61">
        <f t="shared" si="17"/>
        <v>7</v>
      </c>
      <c r="D1106" t="s">
        <v>1</v>
      </c>
      <c r="E1106">
        <v>4238404</v>
      </c>
      <c r="F1106">
        <v>423</v>
      </c>
      <c r="G1106">
        <v>4238</v>
      </c>
      <c r="H1106">
        <v>7</v>
      </c>
      <c r="I1106" t="s">
        <v>296</v>
      </c>
      <c r="J1106">
        <v>42</v>
      </c>
      <c r="K1106" t="s">
        <v>998</v>
      </c>
      <c r="L1106">
        <v>0</v>
      </c>
      <c r="M1106" t="s">
        <v>298</v>
      </c>
      <c r="N1106">
        <v>0</v>
      </c>
      <c r="O1106" t="s">
        <v>298</v>
      </c>
      <c r="P1106">
        <v>2012</v>
      </c>
      <c r="Q1106">
        <v>266</v>
      </c>
      <c r="R1106">
        <v>3236492</v>
      </c>
      <c r="S1106">
        <v>135057</v>
      </c>
      <c r="T1106">
        <v>32332</v>
      </c>
      <c r="U1106" s="35">
        <v>2503</v>
      </c>
      <c r="V1106" t="s">
        <v>299</v>
      </c>
      <c r="W1106" t="s">
        <v>299</v>
      </c>
      <c r="X1106" t="s">
        <v>299</v>
      </c>
      <c r="Y1106" t="s">
        <v>299</v>
      </c>
    </row>
    <row r="1107" spans="1:25" x14ac:dyDescent="0.25">
      <c r="A1107" t="s">
        <v>295</v>
      </c>
      <c r="B1107" t="s">
        <v>296</v>
      </c>
      <c r="C1107" s="61">
        <f t="shared" si="17"/>
        <v>7</v>
      </c>
      <c r="D1107" t="s">
        <v>1</v>
      </c>
      <c r="E1107">
        <v>4238404</v>
      </c>
      <c r="F1107">
        <v>423</v>
      </c>
      <c r="G1107">
        <v>4238</v>
      </c>
      <c r="H1107">
        <v>7</v>
      </c>
      <c r="I1107" t="s">
        <v>296</v>
      </c>
      <c r="J1107">
        <v>42</v>
      </c>
      <c r="K1107" t="s">
        <v>998</v>
      </c>
      <c r="L1107">
        <v>0</v>
      </c>
      <c r="M1107" t="s">
        <v>298</v>
      </c>
      <c r="N1107">
        <v>10</v>
      </c>
      <c r="O1107" t="s">
        <v>897</v>
      </c>
      <c r="P1107">
        <v>2012</v>
      </c>
      <c r="Q1107">
        <v>257</v>
      </c>
      <c r="R1107" t="s">
        <v>305</v>
      </c>
      <c r="S1107" t="s">
        <v>305</v>
      </c>
      <c r="T1107" t="s">
        <v>305</v>
      </c>
      <c r="U1107" s="35" t="s">
        <v>323</v>
      </c>
      <c r="V1107" t="s">
        <v>299</v>
      </c>
      <c r="W1107" t="s">
        <v>299</v>
      </c>
      <c r="X1107" t="s">
        <v>299</v>
      </c>
      <c r="Y1107" t="s">
        <v>299</v>
      </c>
    </row>
    <row r="1108" spans="1:25" x14ac:dyDescent="0.25">
      <c r="A1108" t="s">
        <v>295</v>
      </c>
      <c r="B1108" t="s">
        <v>296</v>
      </c>
      <c r="C1108" s="61">
        <f t="shared" si="17"/>
        <v>7</v>
      </c>
      <c r="D1108" t="s">
        <v>1</v>
      </c>
      <c r="E1108">
        <v>4238404</v>
      </c>
      <c r="F1108">
        <v>423</v>
      </c>
      <c r="G1108">
        <v>4238</v>
      </c>
      <c r="H1108">
        <v>7</v>
      </c>
      <c r="I1108" t="s">
        <v>296</v>
      </c>
      <c r="J1108">
        <v>42</v>
      </c>
      <c r="K1108" t="s">
        <v>998</v>
      </c>
      <c r="L1108">
        <v>0</v>
      </c>
      <c r="M1108" t="s">
        <v>298</v>
      </c>
      <c r="N1108">
        <v>20</v>
      </c>
      <c r="O1108" t="s">
        <v>898</v>
      </c>
      <c r="P1108">
        <v>2012</v>
      </c>
      <c r="Q1108">
        <v>9</v>
      </c>
      <c r="R1108" t="s">
        <v>305</v>
      </c>
      <c r="S1108" t="s">
        <v>305</v>
      </c>
      <c r="T1108" t="s">
        <v>305</v>
      </c>
      <c r="U1108" s="35" t="s">
        <v>330</v>
      </c>
      <c r="V1108" t="s">
        <v>299</v>
      </c>
      <c r="W1108" t="s">
        <v>299</v>
      </c>
      <c r="X1108" t="s">
        <v>299</v>
      </c>
      <c r="Y1108" t="s">
        <v>299</v>
      </c>
    </row>
    <row r="1109" spans="1:25" x14ac:dyDescent="0.25">
      <c r="A1109" t="s">
        <v>295</v>
      </c>
      <c r="B1109" t="s">
        <v>296</v>
      </c>
      <c r="C1109" s="61">
        <f t="shared" si="17"/>
        <v>7</v>
      </c>
      <c r="D1109" t="s">
        <v>1</v>
      </c>
      <c r="E1109">
        <v>4238405</v>
      </c>
      <c r="F1109">
        <v>423</v>
      </c>
      <c r="G1109">
        <v>4238</v>
      </c>
      <c r="H1109">
        <v>7</v>
      </c>
      <c r="I1109" t="s">
        <v>296</v>
      </c>
      <c r="J1109">
        <v>42</v>
      </c>
      <c r="K1109" t="s">
        <v>999</v>
      </c>
      <c r="L1109">
        <v>0</v>
      </c>
      <c r="M1109" t="s">
        <v>298</v>
      </c>
      <c r="N1109">
        <v>0</v>
      </c>
      <c r="O1109" t="s">
        <v>298</v>
      </c>
      <c r="P1109">
        <v>2012</v>
      </c>
      <c r="Q1109">
        <v>113</v>
      </c>
      <c r="R1109">
        <v>1018087</v>
      </c>
      <c r="S1109">
        <v>97132</v>
      </c>
      <c r="T1109">
        <v>23673</v>
      </c>
      <c r="U1109" s="35">
        <v>1378</v>
      </c>
      <c r="V1109" t="s">
        <v>299</v>
      </c>
      <c r="W1109" t="s">
        <v>299</v>
      </c>
      <c r="X1109" t="s">
        <v>299</v>
      </c>
      <c r="Y1109" t="s">
        <v>299</v>
      </c>
    </row>
    <row r="1110" spans="1:25" x14ac:dyDescent="0.25">
      <c r="A1110" t="s">
        <v>295</v>
      </c>
      <c r="B1110" t="s">
        <v>296</v>
      </c>
      <c r="C1110" s="61">
        <f t="shared" si="17"/>
        <v>7</v>
      </c>
      <c r="D1110" t="s">
        <v>1</v>
      </c>
      <c r="E1110">
        <v>4238405</v>
      </c>
      <c r="F1110">
        <v>423</v>
      </c>
      <c r="G1110">
        <v>4238</v>
      </c>
      <c r="H1110">
        <v>7</v>
      </c>
      <c r="I1110" t="s">
        <v>296</v>
      </c>
      <c r="J1110">
        <v>42</v>
      </c>
      <c r="K1110" t="s">
        <v>999</v>
      </c>
      <c r="L1110">
        <v>0</v>
      </c>
      <c r="M1110" t="s">
        <v>298</v>
      </c>
      <c r="N1110">
        <v>10</v>
      </c>
      <c r="O1110" t="s">
        <v>897</v>
      </c>
      <c r="P1110">
        <v>2012</v>
      </c>
      <c r="Q1110">
        <v>110</v>
      </c>
      <c r="R1110" t="s">
        <v>305</v>
      </c>
      <c r="S1110" t="s">
        <v>305</v>
      </c>
      <c r="T1110" t="s">
        <v>305</v>
      </c>
      <c r="U1110" s="35" t="s">
        <v>323</v>
      </c>
      <c r="V1110" t="s">
        <v>299</v>
      </c>
      <c r="W1110" t="s">
        <v>299</v>
      </c>
      <c r="X1110" t="s">
        <v>299</v>
      </c>
      <c r="Y1110" t="s">
        <v>299</v>
      </c>
    </row>
    <row r="1111" spans="1:25" x14ac:dyDescent="0.25">
      <c r="A1111" t="s">
        <v>295</v>
      </c>
      <c r="B1111" t="s">
        <v>296</v>
      </c>
      <c r="C1111" s="61">
        <f t="shared" si="17"/>
        <v>7</v>
      </c>
      <c r="D1111" t="s">
        <v>1</v>
      </c>
      <c r="E1111">
        <v>4238405</v>
      </c>
      <c r="F1111">
        <v>423</v>
      </c>
      <c r="G1111">
        <v>4238</v>
      </c>
      <c r="H1111">
        <v>7</v>
      </c>
      <c r="I1111" t="s">
        <v>296</v>
      </c>
      <c r="J1111">
        <v>42</v>
      </c>
      <c r="K1111" t="s">
        <v>999</v>
      </c>
      <c r="L1111">
        <v>0</v>
      </c>
      <c r="M1111" t="s">
        <v>298</v>
      </c>
      <c r="N1111">
        <v>20</v>
      </c>
      <c r="O1111" t="s">
        <v>898</v>
      </c>
      <c r="P1111">
        <v>2012</v>
      </c>
      <c r="Q1111">
        <v>3</v>
      </c>
      <c r="R1111" t="s">
        <v>305</v>
      </c>
      <c r="S1111" t="s">
        <v>305</v>
      </c>
      <c r="T1111" t="s">
        <v>305</v>
      </c>
      <c r="U1111" s="35" t="s">
        <v>320</v>
      </c>
      <c r="V1111" t="s">
        <v>299</v>
      </c>
      <c r="W1111" t="s">
        <v>299</v>
      </c>
      <c r="X1111" t="s">
        <v>299</v>
      </c>
      <c r="Y1111" t="s">
        <v>299</v>
      </c>
    </row>
    <row r="1112" spans="1:25" x14ac:dyDescent="0.25">
      <c r="A1112" t="s">
        <v>295</v>
      </c>
      <c r="B1112" t="s">
        <v>296</v>
      </c>
      <c r="C1112" s="61">
        <f t="shared" si="17"/>
        <v>7</v>
      </c>
      <c r="D1112" t="s">
        <v>1</v>
      </c>
      <c r="E1112">
        <v>4238406</v>
      </c>
      <c r="F1112">
        <v>423</v>
      </c>
      <c r="G1112">
        <v>4238</v>
      </c>
      <c r="H1112">
        <v>7</v>
      </c>
      <c r="I1112" t="s">
        <v>296</v>
      </c>
      <c r="J1112">
        <v>42</v>
      </c>
      <c r="K1112" t="s">
        <v>1000</v>
      </c>
      <c r="L1112">
        <v>0</v>
      </c>
      <c r="M1112" t="s">
        <v>298</v>
      </c>
      <c r="N1112">
        <v>0</v>
      </c>
      <c r="O1112" t="s">
        <v>298</v>
      </c>
      <c r="P1112">
        <v>2012</v>
      </c>
      <c r="Q1112">
        <v>333</v>
      </c>
      <c r="R1112">
        <v>2102370</v>
      </c>
      <c r="S1112">
        <v>148699</v>
      </c>
      <c r="T1112">
        <v>34406</v>
      </c>
      <c r="U1112" s="35">
        <v>3119</v>
      </c>
      <c r="V1112" t="s">
        <v>299</v>
      </c>
      <c r="W1112" t="s">
        <v>299</v>
      </c>
      <c r="X1112" t="s">
        <v>299</v>
      </c>
      <c r="Y1112" t="s">
        <v>299</v>
      </c>
    </row>
    <row r="1113" spans="1:25" x14ac:dyDescent="0.25">
      <c r="A1113" t="s">
        <v>295</v>
      </c>
      <c r="B1113" t="s">
        <v>296</v>
      </c>
      <c r="C1113" s="61">
        <f t="shared" si="17"/>
        <v>7</v>
      </c>
      <c r="D1113" t="s">
        <v>1</v>
      </c>
      <c r="E1113">
        <v>4238406</v>
      </c>
      <c r="F1113">
        <v>423</v>
      </c>
      <c r="G1113">
        <v>4238</v>
      </c>
      <c r="H1113">
        <v>7</v>
      </c>
      <c r="I1113" t="s">
        <v>296</v>
      </c>
      <c r="J1113">
        <v>42</v>
      </c>
      <c r="K1113" t="s">
        <v>1000</v>
      </c>
      <c r="L1113">
        <v>0</v>
      </c>
      <c r="M1113" t="s">
        <v>298</v>
      </c>
      <c r="N1113">
        <v>10</v>
      </c>
      <c r="O1113" t="s">
        <v>897</v>
      </c>
      <c r="P1113">
        <v>2012</v>
      </c>
      <c r="Q1113">
        <v>317</v>
      </c>
      <c r="R1113" t="s">
        <v>305</v>
      </c>
      <c r="S1113" t="s">
        <v>305</v>
      </c>
      <c r="T1113" t="s">
        <v>305</v>
      </c>
      <c r="U1113" s="35" t="s">
        <v>479</v>
      </c>
      <c r="V1113" t="s">
        <v>299</v>
      </c>
      <c r="W1113" t="s">
        <v>299</v>
      </c>
      <c r="X1113" t="s">
        <v>299</v>
      </c>
      <c r="Y1113" t="s">
        <v>299</v>
      </c>
    </row>
    <row r="1114" spans="1:25" x14ac:dyDescent="0.25">
      <c r="A1114" t="s">
        <v>295</v>
      </c>
      <c r="B1114" t="s">
        <v>296</v>
      </c>
      <c r="C1114" s="61">
        <f t="shared" si="17"/>
        <v>7</v>
      </c>
      <c r="D1114" t="s">
        <v>1</v>
      </c>
      <c r="E1114">
        <v>4238406</v>
      </c>
      <c r="F1114">
        <v>423</v>
      </c>
      <c r="G1114">
        <v>4238</v>
      </c>
      <c r="H1114">
        <v>7</v>
      </c>
      <c r="I1114" t="s">
        <v>296</v>
      </c>
      <c r="J1114">
        <v>42</v>
      </c>
      <c r="K1114" t="s">
        <v>1000</v>
      </c>
      <c r="L1114">
        <v>0</v>
      </c>
      <c r="M1114" t="s">
        <v>298</v>
      </c>
      <c r="N1114">
        <v>20</v>
      </c>
      <c r="O1114" t="s">
        <v>898</v>
      </c>
      <c r="P1114">
        <v>2012</v>
      </c>
      <c r="Q1114">
        <v>16</v>
      </c>
      <c r="R1114" t="s">
        <v>305</v>
      </c>
      <c r="S1114" t="s">
        <v>305</v>
      </c>
      <c r="T1114" t="s">
        <v>305</v>
      </c>
      <c r="U1114" s="35" t="s">
        <v>330</v>
      </c>
      <c r="V1114" t="s">
        <v>299</v>
      </c>
      <c r="W1114" t="s">
        <v>299</v>
      </c>
      <c r="X1114" t="s">
        <v>299</v>
      </c>
      <c r="Y1114" t="s">
        <v>299</v>
      </c>
    </row>
    <row r="1115" spans="1:25" x14ac:dyDescent="0.25">
      <c r="A1115" t="s">
        <v>295</v>
      </c>
      <c r="B1115" t="s">
        <v>296</v>
      </c>
      <c r="C1115" s="61">
        <f t="shared" si="17"/>
        <v>5</v>
      </c>
      <c r="D1115" t="s">
        <v>1</v>
      </c>
      <c r="E1115">
        <v>42385</v>
      </c>
      <c r="F1115">
        <v>423</v>
      </c>
      <c r="G1115">
        <v>4238</v>
      </c>
      <c r="H1115">
        <v>5</v>
      </c>
      <c r="I1115" t="s">
        <v>296</v>
      </c>
      <c r="J1115">
        <v>42</v>
      </c>
      <c r="K1115" t="s">
        <v>1001</v>
      </c>
      <c r="L1115">
        <v>0</v>
      </c>
      <c r="M1115" t="s">
        <v>298</v>
      </c>
      <c r="N1115">
        <v>0</v>
      </c>
      <c r="O1115" t="s">
        <v>298</v>
      </c>
      <c r="P1115">
        <v>2012</v>
      </c>
      <c r="Q1115">
        <v>493</v>
      </c>
      <c r="R1115">
        <v>2638456</v>
      </c>
      <c r="S1115">
        <v>237573</v>
      </c>
      <c r="T1115">
        <v>56860</v>
      </c>
      <c r="U1115" s="35">
        <v>4573</v>
      </c>
      <c r="V1115" t="s">
        <v>299</v>
      </c>
      <c r="W1115" t="s">
        <v>299</v>
      </c>
      <c r="X1115" t="s">
        <v>299</v>
      </c>
      <c r="Y1115" t="s">
        <v>299</v>
      </c>
    </row>
    <row r="1116" spans="1:25" x14ac:dyDescent="0.25">
      <c r="A1116" t="s">
        <v>295</v>
      </c>
      <c r="B1116" t="s">
        <v>296</v>
      </c>
      <c r="C1116" s="61">
        <f t="shared" si="17"/>
        <v>5</v>
      </c>
      <c r="D1116" t="s">
        <v>1</v>
      </c>
      <c r="E1116">
        <v>42385</v>
      </c>
      <c r="F1116">
        <v>423</v>
      </c>
      <c r="G1116">
        <v>4238</v>
      </c>
      <c r="H1116">
        <v>5</v>
      </c>
      <c r="I1116" t="s">
        <v>296</v>
      </c>
      <c r="J1116">
        <v>42</v>
      </c>
      <c r="K1116" t="s">
        <v>1001</v>
      </c>
      <c r="L1116">
        <v>0</v>
      </c>
      <c r="M1116" t="s">
        <v>298</v>
      </c>
      <c r="N1116">
        <v>10</v>
      </c>
      <c r="O1116" t="s">
        <v>897</v>
      </c>
      <c r="P1116">
        <v>2012</v>
      </c>
      <c r="Q1116">
        <v>482</v>
      </c>
      <c r="R1116" t="s">
        <v>305</v>
      </c>
      <c r="S1116" t="s">
        <v>305</v>
      </c>
      <c r="T1116" t="s">
        <v>305</v>
      </c>
      <c r="U1116" s="35" t="s">
        <v>479</v>
      </c>
      <c r="V1116" t="s">
        <v>299</v>
      </c>
      <c r="W1116" t="s">
        <v>299</v>
      </c>
      <c r="X1116" t="s">
        <v>299</v>
      </c>
      <c r="Y1116" t="s">
        <v>299</v>
      </c>
    </row>
    <row r="1117" spans="1:25" x14ac:dyDescent="0.25">
      <c r="A1117" t="s">
        <v>295</v>
      </c>
      <c r="B1117" t="s">
        <v>296</v>
      </c>
      <c r="C1117" s="61">
        <f t="shared" si="17"/>
        <v>5</v>
      </c>
      <c r="D1117" t="s">
        <v>1</v>
      </c>
      <c r="E1117">
        <v>42385</v>
      </c>
      <c r="F1117">
        <v>423</v>
      </c>
      <c r="G1117">
        <v>4238</v>
      </c>
      <c r="H1117">
        <v>5</v>
      </c>
      <c r="I1117" t="s">
        <v>296</v>
      </c>
      <c r="J1117">
        <v>42</v>
      </c>
      <c r="K1117" t="s">
        <v>1001</v>
      </c>
      <c r="L1117">
        <v>0</v>
      </c>
      <c r="M1117" t="s">
        <v>298</v>
      </c>
      <c r="N1117">
        <v>20</v>
      </c>
      <c r="O1117" t="s">
        <v>898</v>
      </c>
      <c r="P1117">
        <v>2012</v>
      </c>
      <c r="Q1117">
        <v>11</v>
      </c>
      <c r="R1117" t="s">
        <v>305</v>
      </c>
      <c r="S1117" t="s">
        <v>305</v>
      </c>
      <c r="T1117" t="s">
        <v>305</v>
      </c>
      <c r="U1117" s="35" t="s">
        <v>330</v>
      </c>
      <c r="V1117" t="s">
        <v>299</v>
      </c>
      <c r="W1117" t="s">
        <v>299</v>
      </c>
      <c r="X1117" t="s">
        <v>299</v>
      </c>
      <c r="Y1117" t="s">
        <v>299</v>
      </c>
    </row>
    <row r="1118" spans="1:25" x14ac:dyDescent="0.25">
      <c r="A1118" t="s">
        <v>295</v>
      </c>
      <c r="B1118" t="s">
        <v>296</v>
      </c>
      <c r="C1118" s="61">
        <f t="shared" si="17"/>
        <v>6</v>
      </c>
      <c r="D1118" t="s">
        <v>1</v>
      </c>
      <c r="E1118">
        <v>423850</v>
      </c>
      <c r="F1118">
        <v>423</v>
      </c>
      <c r="G1118">
        <v>4238</v>
      </c>
      <c r="H1118">
        <v>6</v>
      </c>
      <c r="I1118" t="s">
        <v>296</v>
      </c>
      <c r="J1118">
        <v>42</v>
      </c>
      <c r="K1118" t="s">
        <v>1001</v>
      </c>
      <c r="L1118">
        <v>0</v>
      </c>
      <c r="M1118" t="s">
        <v>298</v>
      </c>
      <c r="N1118">
        <v>0</v>
      </c>
      <c r="O1118" t="s">
        <v>298</v>
      </c>
      <c r="P1118">
        <v>2012</v>
      </c>
      <c r="Q1118">
        <v>493</v>
      </c>
      <c r="R1118">
        <v>2638456</v>
      </c>
      <c r="S1118">
        <v>237573</v>
      </c>
      <c r="T1118">
        <v>56860</v>
      </c>
      <c r="U1118" s="35">
        <v>4573</v>
      </c>
      <c r="V1118" t="s">
        <v>299</v>
      </c>
      <c r="W1118" t="s">
        <v>299</v>
      </c>
      <c r="X1118" t="s">
        <v>299</v>
      </c>
      <c r="Y1118" t="s">
        <v>299</v>
      </c>
    </row>
    <row r="1119" spans="1:25" x14ac:dyDescent="0.25">
      <c r="A1119" t="s">
        <v>295</v>
      </c>
      <c r="B1119" t="s">
        <v>296</v>
      </c>
      <c r="C1119" s="61">
        <f t="shared" si="17"/>
        <v>6</v>
      </c>
      <c r="D1119" t="s">
        <v>1</v>
      </c>
      <c r="E1119">
        <v>423850</v>
      </c>
      <c r="F1119">
        <v>423</v>
      </c>
      <c r="G1119">
        <v>4238</v>
      </c>
      <c r="H1119">
        <v>6</v>
      </c>
      <c r="I1119" t="s">
        <v>296</v>
      </c>
      <c r="J1119">
        <v>42</v>
      </c>
      <c r="K1119" t="s">
        <v>1001</v>
      </c>
      <c r="L1119">
        <v>0</v>
      </c>
      <c r="M1119" t="s">
        <v>298</v>
      </c>
      <c r="N1119">
        <v>10</v>
      </c>
      <c r="O1119" t="s">
        <v>897</v>
      </c>
      <c r="P1119">
        <v>2012</v>
      </c>
      <c r="Q1119">
        <v>482</v>
      </c>
      <c r="R1119" t="s">
        <v>305</v>
      </c>
      <c r="S1119" t="s">
        <v>305</v>
      </c>
      <c r="T1119" t="s">
        <v>305</v>
      </c>
      <c r="U1119" s="35" t="s">
        <v>479</v>
      </c>
      <c r="V1119" t="s">
        <v>299</v>
      </c>
      <c r="W1119" t="s">
        <v>299</v>
      </c>
      <c r="X1119" t="s">
        <v>299</v>
      </c>
      <c r="Y1119" t="s">
        <v>299</v>
      </c>
    </row>
    <row r="1120" spans="1:25" x14ac:dyDescent="0.25">
      <c r="A1120" t="s">
        <v>295</v>
      </c>
      <c r="B1120" t="s">
        <v>296</v>
      </c>
      <c r="C1120" s="61">
        <f t="shared" si="17"/>
        <v>6</v>
      </c>
      <c r="D1120" t="s">
        <v>1</v>
      </c>
      <c r="E1120">
        <v>423850</v>
      </c>
      <c r="F1120">
        <v>423</v>
      </c>
      <c r="G1120">
        <v>4238</v>
      </c>
      <c r="H1120">
        <v>6</v>
      </c>
      <c r="I1120" t="s">
        <v>296</v>
      </c>
      <c r="J1120">
        <v>42</v>
      </c>
      <c r="K1120" t="s">
        <v>1001</v>
      </c>
      <c r="L1120">
        <v>0</v>
      </c>
      <c r="M1120" t="s">
        <v>298</v>
      </c>
      <c r="N1120">
        <v>20</v>
      </c>
      <c r="O1120" t="s">
        <v>898</v>
      </c>
      <c r="P1120">
        <v>2012</v>
      </c>
      <c r="Q1120">
        <v>11</v>
      </c>
      <c r="R1120" t="s">
        <v>305</v>
      </c>
      <c r="S1120" t="s">
        <v>305</v>
      </c>
      <c r="T1120" t="s">
        <v>305</v>
      </c>
      <c r="U1120" s="35" t="s">
        <v>330</v>
      </c>
      <c r="V1120" t="s">
        <v>299</v>
      </c>
      <c r="W1120" t="s">
        <v>299</v>
      </c>
      <c r="X1120" t="s">
        <v>299</v>
      </c>
      <c r="Y1120" t="s">
        <v>299</v>
      </c>
    </row>
    <row r="1121" spans="1:25" x14ac:dyDescent="0.25">
      <c r="A1121" t="s">
        <v>295</v>
      </c>
      <c r="B1121" t="s">
        <v>296</v>
      </c>
      <c r="C1121" s="61">
        <f t="shared" si="17"/>
        <v>7</v>
      </c>
      <c r="D1121" t="s">
        <v>1</v>
      </c>
      <c r="E1121">
        <v>4238501</v>
      </c>
      <c r="F1121">
        <v>423</v>
      </c>
      <c r="G1121">
        <v>4238</v>
      </c>
      <c r="H1121">
        <v>7</v>
      </c>
      <c r="I1121" t="s">
        <v>296</v>
      </c>
      <c r="J1121">
        <v>42</v>
      </c>
      <c r="K1121" t="s">
        <v>1002</v>
      </c>
      <c r="L1121">
        <v>0</v>
      </c>
      <c r="M1121" t="s">
        <v>298</v>
      </c>
      <c r="N1121">
        <v>0</v>
      </c>
      <c r="O1121" t="s">
        <v>298</v>
      </c>
      <c r="P1121">
        <v>2012</v>
      </c>
      <c r="Q1121">
        <v>237</v>
      </c>
      <c r="R1121">
        <v>782313</v>
      </c>
      <c r="S1121">
        <v>93587</v>
      </c>
      <c r="T1121">
        <v>23213</v>
      </c>
      <c r="U1121" s="35">
        <v>1920</v>
      </c>
      <c r="V1121" t="s">
        <v>299</v>
      </c>
      <c r="W1121" t="s">
        <v>299</v>
      </c>
      <c r="X1121" t="s">
        <v>299</v>
      </c>
      <c r="Y1121" t="s">
        <v>299</v>
      </c>
    </row>
    <row r="1122" spans="1:25" x14ac:dyDescent="0.25">
      <c r="A1122" t="s">
        <v>295</v>
      </c>
      <c r="B1122" t="s">
        <v>296</v>
      </c>
      <c r="C1122" s="61">
        <f t="shared" si="17"/>
        <v>7</v>
      </c>
      <c r="D1122" t="s">
        <v>1</v>
      </c>
      <c r="E1122">
        <v>4238501</v>
      </c>
      <c r="F1122">
        <v>423</v>
      </c>
      <c r="G1122">
        <v>4238</v>
      </c>
      <c r="H1122">
        <v>7</v>
      </c>
      <c r="I1122" t="s">
        <v>296</v>
      </c>
      <c r="J1122">
        <v>42</v>
      </c>
      <c r="K1122" t="s">
        <v>1002</v>
      </c>
      <c r="L1122">
        <v>0</v>
      </c>
      <c r="M1122" t="s">
        <v>298</v>
      </c>
      <c r="N1122">
        <v>10</v>
      </c>
      <c r="O1122" t="s">
        <v>897</v>
      </c>
      <c r="P1122">
        <v>2012</v>
      </c>
      <c r="Q1122">
        <v>237</v>
      </c>
      <c r="R1122">
        <v>782313</v>
      </c>
      <c r="S1122">
        <v>93587</v>
      </c>
      <c r="T1122">
        <v>23213</v>
      </c>
      <c r="U1122" s="35">
        <v>1920</v>
      </c>
      <c r="V1122" t="s">
        <v>299</v>
      </c>
      <c r="W1122" t="s">
        <v>299</v>
      </c>
      <c r="X1122" t="s">
        <v>299</v>
      </c>
      <c r="Y1122" t="s">
        <v>299</v>
      </c>
    </row>
    <row r="1123" spans="1:25" x14ac:dyDescent="0.25">
      <c r="A1123" t="s">
        <v>295</v>
      </c>
      <c r="B1123" t="s">
        <v>296</v>
      </c>
      <c r="C1123" s="61">
        <f t="shared" si="17"/>
        <v>7</v>
      </c>
      <c r="D1123" t="s">
        <v>1</v>
      </c>
      <c r="E1123">
        <v>4238502</v>
      </c>
      <c r="F1123">
        <v>423</v>
      </c>
      <c r="G1123">
        <v>4238</v>
      </c>
      <c r="H1123">
        <v>7</v>
      </c>
      <c r="I1123" t="s">
        <v>296</v>
      </c>
      <c r="J1123">
        <v>42</v>
      </c>
      <c r="K1123" t="s">
        <v>1003</v>
      </c>
      <c r="L1123">
        <v>0</v>
      </c>
      <c r="M1123" t="s">
        <v>298</v>
      </c>
      <c r="N1123">
        <v>0</v>
      </c>
      <c r="O1123" t="s">
        <v>298</v>
      </c>
      <c r="P1123">
        <v>2012</v>
      </c>
      <c r="Q1123">
        <v>105</v>
      </c>
      <c r="R1123">
        <v>424800</v>
      </c>
      <c r="S1123">
        <v>44382</v>
      </c>
      <c r="T1123">
        <v>10470</v>
      </c>
      <c r="U1123" s="35">
        <v>963</v>
      </c>
      <c r="V1123" t="s">
        <v>299</v>
      </c>
      <c r="W1123" t="s">
        <v>299</v>
      </c>
      <c r="X1123" t="s">
        <v>299</v>
      </c>
      <c r="Y1123" t="s">
        <v>299</v>
      </c>
    </row>
    <row r="1124" spans="1:25" x14ac:dyDescent="0.25">
      <c r="A1124" t="s">
        <v>295</v>
      </c>
      <c r="B1124" t="s">
        <v>296</v>
      </c>
      <c r="C1124" s="61">
        <f t="shared" si="17"/>
        <v>7</v>
      </c>
      <c r="D1124" t="s">
        <v>1</v>
      </c>
      <c r="E1124">
        <v>4238502</v>
      </c>
      <c r="F1124">
        <v>423</v>
      </c>
      <c r="G1124">
        <v>4238</v>
      </c>
      <c r="H1124">
        <v>7</v>
      </c>
      <c r="I1124" t="s">
        <v>296</v>
      </c>
      <c r="J1124">
        <v>42</v>
      </c>
      <c r="K1124" t="s">
        <v>1003</v>
      </c>
      <c r="L1124">
        <v>0</v>
      </c>
      <c r="M1124" t="s">
        <v>298</v>
      </c>
      <c r="N1124">
        <v>10</v>
      </c>
      <c r="O1124" t="s">
        <v>897</v>
      </c>
      <c r="P1124">
        <v>2012</v>
      </c>
      <c r="Q1124">
        <v>105</v>
      </c>
      <c r="R1124">
        <v>424800</v>
      </c>
      <c r="S1124">
        <v>44382</v>
      </c>
      <c r="T1124">
        <v>10470</v>
      </c>
      <c r="U1124" s="35">
        <v>963</v>
      </c>
      <c r="V1124" t="s">
        <v>299</v>
      </c>
      <c r="W1124" t="s">
        <v>299</v>
      </c>
      <c r="X1124" t="s">
        <v>299</v>
      </c>
      <c r="Y1124" t="s">
        <v>299</v>
      </c>
    </row>
    <row r="1125" spans="1:25" x14ac:dyDescent="0.25">
      <c r="A1125" t="s">
        <v>295</v>
      </c>
      <c r="B1125" t="s">
        <v>296</v>
      </c>
      <c r="C1125" s="61">
        <f t="shared" si="17"/>
        <v>7</v>
      </c>
      <c r="D1125" t="s">
        <v>1</v>
      </c>
      <c r="E1125">
        <v>4238503</v>
      </c>
      <c r="F1125">
        <v>423</v>
      </c>
      <c r="G1125">
        <v>4238</v>
      </c>
      <c r="H1125">
        <v>7</v>
      </c>
      <c r="I1125" t="s">
        <v>296</v>
      </c>
      <c r="J1125">
        <v>42</v>
      </c>
      <c r="K1125" t="s">
        <v>1004</v>
      </c>
      <c r="L1125">
        <v>0</v>
      </c>
      <c r="M1125" t="s">
        <v>298</v>
      </c>
      <c r="N1125">
        <v>0</v>
      </c>
      <c r="O1125" t="s">
        <v>298</v>
      </c>
      <c r="P1125">
        <v>2012</v>
      </c>
      <c r="Q1125">
        <v>52</v>
      </c>
      <c r="R1125">
        <v>1046238</v>
      </c>
      <c r="S1125">
        <v>44034</v>
      </c>
      <c r="T1125">
        <v>9615</v>
      </c>
      <c r="U1125" s="35">
        <v>606</v>
      </c>
      <c r="V1125" t="s">
        <v>299</v>
      </c>
      <c r="W1125" t="s">
        <v>299</v>
      </c>
      <c r="X1125" t="s">
        <v>299</v>
      </c>
      <c r="Y1125" t="s">
        <v>299</v>
      </c>
    </row>
    <row r="1126" spans="1:25" x14ac:dyDescent="0.25">
      <c r="A1126" t="s">
        <v>295</v>
      </c>
      <c r="B1126" t="s">
        <v>296</v>
      </c>
      <c r="C1126" s="61">
        <f t="shared" si="17"/>
        <v>7</v>
      </c>
      <c r="D1126" t="s">
        <v>1</v>
      </c>
      <c r="E1126">
        <v>4238503</v>
      </c>
      <c r="F1126">
        <v>423</v>
      </c>
      <c r="G1126">
        <v>4238</v>
      </c>
      <c r="H1126">
        <v>7</v>
      </c>
      <c r="I1126" t="s">
        <v>296</v>
      </c>
      <c r="J1126">
        <v>42</v>
      </c>
      <c r="K1126" t="s">
        <v>1004</v>
      </c>
      <c r="L1126">
        <v>0</v>
      </c>
      <c r="M1126" t="s">
        <v>298</v>
      </c>
      <c r="N1126">
        <v>10</v>
      </c>
      <c r="O1126" t="s">
        <v>897</v>
      </c>
      <c r="P1126">
        <v>2012</v>
      </c>
      <c r="Q1126">
        <v>51</v>
      </c>
      <c r="R1126" t="s">
        <v>305</v>
      </c>
      <c r="S1126" t="s">
        <v>305</v>
      </c>
      <c r="T1126" t="s">
        <v>305</v>
      </c>
      <c r="U1126" s="35" t="s">
        <v>308</v>
      </c>
      <c r="V1126" t="s">
        <v>299</v>
      </c>
      <c r="W1126" t="s">
        <v>299</v>
      </c>
      <c r="X1126" t="s">
        <v>299</v>
      </c>
      <c r="Y1126" t="s">
        <v>299</v>
      </c>
    </row>
    <row r="1127" spans="1:25" x14ac:dyDescent="0.25">
      <c r="A1127" t="s">
        <v>295</v>
      </c>
      <c r="B1127" t="s">
        <v>296</v>
      </c>
      <c r="C1127" s="61">
        <f t="shared" si="17"/>
        <v>7</v>
      </c>
      <c r="D1127" t="s">
        <v>1</v>
      </c>
      <c r="E1127">
        <v>4238503</v>
      </c>
      <c r="F1127">
        <v>423</v>
      </c>
      <c r="G1127">
        <v>4238</v>
      </c>
      <c r="H1127">
        <v>7</v>
      </c>
      <c r="I1127" t="s">
        <v>296</v>
      </c>
      <c r="J1127">
        <v>42</v>
      </c>
      <c r="K1127" t="s">
        <v>1004</v>
      </c>
      <c r="L1127">
        <v>0</v>
      </c>
      <c r="M1127" t="s">
        <v>298</v>
      </c>
      <c r="N1127">
        <v>20</v>
      </c>
      <c r="O1127" t="s">
        <v>898</v>
      </c>
      <c r="P1127">
        <v>2012</v>
      </c>
      <c r="Q1127">
        <v>1</v>
      </c>
      <c r="R1127" t="s">
        <v>305</v>
      </c>
      <c r="S1127" t="s">
        <v>305</v>
      </c>
      <c r="T1127" t="s">
        <v>305</v>
      </c>
      <c r="U1127" s="35" t="s">
        <v>330</v>
      </c>
      <c r="V1127" t="s">
        <v>299</v>
      </c>
      <c r="W1127" t="s">
        <v>299</v>
      </c>
      <c r="X1127" t="s">
        <v>299</v>
      </c>
      <c r="Y1127" t="s">
        <v>299</v>
      </c>
    </row>
    <row r="1128" spans="1:25" x14ac:dyDescent="0.25">
      <c r="A1128" t="s">
        <v>295</v>
      </c>
      <c r="B1128" t="s">
        <v>296</v>
      </c>
      <c r="C1128" s="61">
        <f t="shared" si="17"/>
        <v>7</v>
      </c>
      <c r="D1128" t="s">
        <v>1</v>
      </c>
      <c r="E1128">
        <v>4238504</v>
      </c>
      <c r="F1128">
        <v>423</v>
      </c>
      <c r="G1128">
        <v>4238</v>
      </c>
      <c r="H1128">
        <v>7</v>
      </c>
      <c r="I1128" t="s">
        <v>296</v>
      </c>
      <c r="J1128">
        <v>42</v>
      </c>
      <c r="K1128" t="s">
        <v>1005</v>
      </c>
      <c r="L1128">
        <v>0</v>
      </c>
      <c r="M1128" t="s">
        <v>298</v>
      </c>
      <c r="N1128">
        <v>0</v>
      </c>
      <c r="O1128" t="s">
        <v>298</v>
      </c>
      <c r="P1128">
        <v>2012</v>
      </c>
      <c r="Q1128">
        <v>99</v>
      </c>
      <c r="R1128">
        <v>385105</v>
      </c>
      <c r="S1128">
        <v>55570</v>
      </c>
      <c r="T1128">
        <v>13562</v>
      </c>
      <c r="U1128" s="35">
        <v>1084</v>
      </c>
      <c r="V1128" t="s">
        <v>299</v>
      </c>
      <c r="W1128" t="s">
        <v>299</v>
      </c>
      <c r="X1128" t="s">
        <v>299</v>
      </c>
      <c r="Y1128" t="s">
        <v>299</v>
      </c>
    </row>
    <row r="1129" spans="1:25" x14ac:dyDescent="0.25">
      <c r="A1129" t="s">
        <v>295</v>
      </c>
      <c r="B1129" t="s">
        <v>296</v>
      </c>
      <c r="C1129" s="61">
        <f t="shared" si="17"/>
        <v>7</v>
      </c>
      <c r="D1129" t="s">
        <v>1</v>
      </c>
      <c r="E1129">
        <v>4238504</v>
      </c>
      <c r="F1129">
        <v>423</v>
      </c>
      <c r="G1129">
        <v>4238</v>
      </c>
      <c r="H1129">
        <v>7</v>
      </c>
      <c r="I1129" t="s">
        <v>296</v>
      </c>
      <c r="J1129">
        <v>42</v>
      </c>
      <c r="K1129" t="s">
        <v>1005</v>
      </c>
      <c r="L1129">
        <v>0</v>
      </c>
      <c r="M1129" t="s">
        <v>298</v>
      </c>
      <c r="N1129">
        <v>10</v>
      </c>
      <c r="O1129" t="s">
        <v>897</v>
      </c>
      <c r="P1129">
        <v>2012</v>
      </c>
      <c r="Q1129">
        <v>89</v>
      </c>
      <c r="R1129" t="s">
        <v>305</v>
      </c>
      <c r="S1129" t="s">
        <v>305</v>
      </c>
      <c r="T1129" t="s">
        <v>305</v>
      </c>
      <c r="U1129" s="35" t="s">
        <v>323</v>
      </c>
      <c r="V1129" t="s">
        <v>299</v>
      </c>
      <c r="W1129" t="s">
        <v>299</v>
      </c>
      <c r="X1129" t="s">
        <v>299</v>
      </c>
      <c r="Y1129" t="s">
        <v>299</v>
      </c>
    </row>
    <row r="1130" spans="1:25" x14ac:dyDescent="0.25">
      <c r="A1130" t="s">
        <v>295</v>
      </c>
      <c r="B1130" t="s">
        <v>296</v>
      </c>
      <c r="C1130" s="61">
        <f t="shared" si="17"/>
        <v>7</v>
      </c>
      <c r="D1130" t="s">
        <v>1</v>
      </c>
      <c r="E1130">
        <v>4238504</v>
      </c>
      <c r="F1130">
        <v>423</v>
      </c>
      <c r="G1130">
        <v>4238</v>
      </c>
      <c r="H1130">
        <v>7</v>
      </c>
      <c r="I1130" t="s">
        <v>296</v>
      </c>
      <c r="J1130">
        <v>42</v>
      </c>
      <c r="K1130" t="s">
        <v>1005</v>
      </c>
      <c r="L1130">
        <v>0</v>
      </c>
      <c r="M1130" t="s">
        <v>298</v>
      </c>
      <c r="N1130">
        <v>20</v>
      </c>
      <c r="O1130" t="s">
        <v>898</v>
      </c>
      <c r="P1130">
        <v>2012</v>
      </c>
      <c r="Q1130">
        <v>10</v>
      </c>
      <c r="R1130" t="s">
        <v>305</v>
      </c>
      <c r="S1130" t="s">
        <v>305</v>
      </c>
      <c r="T1130" t="s">
        <v>305</v>
      </c>
      <c r="U1130" s="35" t="s">
        <v>320</v>
      </c>
      <c r="V1130" t="s">
        <v>299</v>
      </c>
      <c r="W1130" t="s">
        <v>299</v>
      </c>
      <c r="X1130" t="s">
        <v>299</v>
      </c>
      <c r="Y1130" t="s">
        <v>299</v>
      </c>
    </row>
    <row r="1131" spans="1:25" x14ac:dyDescent="0.25">
      <c r="A1131" t="s">
        <v>295</v>
      </c>
      <c r="B1131" t="s">
        <v>296</v>
      </c>
      <c r="C1131" s="61">
        <f t="shared" si="17"/>
        <v>5</v>
      </c>
      <c r="D1131" t="s">
        <v>1</v>
      </c>
      <c r="E1131">
        <v>42386</v>
      </c>
      <c r="F1131">
        <v>423</v>
      </c>
      <c r="G1131">
        <v>4238</v>
      </c>
      <c r="H1131">
        <v>5</v>
      </c>
      <c r="I1131" t="s">
        <v>296</v>
      </c>
      <c r="J1131">
        <v>42</v>
      </c>
      <c r="K1131" t="s">
        <v>1006</v>
      </c>
      <c r="L1131">
        <v>0</v>
      </c>
      <c r="M1131" t="s">
        <v>298</v>
      </c>
      <c r="N1131">
        <v>0</v>
      </c>
      <c r="O1131" t="s">
        <v>298</v>
      </c>
      <c r="P1131">
        <v>2012</v>
      </c>
      <c r="Q1131">
        <v>344</v>
      </c>
      <c r="R1131">
        <v>3536956</v>
      </c>
      <c r="S1131">
        <v>337973</v>
      </c>
      <c r="T1131">
        <v>78658</v>
      </c>
      <c r="U1131" s="35">
        <v>5475</v>
      </c>
      <c r="V1131" t="s">
        <v>299</v>
      </c>
      <c r="W1131" t="s">
        <v>299</v>
      </c>
      <c r="X1131" t="s">
        <v>299</v>
      </c>
      <c r="Y1131" t="s">
        <v>299</v>
      </c>
    </row>
    <row r="1132" spans="1:25" x14ac:dyDescent="0.25">
      <c r="A1132" t="s">
        <v>295</v>
      </c>
      <c r="B1132" t="s">
        <v>296</v>
      </c>
      <c r="C1132" s="61">
        <f t="shared" si="17"/>
        <v>5</v>
      </c>
      <c r="D1132" t="s">
        <v>1</v>
      </c>
      <c r="E1132">
        <v>42386</v>
      </c>
      <c r="F1132">
        <v>423</v>
      </c>
      <c r="G1132">
        <v>4238</v>
      </c>
      <c r="H1132">
        <v>5</v>
      </c>
      <c r="I1132" t="s">
        <v>296</v>
      </c>
      <c r="J1132">
        <v>42</v>
      </c>
      <c r="K1132" t="s">
        <v>1006</v>
      </c>
      <c r="L1132">
        <v>0</v>
      </c>
      <c r="M1132" t="s">
        <v>298</v>
      </c>
      <c r="N1132">
        <v>10</v>
      </c>
      <c r="O1132" t="s">
        <v>897</v>
      </c>
      <c r="P1132">
        <v>2012</v>
      </c>
      <c r="Q1132">
        <v>338</v>
      </c>
      <c r="R1132" t="s">
        <v>305</v>
      </c>
      <c r="S1132" t="s">
        <v>305</v>
      </c>
      <c r="T1132" t="s">
        <v>305</v>
      </c>
      <c r="U1132" s="35" t="s">
        <v>903</v>
      </c>
      <c r="V1132" t="s">
        <v>299</v>
      </c>
      <c r="W1132" t="s">
        <v>299</v>
      </c>
      <c r="X1132" t="s">
        <v>299</v>
      </c>
      <c r="Y1132" t="s">
        <v>299</v>
      </c>
    </row>
    <row r="1133" spans="1:25" x14ac:dyDescent="0.25">
      <c r="A1133" t="s">
        <v>295</v>
      </c>
      <c r="B1133" t="s">
        <v>296</v>
      </c>
      <c r="C1133" s="61">
        <f t="shared" si="17"/>
        <v>5</v>
      </c>
      <c r="D1133" t="s">
        <v>1</v>
      </c>
      <c r="E1133">
        <v>42386</v>
      </c>
      <c r="F1133">
        <v>423</v>
      </c>
      <c r="G1133">
        <v>4238</v>
      </c>
      <c r="H1133">
        <v>5</v>
      </c>
      <c r="I1133" t="s">
        <v>296</v>
      </c>
      <c r="J1133">
        <v>42</v>
      </c>
      <c r="K1133" t="s">
        <v>1006</v>
      </c>
      <c r="L1133">
        <v>0</v>
      </c>
      <c r="M1133" t="s">
        <v>298</v>
      </c>
      <c r="N1133">
        <v>20</v>
      </c>
      <c r="O1133" t="s">
        <v>898</v>
      </c>
      <c r="P1133">
        <v>2012</v>
      </c>
      <c r="Q1133">
        <v>6</v>
      </c>
      <c r="R1133" t="s">
        <v>305</v>
      </c>
      <c r="S1133" t="s">
        <v>305</v>
      </c>
      <c r="T1133" t="s">
        <v>305</v>
      </c>
      <c r="U1133" s="35" t="s">
        <v>330</v>
      </c>
      <c r="V1133" t="s">
        <v>299</v>
      </c>
      <c r="W1133" t="s">
        <v>299</v>
      </c>
      <c r="X1133" t="s">
        <v>299</v>
      </c>
      <c r="Y1133" t="s">
        <v>299</v>
      </c>
    </row>
    <row r="1134" spans="1:25" x14ac:dyDescent="0.25">
      <c r="A1134" t="s">
        <v>295</v>
      </c>
      <c r="B1134" t="s">
        <v>296</v>
      </c>
      <c r="C1134" s="61">
        <f t="shared" si="17"/>
        <v>6</v>
      </c>
      <c r="D1134" t="s">
        <v>1</v>
      </c>
      <c r="E1134">
        <v>423860</v>
      </c>
      <c r="F1134">
        <v>423</v>
      </c>
      <c r="G1134">
        <v>4238</v>
      </c>
      <c r="H1134">
        <v>6</v>
      </c>
      <c r="I1134" t="s">
        <v>296</v>
      </c>
      <c r="J1134">
        <v>42</v>
      </c>
      <c r="K1134" t="s">
        <v>1006</v>
      </c>
      <c r="L1134">
        <v>0</v>
      </c>
      <c r="M1134" t="s">
        <v>298</v>
      </c>
      <c r="N1134">
        <v>0</v>
      </c>
      <c r="O1134" t="s">
        <v>298</v>
      </c>
      <c r="P1134">
        <v>2012</v>
      </c>
      <c r="Q1134">
        <v>344</v>
      </c>
      <c r="R1134">
        <v>3536956</v>
      </c>
      <c r="S1134">
        <v>337973</v>
      </c>
      <c r="T1134">
        <v>78658</v>
      </c>
      <c r="U1134" s="35">
        <v>5475</v>
      </c>
      <c r="V1134" t="s">
        <v>299</v>
      </c>
      <c r="W1134" t="s">
        <v>299</v>
      </c>
      <c r="X1134" t="s">
        <v>299</v>
      </c>
      <c r="Y1134" t="s">
        <v>299</v>
      </c>
    </row>
    <row r="1135" spans="1:25" x14ac:dyDescent="0.25">
      <c r="A1135" t="s">
        <v>295</v>
      </c>
      <c r="B1135" t="s">
        <v>296</v>
      </c>
      <c r="C1135" s="61">
        <f t="shared" si="17"/>
        <v>6</v>
      </c>
      <c r="D1135" t="s">
        <v>1</v>
      </c>
      <c r="E1135">
        <v>423860</v>
      </c>
      <c r="F1135">
        <v>423</v>
      </c>
      <c r="G1135">
        <v>4238</v>
      </c>
      <c r="H1135">
        <v>6</v>
      </c>
      <c r="I1135" t="s">
        <v>296</v>
      </c>
      <c r="J1135">
        <v>42</v>
      </c>
      <c r="K1135" t="s">
        <v>1006</v>
      </c>
      <c r="L1135">
        <v>0</v>
      </c>
      <c r="M1135" t="s">
        <v>298</v>
      </c>
      <c r="N1135">
        <v>10</v>
      </c>
      <c r="O1135" t="s">
        <v>897</v>
      </c>
      <c r="P1135">
        <v>2012</v>
      </c>
      <c r="Q1135">
        <v>338</v>
      </c>
      <c r="R1135" t="s">
        <v>305</v>
      </c>
      <c r="S1135" t="s">
        <v>305</v>
      </c>
      <c r="T1135" t="s">
        <v>305</v>
      </c>
      <c r="U1135" s="35" t="s">
        <v>903</v>
      </c>
      <c r="V1135" t="s">
        <v>299</v>
      </c>
      <c r="W1135" t="s">
        <v>299</v>
      </c>
      <c r="X1135" t="s">
        <v>299</v>
      </c>
      <c r="Y1135" t="s">
        <v>299</v>
      </c>
    </row>
    <row r="1136" spans="1:25" x14ac:dyDescent="0.25">
      <c r="A1136" t="s">
        <v>295</v>
      </c>
      <c r="B1136" t="s">
        <v>296</v>
      </c>
      <c r="C1136" s="61">
        <f t="shared" si="17"/>
        <v>6</v>
      </c>
      <c r="D1136" t="s">
        <v>1</v>
      </c>
      <c r="E1136">
        <v>423860</v>
      </c>
      <c r="F1136">
        <v>423</v>
      </c>
      <c r="G1136">
        <v>4238</v>
      </c>
      <c r="H1136">
        <v>6</v>
      </c>
      <c r="I1136" t="s">
        <v>296</v>
      </c>
      <c r="J1136">
        <v>42</v>
      </c>
      <c r="K1136" t="s">
        <v>1006</v>
      </c>
      <c r="L1136">
        <v>0</v>
      </c>
      <c r="M1136" t="s">
        <v>298</v>
      </c>
      <c r="N1136">
        <v>20</v>
      </c>
      <c r="O1136" t="s">
        <v>898</v>
      </c>
      <c r="P1136">
        <v>2012</v>
      </c>
      <c r="Q1136">
        <v>6</v>
      </c>
      <c r="R1136" t="s">
        <v>305</v>
      </c>
      <c r="S1136" t="s">
        <v>305</v>
      </c>
      <c r="T1136" t="s">
        <v>305</v>
      </c>
      <c r="U1136" s="35" t="s">
        <v>330</v>
      </c>
      <c r="V1136" t="s">
        <v>299</v>
      </c>
      <c r="W1136" t="s">
        <v>299</v>
      </c>
      <c r="X1136" t="s">
        <v>299</v>
      </c>
      <c r="Y1136" t="s">
        <v>299</v>
      </c>
    </row>
    <row r="1137" spans="1:25" x14ac:dyDescent="0.25">
      <c r="A1137" t="s">
        <v>295</v>
      </c>
      <c r="B1137" t="s">
        <v>296</v>
      </c>
      <c r="C1137" s="61">
        <f t="shared" si="17"/>
        <v>7</v>
      </c>
      <c r="D1137" t="s">
        <v>1</v>
      </c>
      <c r="E1137">
        <v>4238601</v>
      </c>
      <c r="F1137">
        <v>423</v>
      </c>
      <c r="G1137">
        <v>4238</v>
      </c>
      <c r="H1137">
        <v>7</v>
      </c>
      <c r="I1137" t="s">
        <v>296</v>
      </c>
      <c r="J1137">
        <v>42</v>
      </c>
      <c r="K1137" t="s">
        <v>1007</v>
      </c>
      <c r="L1137">
        <v>0</v>
      </c>
      <c r="M1137" t="s">
        <v>298</v>
      </c>
      <c r="N1137">
        <v>0</v>
      </c>
      <c r="O1137" t="s">
        <v>298</v>
      </c>
      <c r="P1137">
        <v>2012</v>
      </c>
      <c r="Q1137">
        <v>271</v>
      </c>
      <c r="R1137">
        <v>3251760</v>
      </c>
      <c r="S1137">
        <v>297471</v>
      </c>
      <c r="T1137">
        <v>69276</v>
      </c>
      <c r="U1137" s="35">
        <v>4760</v>
      </c>
      <c r="V1137" t="s">
        <v>299</v>
      </c>
      <c r="W1137" t="s">
        <v>299</v>
      </c>
      <c r="X1137" t="s">
        <v>299</v>
      </c>
      <c r="Y1137" t="s">
        <v>299</v>
      </c>
    </row>
    <row r="1138" spans="1:25" x14ac:dyDescent="0.25">
      <c r="A1138" t="s">
        <v>295</v>
      </c>
      <c r="B1138" t="s">
        <v>296</v>
      </c>
      <c r="C1138" s="61">
        <f t="shared" si="17"/>
        <v>7</v>
      </c>
      <c r="D1138" t="s">
        <v>1</v>
      </c>
      <c r="E1138">
        <v>4238601</v>
      </c>
      <c r="F1138">
        <v>423</v>
      </c>
      <c r="G1138">
        <v>4238</v>
      </c>
      <c r="H1138">
        <v>7</v>
      </c>
      <c r="I1138" t="s">
        <v>296</v>
      </c>
      <c r="J1138">
        <v>42</v>
      </c>
      <c r="K1138" t="s">
        <v>1007</v>
      </c>
      <c r="L1138">
        <v>0</v>
      </c>
      <c r="M1138" t="s">
        <v>298</v>
      </c>
      <c r="N1138">
        <v>10</v>
      </c>
      <c r="O1138" t="s">
        <v>897</v>
      </c>
      <c r="P1138">
        <v>2012</v>
      </c>
      <c r="Q1138">
        <v>267</v>
      </c>
      <c r="R1138">
        <v>3190943</v>
      </c>
      <c r="S1138">
        <v>289465</v>
      </c>
      <c r="T1138">
        <v>67311</v>
      </c>
      <c r="U1138" s="35">
        <v>4617</v>
      </c>
      <c r="V1138" t="s">
        <v>299</v>
      </c>
      <c r="W1138" t="s">
        <v>299</v>
      </c>
      <c r="X1138" t="s">
        <v>299</v>
      </c>
      <c r="Y1138" t="s">
        <v>299</v>
      </c>
    </row>
    <row r="1139" spans="1:25" x14ac:dyDescent="0.25">
      <c r="A1139" t="s">
        <v>295</v>
      </c>
      <c r="B1139" t="s">
        <v>296</v>
      </c>
      <c r="C1139" s="61">
        <f t="shared" si="17"/>
        <v>7</v>
      </c>
      <c r="D1139" t="s">
        <v>1</v>
      </c>
      <c r="E1139">
        <v>4238601</v>
      </c>
      <c r="F1139">
        <v>423</v>
      </c>
      <c r="G1139">
        <v>4238</v>
      </c>
      <c r="H1139">
        <v>7</v>
      </c>
      <c r="I1139" t="s">
        <v>296</v>
      </c>
      <c r="J1139">
        <v>42</v>
      </c>
      <c r="K1139" t="s">
        <v>1007</v>
      </c>
      <c r="L1139">
        <v>0</v>
      </c>
      <c r="M1139" t="s">
        <v>298</v>
      </c>
      <c r="N1139">
        <v>20</v>
      </c>
      <c r="O1139" t="s">
        <v>898</v>
      </c>
      <c r="P1139">
        <v>2012</v>
      </c>
      <c r="Q1139">
        <v>4</v>
      </c>
      <c r="R1139">
        <v>60817</v>
      </c>
      <c r="S1139">
        <v>8006</v>
      </c>
      <c r="T1139">
        <v>1965</v>
      </c>
      <c r="U1139" s="35">
        <v>143</v>
      </c>
      <c r="V1139" t="s">
        <v>299</v>
      </c>
      <c r="W1139" t="s">
        <v>299</v>
      </c>
      <c r="X1139" t="s">
        <v>299</v>
      </c>
      <c r="Y1139" t="s">
        <v>299</v>
      </c>
    </row>
    <row r="1140" spans="1:25" x14ac:dyDescent="0.25">
      <c r="A1140" t="s">
        <v>295</v>
      </c>
      <c r="B1140" t="s">
        <v>296</v>
      </c>
      <c r="C1140" s="61">
        <f t="shared" si="17"/>
        <v>7</v>
      </c>
      <c r="D1140" t="s">
        <v>1</v>
      </c>
      <c r="E1140">
        <v>4238602</v>
      </c>
      <c r="F1140">
        <v>423</v>
      </c>
      <c r="G1140">
        <v>4238</v>
      </c>
      <c r="H1140">
        <v>7</v>
      </c>
      <c r="I1140" t="s">
        <v>296</v>
      </c>
      <c r="J1140">
        <v>42</v>
      </c>
      <c r="K1140" t="s">
        <v>1008</v>
      </c>
      <c r="L1140">
        <v>0</v>
      </c>
      <c r="M1140" t="s">
        <v>298</v>
      </c>
      <c r="N1140">
        <v>0</v>
      </c>
      <c r="O1140" t="s">
        <v>298</v>
      </c>
      <c r="P1140">
        <v>2012</v>
      </c>
      <c r="Q1140">
        <v>40</v>
      </c>
      <c r="R1140" t="s">
        <v>305</v>
      </c>
      <c r="S1140" t="s">
        <v>305</v>
      </c>
      <c r="T1140" t="s">
        <v>305</v>
      </c>
      <c r="U1140" s="35" t="s">
        <v>308</v>
      </c>
      <c r="V1140" t="s">
        <v>299</v>
      </c>
      <c r="W1140" t="s">
        <v>299</v>
      </c>
      <c r="X1140" t="s">
        <v>299</v>
      </c>
      <c r="Y1140" t="s">
        <v>299</v>
      </c>
    </row>
    <row r="1141" spans="1:25" x14ac:dyDescent="0.25">
      <c r="A1141" t="s">
        <v>295</v>
      </c>
      <c r="B1141" t="s">
        <v>296</v>
      </c>
      <c r="C1141" s="61">
        <f t="shared" si="17"/>
        <v>7</v>
      </c>
      <c r="D1141" t="s">
        <v>1</v>
      </c>
      <c r="E1141">
        <v>4238602</v>
      </c>
      <c r="F1141">
        <v>423</v>
      </c>
      <c r="G1141">
        <v>4238</v>
      </c>
      <c r="H1141">
        <v>7</v>
      </c>
      <c r="I1141" t="s">
        <v>296</v>
      </c>
      <c r="J1141">
        <v>42</v>
      </c>
      <c r="K1141" t="s">
        <v>1008</v>
      </c>
      <c r="L1141">
        <v>0</v>
      </c>
      <c r="M1141" t="s">
        <v>298</v>
      </c>
      <c r="N1141">
        <v>10</v>
      </c>
      <c r="O1141" t="s">
        <v>897</v>
      </c>
      <c r="P1141">
        <v>2012</v>
      </c>
      <c r="Q1141">
        <v>39</v>
      </c>
      <c r="R1141">
        <v>135123</v>
      </c>
      <c r="S1141">
        <v>19702</v>
      </c>
      <c r="T1141">
        <v>4462</v>
      </c>
      <c r="U1141" s="35">
        <v>347</v>
      </c>
      <c r="V1141" t="s">
        <v>299</v>
      </c>
      <c r="W1141" t="s">
        <v>299</v>
      </c>
      <c r="X1141" t="s">
        <v>299</v>
      </c>
      <c r="Y1141" t="s">
        <v>299</v>
      </c>
    </row>
    <row r="1142" spans="1:25" x14ac:dyDescent="0.25">
      <c r="A1142" t="s">
        <v>295</v>
      </c>
      <c r="B1142" t="s">
        <v>296</v>
      </c>
      <c r="C1142" s="61">
        <f t="shared" si="17"/>
        <v>7</v>
      </c>
      <c r="D1142" t="s">
        <v>1</v>
      </c>
      <c r="E1142">
        <v>4238602</v>
      </c>
      <c r="F1142">
        <v>423</v>
      </c>
      <c r="G1142">
        <v>4238</v>
      </c>
      <c r="H1142">
        <v>7</v>
      </c>
      <c r="I1142" t="s">
        <v>296</v>
      </c>
      <c r="J1142">
        <v>42</v>
      </c>
      <c r="K1142" t="s">
        <v>1008</v>
      </c>
      <c r="L1142">
        <v>0</v>
      </c>
      <c r="M1142" t="s">
        <v>298</v>
      </c>
      <c r="N1142">
        <v>20</v>
      </c>
      <c r="O1142" t="s">
        <v>898</v>
      </c>
      <c r="P1142">
        <v>2012</v>
      </c>
      <c r="Q1142">
        <v>1</v>
      </c>
      <c r="R1142" t="s">
        <v>305</v>
      </c>
      <c r="S1142" t="s">
        <v>305</v>
      </c>
      <c r="T1142" t="s">
        <v>305</v>
      </c>
      <c r="U1142" s="35" t="s">
        <v>320</v>
      </c>
      <c r="V1142" t="s">
        <v>299</v>
      </c>
      <c r="W1142" t="s">
        <v>299</v>
      </c>
      <c r="X1142" t="s">
        <v>299</v>
      </c>
      <c r="Y1142" t="s">
        <v>299</v>
      </c>
    </row>
    <row r="1143" spans="1:25" x14ac:dyDescent="0.25">
      <c r="A1143" t="s">
        <v>295</v>
      </c>
      <c r="B1143" t="s">
        <v>296</v>
      </c>
      <c r="C1143" s="61">
        <f t="shared" si="17"/>
        <v>7</v>
      </c>
      <c r="D1143" t="s">
        <v>1</v>
      </c>
      <c r="E1143">
        <v>4238603</v>
      </c>
      <c r="F1143">
        <v>423</v>
      </c>
      <c r="G1143">
        <v>4238</v>
      </c>
      <c r="H1143">
        <v>7</v>
      </c>
      <c r="I1143" t="s">
        <v>296</v>
      </c>
      <c r="J1143">
        <v>42</v>
      </c>
      <c r="K1143" t="s">
        <v>1009</v>
      </c>
      <c r="L1143">
        <v>0</v>
      </c>
      <c r="M1143" t="s">
        <v>298</v>
      </c>
      <c r="N1143">
        <v>0</v>
      </c>
      <c r="O1143" t="s">
        <v>298</v>
      </c>
      <c r="P1143">
        <v>2012</v>
      </c>
      <c r="Q1143">
        <v>33</v>
      </c>
      <c r="R1143" t="s">
        <v>305</v>
      </c>
      <c r="S1143" t="s">
        <v>305</v>
      </c>
      <c r="T1143" t="s">
        <v>305</v>
      </c>
      <c r="U1143" s="35" t="s">
        <v>308</v>
      </c>
      <c r="V1143" t="s">
        <v>299</v>
      </c>
      <c r="W1143" t="s">
        <v>299</v>
      </c>
      <c r="X1143" t="s">
        <v>299</v>
      </c>
      <c r="Y1143" t="s">
        <v>299</v>
      </c>
    </row>
    <row r="1144" spans="1:25" x14ac:dyDescent="0.25">
      <c r="A1144" t="s">
        <v>295</v>
      </c>
      <c r="B1144" t="s">
        <v>296</v>
      </c>
      <c r="C1144" s="61">
        <f t="shared" si="17"/>
        <v>7</v>
      </c>
      <c r="D1144" t="s">
        <v>1</v>
      </c>
      <c r="E1144">
        <v>4238603</v>
      </c>
      <c r="F1144">
        <v>423</v>
      </c>
      <c r="G1144">
        <v>4238</v>
      </c>
      <c r="H1144">
        <v>7</v>
      </c>
      <c r="I1144" t="s">
        <v>296</v>
      </c>
      <c r="J1144">
        <v>42</v>
      </c>
      <c r="K1144" t="s">
        <v>1009</v>
      </c>
      <c r="L1144">
        <v>0</v>
      </c>
      <c r="M1144" t="s">
        <v>298</v>
      </c>
      <c r="N1144">
        <v>10</v>
      </c>
      <c r="O1144" t="s">
        <v>897</v>
      </c>
      <c r="P1144">
        <v>2012</v>
      </c>
      <c r="Q1144">
        <v>32</v>
      </c>
      <c r="R1144" t="s">
        <v>305</v>
      </c>
      <c r="S1144" t="s">
        <v>305</v>
      </c>
      <c r="T1144" t="s">
        <v>305</v>
      </c>
      <c r="U1144" s="35" t="s">
        <v>308</v>
      </c>
      <c r="V1144" t="s">
        <v>299</v>
      </c>
      <c r="W1144" t="s">
        <v>299</v>
      </c>
      <c r="X1144" t="s">
        <v>299</v>
      </c>
      <c r="Y1144" t="s">
        <v>299</v>
      </c>
    </row>
    <row r="1145" spans="1:25" x14ac:dyDescent="0.25">
      <c r="A1145" t="s">
        <v>295</v>
      </c>
      <c r="B1145" t="s">
        <v>296</v>
      </c>
      <c r="C1145" s="61">
        <f t="shared" si="17"/>
        <v>7</v>
      </c>
      <c r="D1145" t="s">
        <v>1</v>
      </c>
      <c r="E1145">
        <v>4238603</v>
      </c>
      <c r="F1145">
        <v>423</v>
      </c>
      <c r="G1145">
        <v>4238</v>
      </c>
      <c r="H1145">
        <v>7</v>
      </c>
      <c r="I1145" t="s">
        <v>296</v>
      </c>
      <c r="J1145">
        <v>42</v>
      </c>
      <c r="K1145" t="s">
        <v>1009</v>
      </c>
      <c r="L1145">
        <v>0</v>
      </c>
      <c r="M1145" t="s">
        <v>298</v>
      </c>
      <c r="N1145">
        <v>20</v>
      </c>
      <c r="O1145" t="s">
        <v>898</v>
      </c>
      <c r="P1145">
        <v>2012</v>
      </c>
      <c r="Q1145">
        <v>1</v>
      </c>
      <c r="R1145" t="s">
        <v>305</v>
      </c>
      <c r="S1145" t="s">
        <v>305</v>
      </c>
      <c r="T1145" t="s">
        <v>305</v>
      </c>
      <c r="U1145" s="35" t="s">
        <v>924</v>
      </c>
      <c r="V1145" t="s">
        <v>299</v>
      </c>
      <c r="W1145" t="s">
        <v>299</v>
      </c>
      <c r="X1145" t="s">
        <v>299</v>
      </c>
      <c r="Y1145" t="s">
        <v>299</v>
      </c>
    </row>
    <row r="1146" spans="1:25" x14ac:dyDescent="0.25">
      <c r="A1146" t="s">
        <v>295</v>
      </c>
      <c r="B1146" t="s">
        <v>296</v>
      </c>
      <c r="C1146" s="61">
        <f t="shared" si="17"/>
        <v>4</v>
      </c>
      <c r="D1146" t="s">
        <v>1</v>
      </c>
      <c r="E1146">
        <v>4239</v>
      </c>
      <c r="F1146">
        <v>423</v>
      </c>
      <c r="G1146">
        <v>4239</v>
      </c>
      <c r="H1146">
        <v>4</v>
      </c>
      <c r="I1146" t="s">
        <v>296</v>
      </c>
      <c r="J1146">
        <v>42</v>
      </c>
      <c r="K1146" t="s">
        <v>1010</v>
      </c>
      <c r="L1146">
        <v>0</v>
      </c>
      <c r="M1146" t="s">
        <v>298</v>
      </c>
      <c r="N1146">
        <v>0</v>
      </c>
      <c r="O1146" t="s">
        <v>298</v>
      </c>
      <c r="P1146">
        <v>2012</v>
      </c>
      <c r="Q1146">
        <v>5886</v>
      </c>
      <c r="R1146">
        <v>44699413</v>
      </c>
      <c r="S1146">
        <v>2782413</v>
      </c>
      <c r="T1146">
        <v>674623</v>
      </c>
      <c r="U1146" s="35">
        <v>54475</v>
      </c>
      <c r="V1146" t="s">
        <v>299</v>
      </c>
      <c r="W1146" t="s">
        <v>299</v>
      </c>
      <c r="X1146" t="s">
        <v>299</v>
      </c>
      <c r="Y1146" t="s">
        <v>299</v>
      </c>
    </row>
    <row r="1147" spans="1:25" x14ac:dyDescent="0.25">
      <c r="A1147" t="s">
        <v>295</v>
      </c>
      <c r="B1147" t="s">
        <v>296</v>
      </c>
      <c r="C1147" s="61">
        <f t="shared" si="17"/>
        <v>4</v>
      </c>
      <c r="D1147" t="s">
        <v>1</v>
      </c>
      <c r="E1147">
        <v>4239</v>
      </c>
      <c r="F1147">
        <v>423</v>
      </c>
      <c r="G1147">
        <v>4239</v>
      </c>
      <c r="H1147">
        <v>4</v>
      </c>
      <c r="I1147" t="s">
        <v>296</v>
      </c>
      <c r="J1147">
        <v>42</v>
      </c>
      <c r="K1147" t="s">
        <v>1010</v>
      </c>
      <c r="L1147">
        <v>0</v>
      </c>
      <c r="M1147" t="s">
        <v>298</v>
      </c>
      <c r="N1147">
        <v>10</v>
      </c>
      <c r="O1147" t="s">
        <v>897</v>
      </c>
      <c r="P1147">
        <v>2012</v>
      </c>
      <c r="Q1147">
        <v>5874</v>
      </c>
      <c r="R1147" t="s">
        <v>305</v>
      </c>
      <c r="S1147" t="s">
        <v>305</v>
      </c>
      <c r="T1147" t="s">
        <v>305</v>
      </c>
      <c r="U1147" s="35" t="s">
        <v>970</v>
      </c>
      <c r="V1147" t="s">
        <v>299</v>
      </c>
      <c r="W1147" t="s">
        <v>299</v>
      </c>
      <c r="X1147" t="s">
        <v>299</v>
      </c>
      <c r="Y1147" t="s">
        <v>299</v>
      </c>
    </row>
    <row r="1148" spans="1:25" x14ac:dyDescent="0.25">
      <c r="A1148" t="s">
        <v>295</v>
      </c>
      <c r="B1148" t="s">
        <v>296</v>
      </c>
      <c r="C1148" s="61">
        <f t="shared" si="17"/>
        <v>4</v>
      </c>
      <c r="D1148" t="s">
        <v>1</v>
      </c>
      <c r="E1148">
        <v>4239</v>
      </c>
      <c r="F1148">
        <v>423</v>
      </c>
      <c r="G1148">
        <v>4239</v>
      </c>
      <c r="H1148">
        <v>4</v>
      </c>
      <c r="I1148" t="s">
        <v>296</v>
      </c>
      <c r="J1148">
        <v>42</v>
      </c>
      <c r="K1148" t="s">
        <v>1010</v>
      </c>
      <c r="L1148">
        <v>0</v>
      </c>
      <c r="M1148" t="s">
        <v>298</v>
      </c>
      <c r="N1148">
        <v>20</v>
      </c>
      <c r="O1148" t="s">
        <v>898</v>
      </c>
      <c r="P1148">
        <v>2012</v>
      </c>
      <c r="Q1148">
        <v>12</v>
      </c>
      <c r="R1148" t="s">
        <v>305</v>
      </c>
      <c r="S1148" t="s">
        <v>305</v>
      </c>
      <c r="T1148" t="s">
        <v>305</v>
      </c>
      <c r="U1148" s="35" t="s">
        <v>330</v>
      </c>
      <c r="V1148" t="s">
        <v>299</v>
      </c>
      <c r="W1148" t="s">
        <v>299</v>
      </c>
      <c r="X1148" t="s">
        <v>299</v>
      </c>
      <c r="Y1148" t="s">
        <v>299</v>
      </c>
    </row>
    <row r="1149" spans="1:25" x14ac:dyDescent="0.25">
      <c r="A1149" t="s">
        <v>295</v>
      </c>
      <c r="B1149" t="s">
        <v>296</v>
      </c>
      <c r="C1149" s="61">
        <f t="shared" si="17"/>
        <v>5</v>
      </c>
      <c r="D1149" t="s">
        <v>1</v>
      </c>
      <c r="E1149">
        <v>42391</v>
      </c>
      <c r="F1149">
        <v>423</v>
      </c>
      <c r="G1149">
        <v>4239</v>
      </c>
      <c r="H1149">
        <v>5</v>
      </c>
      <c r="I1149" t="s">
        <v>296</v>
      </c>
      <c r="J1149">
        <v>42</v>
      </c>
      <c r="K1149" t="s">
        <v>1011</v>
      </c>
      <c r="L1149">
        <v>0</v>
      </c>
      <c r="M1149" t="s">
        <v>298</v>
      </c>
      <c r="N1149">
        <v>0</v>
      </c>
      <c r="O1149" t="s">
        <v>298</v>
      </c>
      <c r="P1149">
        <v>2012</v>
      </c>
      <c r="Q1149">
        <v>1132</v>
      </c>
      <c r="R1149">
        <v>7075975</v>
      </c>
      <c r="S1149">
        <v>610675</v>
      </c>
      <c r="T1149">
        <v>138648</v>
      </c>
      <c r="U1149" s="35">
        <v>11199</v>
      </c>
      <c r="V1149" t="s">
        <v>299</v>
      </c>
      <c r="W1149" t="s">
        <v>299</v>
      </c>
      <c r="X1149" t="s">
        <v>299</v>
      </c>
      <c r="Y1149" t="s">
        <v>299</v>
      </c>
    </row>
    <row r="1150" spans="1:25" x14ac:dyDescent="0.25">
      <c r="A1150" t="s">
        <v>295</v>
      </c>
      <c r="B1150" t="s">
        <v>296</v>
      </c>
      <c r="C1150" s="61">
        <f t="shared" si="17"/>
        <v>5</v>
      </c>
      <c r="D1150" t="s">
        <v>1</v>
      </c>
      <c r="E1150">
        <v>42391</v>
      </c>
      <c r="F1150">
        <v>423</v>
      </c>
      <c r="G1150">
        <v>4239</v>
      </c>
      <c r="H1150">
        <v>5</v>
      </c>
      <c r="I1150" t="s">
        <v>296</v>
      </c>
      <c r="J1150">
        <v>42</v>
      </c>
      <c r="K1150" t="s">
        <v>1011</v>
      </c>
      <c r="L1150">
        <v>0</v>
      </c>
      <c r="M1150" t="s">
        <v>298</v>
      </c>
      <c r="N1150">
        <v>10</v>
      </c>
      <c r="O1150" t="s">
        <v>897</v>
      </c>
      <c r="P1150">
        <v>2012</v>
      </c>
      <c r="Q1150">
        <v>1128</v>
      </c>
      <c r="R1150" t="s">
        <v>305</v>
      </c>
      <c r="S1150" t="s">
        <v>305</v>
      </c>
      <c r="T1150" t="s">
        <v>305</v>
      </c>
      <c r="U1150" s="35" t="s">
        <v>915</v>
      </c>
      <c r="V1150" t="s">
        <v>299</v>
      </c>
      <c r="W1150" t="s">
        <v>299</v>
      </c>
      <c r="X1150" t="s">
        <v>299</v>
      </c>
      <c r="Y1150" t="s">
        <v>299</v>
      </c>
    </row>
    <row r="1151" spans="1:25" x14ac:dyDescent="0.25">
      <c r="A1151" t="s">
        <v>295</v>
      </c>
      <c r="B1151" t="s">
        <v>296</v>
      </c>
      <c r="C1151" s="61">
        <f t="shared" si="17"/>
        <v>5</v>
      </c>
      <c r="D1151" t="s">
        <v>1</v>
      </c>
      <c r="E1151">
        <v>42391</v>
      </c>
      <c r="F1151">
        <v>423</v>
      </c>
      <c r="G1151">
        <v>4239</v>
      </c>
      <c r="H1151">
        <v>5</v>
      </c>
      <c r="I1151" t="s">
        <v>296</v>
      </c>
      <c r="J1151">
        <v>42</v>
      </c>
      <c r="K1151" t="s">
        <v>1011</v>
      </c>
      <c r="L1151">
        <v>0</v>
      </c>
      <c r="M1151" t="s">
        <v>298</v>
      </c>
      <c r="N1151">
        <v>20</v>
      </c>
      <c r="O1151" t="s">
        <v>898</v>
      </c>
      <c r="P1151">
        <v>2012</v>
      </c>
      <c r="Q1151">
        <v>4</v>
      </c>
      <c r="R1151" t="s">
        <v>305</v>
      </c>
      <c r="S1151" t="s">
        <v>305</v>
      </c>
      <c r="T1151" t="s">
        <v>305</v>
      </c>
      <c r="U1151" s="35" t="s">
        <v>320</v>
      </c>
      <c r="V1151" t="s">
        <v>299</v>
      </c>
      <c r="W1151" t="s">
        <v>299</v>
      </c>
      <c r="X1151" t="s">
        <v>299</v>
      </c>
      <c r="Y1151" t="s">
        <v>299</v>
      </c>
    </row>
    <row r="1152" spans="1:25" x14ac:dyDescent="0.25">
      <c r="A1152" t="s">
        <v>295</v>
      </c>
      <c r="B1152" t="s">
        <v>296</v>
      </c>
      <c r="C1152" s="61">
        <f t="shared" si="17"/>
        <v>6</v>
      </c>
      <c r="D1152" t="s">
        <v>1</v>
      </c>
      <c r="E1152">
        <v>423910</v>
      </c>
      <c r="F1152">
        <v>423</v>
      </c>
      <c r="G1152">
        <v>4239</v>
      </c>
      <c r="H1152">
        <v>6</v>
      </c>
      <c r="I1152" t="s">
        <v>296</v>
      </c>
      <c r="J1152">
        <v>42</v>
      </c>
      <c r="K1152" t="s">
        <v>1011</v>
      </c>
      <c r="L1152">
        <v>0</v>
      </c>
      <c r="M1152" t="s">
        <v>298</v>
      </c>
      <c r="N1152">
        <v>0</v>
      </c>
      <c r="O1152" t="s">
        <v>298</v>
      </c>
      <c r="P1152">
        <v>2012</v>
      </c>
      <c r="Q1152">
        <v>1132</v>
      </c>
      <c r="R1152">
        <v>7075975</v>
      </c>
      <c r="S1152">
        <v>610675</v>
      </c>
      <c r="T1152">
        <v>138648</v>
      </c>
      <c r="U1152" s="35">
        <v>11199</v>
      </c>
      <c r="V1152" t="s">
        <v>299</v>
      </c>
      <c r="W1152" t="s">
        <v>299</v>
      </c>
      <c r="X1152" t="s">
        <v>299</v>
      </c>
      <c r="Y1152" t="s">
        <v>299</v>
      </c>
    </row>
    <row r="1153" spans="1:25" x14ac:dyDescent="0.25">
      <c r="A1153" t="s">
        <v>295</v>
      </c>
      <c r="B1153" t="s">
        <v>296</v>
      </c>
      <c r="C1153" s="61">
        <f t="shared" si="17"/>
        <v>6</v>
      </c>
      <c r="D1153" t="s">
        <v>1</v>
      </c>
      <c r="E1153">
        <v>423910</v>
      </c>
      <c r="F1153">
        <v>423</v>
      </c>
      <c r="G1153">
        <v>4239</v>
      </c>
      <c r="H1153">
        <v>6</v>
      </c>
      <c r="I1153" t="s">
        <v>296</v>
      </c>
      <c r="J1153">
        <v>42</v>
      </c>
      <c r="K1153" t="s">
        <v>1011</v>
      </c>
      <c r="L1153">
        <v>0</v>
      </c>
      <c r="M1153" t="s">
        <v>298</v>
      </c>
      <c r="N1153">
        <v>10</v>
      </c>
      <c r="O1153" t="s">
        <v>897</v>
      </c>
      <c r="P1153">
        <v>2012</v>
      </c>
      <c r="Q1153">
        <v>1128</v>
      </c>
      <c r="R1153" t="s">
        <v>305</v>
      </c>
      <c r="S1153" t="s">
        <v>305</v>
      </c>
      <c r="T1153" t="s">
        <v>305</v>
      </c>
      <c r="U1153" s="35" t="s">
        <v>915</v>
      </c>
      <c r="V1153" t="s">
        <v>299</v>
      </c>
      <c r="W1153" t="s">
        <v>299</v>
      </c>
      <c r="X1153" t="s">
        <v>299</v>
      </c>
      <c r="Y1153" t="s">
        <v>299</v>
      </c>
    </row>
    <row r="1154" spans="1:25" x14ac:dyDescent="0.25">
      <c r="A1154" t="s">
        <v>295</v>
      </c>
      <c r="B1154" t="s">
        <v>296</v>
      </c>
      <c r="C1154" s="61">
        <f t="shared" si="17"/>
        <v>6</v>
      </c>
      <c r="D1154" t="s">
        <v>1</v>
      </c>
      <c r="E1154">
        <v>423910</v>
      </c>
      <c r="F1154">
        <v>423</v>
      </c>
      <c r="G1154">
        <v>4239</v>
      </c>
      <c r="H1154">
        <v>6</v>
      </c>
      <c r="I1154" t="s">
        <v>296</v>
      </c>
      <c r="J1154">
        <v>42</v>
      </c>
      <c r="K1154" t="s">
        <v>1011</v>
      </c>
      <c r="L1154">
        <v>0</v>
      </c>
      <c r="M1154" t="s">
        <v>298</v>
      </c>
      <c r="N1154">
        <v>20</v>
      </c>
      <c r="O1154" t="s">
        <v>898</v>
      </c>
      <c r="P1154">
        <v>2012</v>
      </c>
      <c r="Q1154">
        <v>4</v>
      </c>
      <c r="R1154" t="s">
        <v>305</v>
      </c>
      <c r="S1154" t="s">
        <v>305</v>
      </c>
      <c r="T1154" t="s">
        <v>305</v>
      </c>
      <c r="U1154" s="35" t="s">
        <v>320</v>
      </c>
      <c r="V1154" t="s">
        <v>299</v>
      </c>
      <c r="W1154" t="s">
        <v>299</v>
      </c>
      <c r="X1154" t="s">
        <v>299</v>
      </c>
      <c r="Y1154" t="s">
        <v>299</v>
      </c>
    </row>
    <row r="1155" spans="1:25" x14ac:dyDescent="0.25">
      <c r="A1155" t="s">
        <v>295</v>
      </c>
      <c r="B1155" t="s">
        <v>296</v>
      </c>
      <c r="C1155" s="61">
        <f t="shared" si="17"/>
        <v>5</v>
      </c>
      <c r="D1155" t="s">
        <v>1</v>
      </c>
      <c r="E1155">
        <v>42392</v>
      </c>
      <c r="F1155">
        <v>423</v>
      </c>
      <c r="G1155">
        <v>4239</v>
      </c>
      <c r="H1155">
        <v>5</v>
      </c>
      <c r="I1155" t="s">
        <v>296</v>
      </c>
      <c r="J1155">
        <v>42</v>
      </c>
      <c r="K1155" t="s">
        <v>1012</v>
      </c>
      <c r="L1155">
        <v>0</v>
      </c>
      <c r="M1155" t="s">
        <v>298</v>
      </c>
      <c r="N1155">
        <v>0</v>
      </c>
      <c r="O1155" t="s">
        <v>298</v>
      </c>
      <c r="P1155">
        <v>2012</v>
      </c>
      <c r="Q1155">
        <v>653</v>
      </c>
      <c r="R1155">
        <v>9596361</v>
      </c>
      <c r="S1155">
        <v>673664</v>
      </c>
      <c r="T1155">
        <v>171548</v>
      </c>
      <c r="U1155" s="35">
        <v>10610</v>
      </c>
      <c r="V1155" t="s">
        <v>299</v>
      </c>
      <c r="W1155" t="s">
        <v>299</v>
      </c>
      <c r="X1155" t="s">
        <v>299</v>
      </c>
      <c r="Y1155" t="s">
        <v>299</v>
      </c>
    </row>
    <row r="1156" spans="1:25" x14ac:dyDescent="0.25">
      <c r="A1156" t="s">
        <v>295</v>
      </c>
      <c r="B1156" t="s">
        <v>296</v>
      </c>
      <c r="C1156" s="61">
        <f t="shared" si="17"/>
        <v>5</v>
      </c>
      <c r="D1156" t="s">
        <v>1</v>
      </c>
      <c r="E1156">
        <v>42392</v>
      </c>
      <c r="F1156">
        <v>423</v>
      </c>
      <c r="G1156">
        <v>4239</v>
      </c>
      <c r="H1156">
        <v>5</v>
      </c>
      <c r="I1156" t="s">
        <v>296</v>
      </c>
      <c r="J1156">
        <v>42</v>
      </c>
      <c r="K1156" t="s">
        <v>1012</v>
      </c>
      <c r="L1156">
        <v>0</v>
      </c>
      <c r="M1156" t="s">
        <v>298</v>
      </c>
      <c r="N1156">
        <v>10</v>
      </c>
      <c r="O1156" t="s">
        <v>897</v>
      </c>
      <c r="P1156">
        <v>2012</v>
      </c>
      <c r="Q1156">
        <v>652</v>
      </c>
      <c r="R1156" t="s">
        <v>305</v>
      </c>
      <c r="S1156" t="s">
        <v>305</v>
      </c>
      <c r="T1156" t="s">
        <v>305</v>
      </c>
      <c r="U1156" s="35" t="s">
        <v>915</v>
      </c>
      <c r="V1156" t="s">
        <v>299</v>
      </c>
      <c r="W1156" t="s">
        <v>299</v>
      </c>
      <c r="X1156" t="s">
        <v>299</v>
      </c>
      <c r="Y1156" t="s">
        <v>299</v>
      </c>
    </row>
    <row r="1157" spans="1:25" x14ac:dyDescent="0.25">
      <c r="A1157" t="s">
        <v>295</v>
      </c>
      <c r="B1157" t="s">
        <v>296</v>
      </c>
      <c r="C1157" s="61">
        <f t="shared" ref="C1157:C1220" si="18">LEN(E1157)</f>
        <v>5</v>
      </c>
      <c r="D1157" t="s">
        <v>1</v>
      </c>
      <c r="E1157">
        <v>42392</v>
      </c>
      <c r="F1157">
        <v>423</v>
      </c>
      <c r="G1157">
        <v>4239</v>
      </c>
      <c r="H1157">
        <v>5</v>
      </c>
      <c r="I1157" t="s">
        <v>296</v>
      </c>
      <c r="J1157">
        <v>42</v>
      </c>
      <c r="K1157" t="s">
        <v>1012</v>
      </c>
      <c r="L1157">
        <v>0</v>
      </c>
      <c r="M1157" t="s">
        <v>298</v>
      </c>
      <c r="N1157">
        <v>20</v>
      </c>
      <c r="O1157" t="s">
        <v>898</v>
      </c>
      <c r="P1157">
        <v>2012</v>
      </c>
      <c r="Q1157">
        <v>1</v>
      </c>
      <c r="R1157" t="s">
        <v>305</v>
      </c>
      <c r="S1157" t="s">
        <v>305</v>
      </c>
      <c r="T1157" t="s">
        <v>305</v>
      </c>
      <c r="U1157" s="35" t="s">
        <v>320</v>
      </c>
      <c r="V1157" t="s">
        <v>299</v>
      </c>
      <c r="W1157" t="s">
        <v>299</v>
      </c>
      <c r="X1157" t="s">
        <v>299</v>
      </c>
      <c r="Y1157" t="s">
        <v>299</v>
      </c>
    </row>
    <row r="1158" spans="1:25" x14ac:dyDescent="0.25">
      <c r="A1158" t="s">
        <v>295</v>
      </c>
      <c r="B1158" t="s">
        <v>296</v>
      </c>
      <c r="C1158" s="61">
        <f t="shared" si="18"/>
        <v>6</v>
      </c>
      <c r="D1158" t="s">
        <v>1</v>
      </c>
      <c r="E1158">
        <v>423920</v>
      </c>
      <c r="F1158">
        <v>423</v>
      </c>
      <c r="G1158">
        <v>4239</v>
      </c>
      <c r="H1158">
        <v>6</v>
      </c>
      <c r="I1158" t="s">
        <v>296</v>
      </c>
      <c r="J1158">
        <v>42</v>
      </c>
      <c r="K1158" t="s">
        <v>1012</v>
      </c>
      <c r="L1158">
        <v>0</v>
      </c>
      <c r="M1158" t="s">
        <v>298</v>
      </c>
      <c r="N1158">
        <v>0</v>
      </c>
      <c r="O1158" t="s">
        <v>298</v>
      </c>
      <c r="P1158">
        <v>2012</v>
      </c>
      <c r="Q1158">
        <v>653</v>
      </c>
      <c r="R1158">
        <v>9596361</v>
      </c>
      <c r="S1158">
        <v>673664</v>
      </c>
      <c r="T1158">
        <v>171548</v>
      </c>
      <c r="U1158" s="35">
        <v>10610</v>
      </c>
      <c r="V1158" t="s">
        <v>299</v>
      </c>
      <c r="W1158" t="s">
        <v>299</v>
      </c>
      <c r="X1158" t="s">
        <v>299</v>
      </c>
      <c r="Y1158" t="s">
        <v>299</v>
      </c>
    </row>
    <row r="1159" spans="1:25" x14ac:dyDescent="0.25">
      <c r="A1159" t="s">
        <v>295</v>
      </c>
      <c r="B1159" t="s">
        <v>296</v>
      </c>
      <c r="C1159" s="61">
        <f t="shared" si="18"/>
        <v>6</v>
      </c>
      <c r="D1159" t="s">
        <v>1</v>
      </c>
      <c r="E1159">
        <v>423920</v>
      </c>
      <c r="F1159">
        <v>423</v>
      </c>
      <c r="G1159">
        <v>4239</v>
      </c>
      <c r="H1159">
        <v>6</v>
      </c>
      <c r="I1159" t="s">
        <v>296</v>
      </c>
      <c r="J1159">
        <v>42</v>
      </c>
      <c r="K1159" t="s">
        <v>1012</v>
      </c>
      <c r="L1159">
        <v>0</v>
      </c>
      <c r="M1159" t="s">
        <v>298</v>
      </c>
      <c r="N1159">
        <v>10</v>
      </c>
      <c r="O1159" t="s">
        <v>897</v>
      </c>
      <c r="P1159">
        <v>2012</v>
      </c>
      <c r="Q1159">
        <v>652</v>
      </c>
      <c r="R1159" t="s">
        <v>305</v>
      </c>
      <c r="S1159" t="s">
        <v>305</v>
      </c>
      <c r="T1159" t="s">
        <v>305</v>
      </c>
      <c r="U1159" s="35" t="s">
        <v>915</v>
      </c>
      <c r="V1159" t="s">
        <v>299</v>
      </c>
      <c r="W1159" t="s">
        <v>299</v>
      </c>
      <c r="X1159" t="s">
        <v>299</v>
      </c>
      <c r="Y1159" t="s">
        <v>299</v>
      </c>
    </row>
    <row r="1160" spans="1:25" x14ac:dyDescent="0.25">
      <c r="A1160" t="s">
        <v>295</v>
      </c>
      <c r="B1160" t="s">
        <v>296</v>
      </c>
      <c r="C1160" s="61">
        <f t="shared" si="18"/>
        <v>6</v>
      </c>
      <c r="D1160" t="s">
        <v>1</v>
      </c>
      <c r="E1160">
        <v>423920</v>
      </c>
      <c r="F1160">
        <v>423</v>
      </c>
      <c r="G1160">
        <v>4239</v>
      </c>
      <c r="H1160">
        <v>6</v>
      </c>
      <c r="I1160" t="s">
        <v>296</v>
      </c>
      <c r="J1160">
        <v>42</v>
      </c>
      <c r="K1160" t="s">
        <v>1012</v>
      </c>
      <c r="L1160">
        <v>0</v>
      </c>
      <c r="M1160" t="s">
        <v>298</v>
      </c>
      <c r="N1160">
        <v>20</v>
      </c>
      <c r="O1160" t="s">
        <v>898</v>
      </c>
      <c r="P1160">
        <v>2012</v>
      </c>
      <c r="Q1160">
        <v>1</v>
      </c>
      <c r="R1160" t="s">
        <v>305</v>
      </c>
      <c r="S1160" t="s">
        <v>305</v>
      </c>
      <c r="T1160" t="s">
        <v>305</v>
      </c>
      <c r="U1160" s="35" t="s">
        <v>320</v>
      </c>
      <c r="V1160" t="s">
        <v>299</v>
      </c>
      <c r="W1160" t="s">
        <v>299</v>
      </c>
      <c r="X1160" t="s">
        <v>299</v>
      </c>
      <c r="Y1160" t="s">
        <v>299</v>
      </c>
    </row>
    <row r="1161" spans="1:25" x14ac:dyDescent="0.25">
      <c r="A1161" t="s">
        <v>295</v>
      </c>
      <c r="B1161" t="s">
        <v>296</v>
      </c>
      <c r="C1161" s="61">
        <f t="shared" si="18"/>
        <v>5</v>
      </c>
      <c r="D1161" t="s">
        <v>1</v>
      </c>
      <c r="E1161">
        <v>42393</v>
      </c>
      <c r="F1161">
        <v>423</v>
      </c>
      <c r="G1161">
        <v>4239</v>
      </c>
      <c r="H1161">
        <v>5</v>
      </c>
      <c r="I1161" t="s">
        <v>296</v>
      </c>
      <c r="J1161">
        <v>42</v>
      </c>
      <c r="K1161" t="s">
        <v>1013</v>
      </c>
      <c r="L1161">
        <v>0</v>
      </c>
      <c r="M1161" t="s">
        <v>298</v>
      </c>
      <c r="N1161">
        <v>0</v>
      </c>
      <c r="O1161" t="s">
        <v>298</v>
      </c>
      <c r="P1161">
        <v>2012</v>
      </c>
      <c r="Q1161">
        <v>1091</v>
      </c>
      <c r="R1161">
        <v>12454076</v>
      </c>
      <c r="S1161">
        <v>500352</v>
      </c>
      <c r="T1161">
        <v>123676</v>
      </c>
      <c r="U1161" s="35">
        <v>12569</v>
      </c>
      <c r="V1161" t="s">
        <v>299</v>
      </c>
      <c r="W1161" t="s">
        <v>299</v>
      </c>
      <c r="X1161" t="s">
        <v>299</v>
      </c>
      <c r="Y1161" t="s">
        <v>299</v>
      </c>
    </row>
    <row r="1162" spans="1:25" x14ac:dyDescent="0.25">
      <c r="A1162" t="s">
        <v>295</v>
      </c>
      <c r="B1162" t="s">
        <v>296</v>
      </c>
      <c r="C1162" s="61">
        <f t="shared" si="18"/>
        <v>5</v>
      </c>
      <c r="D1162" t="s">
        <v>1</v>
      </c>
      <c r="E1162">
        <v>42393</v>
      </c>
      <c r="F1162">
        <v>423</v>
      </c>
      <c r="G1162">
        <v>4239</v>
      </c>
      <c r="H1162">
        <v>5</v>
      </c>
      <c r="I1162" t="s">
        <v>296</v>
      </c>
      <c r="J1162">
        <v>42</v>
      </c>
      <c r="K1162" t="s">
        <v>1013</v>
      </c>
      <c r="L1162">
        <v>0</v>
      </c>
      <c r="M1162" t="s">
        <v>298</v>
      </c>
      <c r="N1162">
        <v>10</v>
      </c>
      <c r="O1162" t="s">
        <v>897</v>
      </c>
      <c r="P1162">
        <v>2012</v>
      </c>
      <c r="Q1162">
        <v>1091</v>
      </c>
      <c r="R1162">
        <v>12454076</v>
      </c>
      <c r="S1162">
        <v>500352</v>
      </c>
      <c r="T1162">
        <v>123676</v>
      </c>
      <c r="U1162" s="35">
        <v>12569</v>
      </c>
      <c r="V1162" t="s">
        <v>299</v>
      </c>
      <c r="W1162" t="s">
        <v>299</v>
      </c>
      <c r="X1162" t="s">
        <v>299</v>
      </c>
      <c r="Y1162" t="s">
        <v>299</v>
      </c>
    </row>
    <row r="1163" spans="1:25" x14ac:dyDescent="0.25">
      <c r="A1163" t="s">
        <v>295</v>
      </c>
      <c r="B1163" t="s">
        <v>296</v>
      </c>
      <c r="C1163" s="61">
        <f t="shared" si="18"/>
        <v>6</v>
      </c>
      <c r="D1163" t="s">
        <v>1</v>
      </c>
      <c r="E1163">
        <v>423930</v>
      </c>
      <c r="F1163">
        <v>423</v>
      </c>
      <c r="G1163">
        <v>4239</v>
      </c>
      <c r="H1163">
        <v>6</v>
      </c>
      <c r="I1163" t="s">
        <v>296</v>
      </c>
      <c r="J1163">
        <v>42</v>
      </c>
      <c r="K1163" t="s">
        <v>1013</v>
      </c>
      <c r="L1163">
        <v>0</v>
      </c>
      <c r="M1163" t="s">
        <v>298</v>
      </c>
      <c r="N1163">
        <v>0</v>
      </c>
      <c r="O1163" t="s">
        <v>298</v>
      </c>
      <c r="P1163">
        <v>2012</v>
      </c>
      <c r="Q1163">
        <v>1091</v>
      </c>
      <c r="R1163">
        <v>12454076</v>
      </c>
      <c r="S1163">
        <v>500352</v>
      </c>
      <c r="T1163">
        <v>123676</v>
      </c>
      <c r="U1163" s="35">
        <v>12569</v>
      </c>
      <c r="V1163" t="s">
        <v>299</v>
      </c>
      <c r="W1163" t="s">
        <v>299</v>
      </c>
      <c r="X1163" t="s">
        <v>299</v>
      </c>
      <c r="Y1163" t="s">
        <v>299</v>
      </c>
    </row>
    <row r="1164" spans="1:25" x14ac:dyDescent="0.25">
      <c r="A1164" t="s">
        <v>295</v>
      </c>
      <c r="B1164" t="s">
        <v>296</v>
      </c>
      <c r="C1164" s="61">
        <f t="shared" si="18"/>
        <v>6</v>
      </c>
      <c r="D1164" t="s">
        <v>1</v>
      </c>
      <c r="E1164">
        <v>423930</v>
      </c>
      <c r="F1164">
        <v>423</v>
      </c>
      <c r="G1164">
        <v>4239</v>
      </c>
      <c r="H1164">
        <v>6</v>
      </c>
      <c r="I1164" t="s">
        <v>296</v>
      </c>
      <c r="J1164">
        <v>42</v>
      </c>
      <c r="K1164" t="s">
        <v>1013</v>
      </c>
      <c r="L1164">
        <v>0</v>
      </c>
      <c r="M1164" t="s">
        <v>298</v>
      </c>
      <c r="N1164">
        <v>10</v>
      </c>
      <c r="O1164" t="s">
        <v>897</v>
      </c>
      <c r="P1164">
        <v>2012</v>
      </c>
      <c r="Q1164">
        <v>1091</v>
      </c>
      <c r="R1164">
        <v>12454076</v>
      </c>
      <c r="S1164">
        <v>500352</v>
      </c>
      <c r="T1164">
        <v>123676</v>
      </c>
      <c r="U1164" s="35">
        <v>12569</v>
      </c>
      <c r="V1164" t="s">
        <v>299</v>
      </c>
      <c r="W1164" t="s">
        <v>299</v>
      </c>
      <c r="X1164" t="s">
        <v>299</v>
      </c>
      <c r="Y1164" t="s">
        <v>299</v>
      </c>
    </row>
    <row r="1165" spans="1:25" x14ac:dyDescent="0.25">
      <c r="A1165" t="s">
        <v>295</v>
      </c>
      <c r="B1165" t="s">
        <v>296</v>
      </c>
      <c r="C1165" s="61">
        <f t="shared" si="18"/>
        <v>7</v>
      </c>
      <c r="D1165" t="s">
        <v>1</v>
      </c>
      <c r="E1165">
        <v>4239301</v>
      </c>
      <c r="F1165">
        <v>423</v>
      </c>
      <c r="G1165">
        <v>4239</v>
      </c>
      <c r="H1165">
        <v>7</v>
      </c>
      <c r="I1165" t="s">
        <v>296</v>
      </c>
      <c r="J1165">
        <v>42</v>
      </c>
      <c r="K1165" t="s">
        <v>1014</v>
      </c>
      <c r="L1165">
        <v>0</v>
      </c>
      <c r="M1165" t="s">
        <v>298</v>
      </c>
      <c r="N1165">
        <v>0</v>
      </c>
      <c r="O1165" t="s">
        <v>298</v>
      </c>
      <c r="P1165">
        <v>2012</v>
      </c>
      <c r="Q1165">
        <v>369</v>
      </c>
      <c r="R1165">
        <v>3144496</v>
      </c>
      <c r="S1165">
        <v>128976</v>
      </c>
      <c r="T1165">
        <v>31655</v>
      </c>
      <c r="U1165" s="35">
        <v>3300</v>
      </c>
      <c r="V1165" t="s">
        <v>299</v>
      </c>
      <c r="W1165" t="s">
        <v>299</v>
      </c>
      <c r="X1165" t="s">
        <v>299</v>
      </c>
      <c r="Y1165" t="s">
        <v>299</v>
      </c>
    </row>
    <row r="1166" spans="1:25" x14ac:dyDescent="0.25">
      <c r="A1166" t="s">
        <v>295</v>
      </c>
      <c r="B1166" t="s">
        <v>296</v>
      </c>
      <c r="C1166" s="61">
        <f t="shared" si="18"/>
        <v>7</v>
      </c>
      <c r="D1166" t="s">
        <v>1</v>
      </c>
      <c r="E1166">
        <v>4239301</v>
      </c>
      <c r="F1166">
        <v>423</v>
      </c>
      <c r="G1166">
        <v>4239</v>
      </c>
      <c r="H1166">
        <v>7</v>
      </c>
      <c r="I1166" t="s">
        <v>296</v>
      </c>
      <c r="J1166">
        <v>42</v>
      </c>
      <c r="K1166" t="s">
        <v>1014</v>
      </c>
      <c r="L1166">
        <v>0</v>
      </c>
      <c r="M1166" t="s">
        <v>298</v>
      </c>
      <c r="N1166">
        <v>10</v>
      </c>
      <c r="O1166" t="s">
        <v>897</v>
      </c>
      <c r="P1166">
        <v>2012</v>
      </c>
      <c r="Q1166">
        <v>369</v>
      </c>
      <c r="R1166">
        <v>3144496</v>
      </c>
      <c r="S1166">
        <v>128976</v>
      </c>
      <c r="T1166">
        <v>31655</v>
      </c>
      <c r="U1166" s="35">
        <v>3300</v>
      </c>
      <c r="V1166" t="s">
        <v>299</v>
      </c>
      <c r="W1166" t="s">
        <v>299</v>
      </c>
      <c r="X1166" t="s">
        <v>299</v>
      </c>
      <c r="Y1166" t="s">
        <v>299</v>
      </c>
    </row>
    <row r="1167" spans="1:25" x14ac:dyDescent="0.25">
      <c r="A1167" t="s">
        <v>295</v>
      </c>
      <c r="B1167" t="s">
        <v>296</v>
      </c>
      <c r="C1167" s="61">
        <f t="shared" si="18"/>
        <v>8</v>
      </c>
      <c r="D1167" t="s">
        <v>1</v>
      </c>
      <c r="E1167">
        <v>42393011</v>
      </c>
      <c r="F1167">
        <v>423</v>
      </c>
      <c r="G1167">
        <v>4239</v>
      </c>
      <c r="H1167">
        <v>8</v>
      </c>
      <c r="I1167" t="s">
        <v>296</v>
      </c>
      <c r="J1167">
        <v>42</v>
      </c>
      <c r="K1167" t="s">
        <v>1015</v>
      </c>
      <c r="L1167">
        <v>0</v>
      </c>
      <c r="M1167" t="s">
        <v>298</v>
      </c>
      <c r="N1167">
        <v>0</v>
      </c>
      <c r="O1167" t="s">
        <v>298</v>
      </c>
      <c r="P1167">
        <v>2012</v>
      </c>
      <c r="Q1167">
        <v>239</v>
      </c>
      <c r="R1167">
        <v>2727211</v>
      </c>
      <c r="S1167">
        <v>104751</v>
      </c>
      <c r="T1167">
        <v>25556</v>
      </c>
      <c r="U1167" s="35">
        <v>2551</v>
      </c>
      <c r="V1167" t="s">
        <v>299</v>
      </c>
      <c r="W1167" t="s">
        <v>299</v>
      </c>
      <c r="X1167" t="s">
        <v>299</v>
      </c>
      <c r="Y1167" t="s">
        <v>299</v>
      </c>
    </row>
    <row r="1168" spans="1:25" x14ac:dyDescent="0.25">
      <c r="A1168" t="s">
        <v>295</v>
      </c>
      <c r="B1168" t="s">
        <v>296</v>
      </c>
      <c r="C1168" s="61">
        <f t="shared" si="18"/>
        <v>8</v>
      </c>
      <c r="D1168" t="s">
        <v>1</v>
      </c>
      <c r="E1168">
        <v>42393011</v>
      </c>
      <c r="F1168">
        <v>423</v>
      </c>
      <c r="G1168">
        <v>4239</v>
      </c>
      <c r="H1168">
        <v>8</v>
      </c>
      <c r="I1168" t="s">
        <v>296</v>
      </c>
      <c r="J1168">
        <v>42</v>
      </c>
      <c r="K1168" t="s">
        <v>1015</v>
      </c>
      <c r="L1168">
        <v>0</v>
      </c>
      <c r="M1168" t="s">
        <v>298</v>
      </c>
      <c r="N1168">
        <v>10</v>
      </c>
      <c r="O1168" t="s">
        <v>897</v>
      </c>
      <c r="P1168">
        <v>2012</v>
      </c>
      <c r="Q1168">
        <v>239</v>
      </c>
      <c r="R1168">
        <v>2727211</v>
      </c>
      <c r="S1168">
        <v>104751</v>
      </c>
      <c r="T1168">
        <v>25556</v>
      </c>
      <c r="U1168" s="35">
        <v>2551</v>
      </c>
      <c r="V1168" t="s">
        <v>299</v>
      </c>
      <c r="W1168" t="s">
        <v>299</v>
      </c>
      <c r="X1168" t="s">
        <v>299</v>
      </c>
      <c r="Y1168" t="s">
        <v>299</v>
      </c>
    </row>
    <row r="1169" spans="1:25" x14ac:dyDescent="0.25">
      <c r="A1169" t="s">
        <v>295</v>
      </c>
      <c r="B1169" t="s">
        <v>296</v>
      </c>
      <c r="C1169" s="61">
        <f t="shared" si="18"/>
        <v>8</v>
      </c>
      <c r="D1169" t="s">
        <v>1</v>
      </c>
      <c r="E1169">
        <v>42393012</v>
      </c>
      <c r="F1169">
        <v>423</v>
      </c>
      <c r="G1169">
        <v>4239</v>
      </c>
      <c r="H1169">
        <v>8</v>
      </c>
      <c r="I1169" t="s">
        <v>296</v>
      </c>
      <c r="J1169">
        <v>42</v>
      </c>
      <c r="K1169" t="s">
        <v>1016</v>
      </c>
      <c r="L1169">
        <v>0</v>
      </c>
      <c r="M1169" t="s">
        <v>298</v>
      </c>
      <c r="N1169">
        <v>0</v>
      </c>
      <c r="O1169" t="s">
        <v>298</v>
      </c>
      <c r="P1169">
        <v>2012</v>
      </c>
      <c r="Q1169">
        <v>130</v>
      </c>
      <c r="R1169">
        <v>417285</v>
      </c>
      <c r="S1169">
        <v>24225</v>
      </c>
      <c r="T1169">
        <v>6099</v>
      </c>
      <c r="U1169" s="35">
        <v>749</v>
      </c>
      <c r="V1169" t="s">
        <v>299</v>
      </c>
      <c r="W1169" t="s">
        <v>299</v>
      </c>
      <c r="X1169" t="s">
        <v>299</v>
      </c>
      <c r="Y1169" t="s">
        <v>299</v>
      </c>
    </row>
    <row r="1170" spans="1:25" x14ac:dyDescent="0.25">
      <c r="A1170" t="s">
        <v>295</v>
      </c>
      <c r="B1170" t="s">
        <v>296</v>
      </c>
      <c r="C1170" s="61">
        <f t="shared" si="18"/>
        <v>8</v>
      </c>
      <c r="D1170" t="s">
        <v>1</v>
      </c>
      <c r="E1170">
        <v>42393012</v>
      </c>
      <c r="F1170">
        <v>423</v>
      </c>
      <c r="G1170">
        <v>4239</v>
      </c>
      <c r="H1170">
        <v>8</v>
      </c>
      <c r="I1170" t="s">
        <v>296</v>
      </c>
      <c r="J1170">
        <v>42</v>
      </c>
      <c r="K1170" t="s">
        <v>1016</v>
      </c>
      <c r="L1170">
        <v>0</v>
      </c>
      <c r="M1170" t="s">
        <v>298</v>
      </c>
      <c r="N1170">
        <v>10</v>
      </c>
      <c r="O1170" t="s">
        <v>897</v>
      </c>
      <c r="P1170">
        <v>2012</v>
      </c>
      <c r="Q1170">
        <v>130</v>
      </c>
      <c r="R1170">
        <v>417285</v>
      </c>
      <c r="S1170">
        <v>24225</v>
      </c>
      <c r="T1170">
        <v>6099</v>
      </c>
      <c r="U1170" s="35">
        <v>749</v>
      </c>
      <c r="V1170" t="s">
        <v>299</v>
      </c>
      <c r="W1170" t="s">
        <v>299</v>
      </c>
      <c r="X1170" t="s">
        <v>299</v>
      </c>
      <c r="Y1170" t="s">
        <v>299</v>
      </c>
    </row>
    <row r="1171" spans="1:25" x14ac:dyDescent="0.25">
      <c r="A1171" t="s">
        <v>295</v>
      </c>
      <c r="B1171" t="s">
        <v>296</v>
      </c>
      <c r="C1171" s="61">
        <f t="shared" si="18"/>
        <v>7</v>
      </c>
      <c r="D1171" t="s">
        <v>1</v>
      </c>
      <c r="E1171">
        <v>4239302</v>
      </c>
      <c r="F1171">
        <v>423</v>
      </c>
      <c r="G1171">
        <v>4239</v>
      </c>
      <c r="H1171">
        <v>7</v>
      </c>
      <c r="I1171" t="s">
        <v>296</v>
      </c>
      <c r="J1171">
        <v>42</v>
      </c>
      <c r="K1171" t="s">
        <v>1017</v>
      </c>
      <c r="L1171">
        <v>0</v>
      </c>
      <c r="M1171" t="s">
        <v>298</v>
      </c>
      <c r="N1171">
        <v>0</v>
      </c>
      <c r="O1171" t="s">
        <v>298</v>
      </c>
      <c r="P1171">
        <v>2012</v>
      </c>
      <c r="Q1171">
        <v>114</v>
      </c>
      <c r="R1171">
        <v>4727802</v>
      </c>
      <c r="S1171">
        <v>106054</v>
      </c>
      <c r="T1171">
        <v>27854</v>
      </c>
      <c r="U1171" s="35">
        <v>2197</v>
      </c>
      <c r="V1171" t="s">
        <v>299</v>
      </c>
      <c r="W1171" t="s">
        <v>299</v>
      </c>
      <c r="X1171" t="s">
        <v>299</v>
      </c>
      <c r="Y1171" t="s">
        <v>299</v>
      </c>
    </row>
    <row r="1172" spans="1:25" x14ac:dyDescent="0.25">
      <c r="A1172" t="s">
        <v>295</v>
      </c>
      <c r="B1172" t="s">
        <v>296</v>
      </c>
      <c r="C1172" s="61">
        <f t="shared" si="18"/>
        <v>7</v>
      </c>
      <c r="D1172" t="s">
        <v>1</v>
      </c>
      <c r="E1172">
        <v>4239302</v>
      </c>
      <c r="F1172">
        <v>423</v>
      </c>
      <c r="G1172">
        <v>4239</v>
      </c>
      <c r="H1172">
        <v>7</v>
      </c>
      <c r="I1172" t="s">
        <v>296</v>
      </c>
      <c r="J1172">
        <v>42</v>
      </c>
      <c r="K1172" t="s">
        <v>1017</v>
      </c>
      <c r="L1172">
        <v>0</v>
      </c>
      <c r="M1172" t="s">
        <v>298</v>
      </c>
      <c r="N1172">
        <v>10</v>
      </c>
      <c r="O1172" t="s">
        <v>897</v>
      </c>
      <c r="P1172">
        <v>2012</v>
      </c>
      <c r="Q1172">
        <v>114</v>
      </c>
      <c r="R1172">
        <v>4727802</v>
      </c>
      <c r="S1172">
        <v>106054</v>
      </c>
      <c r="T1172">
        <v>27854</v>
      </c>
      <c r="U1172" s="35">
        <v>2197</v>
      </c>
      <c r="V1172" t="s">
        <v>299</v>
      </c>
      <c r="W1172" t="s">
        <v>299</v>
      </c>
      <c r="X1172" t="s">
        <v>299</v>
      </c>
      <c r="Y1172" t="s">
        <v>299</v>
      </c>
    </row>
    <row r="1173" spans="1:25" x14ac:dyDescent="0.25">
      <c r="A1173" t="s">
        <v>295</v>
      </c>
      <c r="B1173" t="s">
        <v>296</v>
      </c>
      <c r="C1173" s="61">
        <f t="shared" si="18"/>
        <v>7</v>
      </c>
      <c r="D1173" t="s">
        <v>1</v>
      </c>
      <c r="E1173">
        <v>4239303</v>
      </c>
      <c r="F1173">
        <v>423</v>
      </c>
      <c r="G1173">
        <v>4239</v>
      </c>
      <c r="H1173">
        <v>7</v>
      </c>
      <c r="I1173" t="s">
        <v>296</v>
      </c>
      <c r="J1173">
        <v>42</v>
      </c>
      <c r="K1173" t="s">
        <v>1018</v>
      </c>
      <c r="L1173">
        <v>0</v>
      </c>
      <c r="M1173" t="s">
        <v>298</v>
      </c>
      <c r="N1173">
        <v>0</v>
      </c>
      <c r="O1173" t="s">
        <v>298</v>
      </c>
      <c r="P1173">
        <v>2012</v>
      </c>
      <c r="Q1173">
        <v>608</v>
      </c>
      <c r="R1173">
        <v>4581778</v>
      </c>
      <c r="S1173">
        <v>265322</v>
      </c>
      <c r="T1173">
        <v>64167</v>
      </c>
      <c r="U1173" s="35">
        <v>7072</v>
      </c>
      <c r="V1173" t="s">
        <v>299</v>
      </c>
      <c r="W1173" t="s">
        <v>299</v>
      </c>
      <c r="X1173" t="s">
        <v>299</v>
      </c>
      <c r="Y1173" t="s">
        <v>299</v>
      </c>
    </row>
    <row r="1174" spans="1:25" x14ac:dyDescent="0.25">
      <c r="A1174" t="s">
        <v>295</v>
      </c>
      <c r="B1174" t="s">
        <v>296</v>
      </c>
      <c r="C1174" s="61">
        <f t="shared" si="18"/>
        <v>7</v>
      </c>
      <c r="D1174" t="s">
        <v>1</v>
      </c>
      <c r="E1174">
        <v>4239303</v>
      </c>
      <c r="F1174">
        <v>423</v>
      </c>
      <c r="G1174">
        <v>4239</v>
      </c>
      <c r="H1174">
        <v>7</v>
      </c>
      <c r="I1174" t="s">
        <v>296</v>
      </c>
      <c r="J1174">
        <v>42</v>
      </c>
      <c r="K1174" t="s">
        <v>1018</v>
      </c>
      <c r="L1174">
        <v>0</v>
      </c>
      <c r="M1174" t="s">
        <v>298</v>
      </c>
      <c r="N1174">
        <v>10</v>
      </c>
      <c r="O1174" t="s">
        <v>897</v>
      </c>
      <c r="P1174">
        <v>2012</v>
      </c>
      <c r="Q1174">
        <v>608</v>
      </c>
      <c r="R1174">
        <v>4581778</v>
      </c>
      <c r="S1174">
        <v>265322</v>
      </c>
      <c r="T1174">
        <v>64167</v>
      </c>
      <c r="U1174" s="35">
        <v>7072</v>
      </c>
      <c r="V1174" t="s">
        <v>299</v>
      </c>
      <c r="W1174" t="s">
        <v>299</v>
      </c>
      <c r="X1174" t="s">
        <v>299</v>
      </c>
      <c r="Y1174" t="s">
        <v>299</v>
      </c>
    </row>
    <row r="1175" spans="1:25" x14ac:dyDescent="0.25">
      <c r="A1175" t="s">
        <v>295</v>
      </c>
      <c r="B1175" t="s">
        <v>296</v>
      </c>
      <c r="C1175" s="61">
        <f t="shared" si="18"/>
        <v>5</v>
      </c>
      <c r="D1175" t="s">
        <v>1</v>
      </c>
      <c r="E1175">
        <v>42394</v>
      </c>
      <c r="F1175">
        <v>423</v>
      </c>
      <c r="G1175">
        <v>4239</v>
      </c>
      <c r="H1175">
        <v>5</v>
      </c>
      <c r="I1175" t="s">
        <v>296</v>
      </c>
      <c r="J1175">
        <v>42</v>
      </c>
      <c r="K1175" t="s">
        <v>1019</v>
      </c>
      <c r="L1175">
        <v>0</v>
      </c>
      <c r="M1175" t="s">
        <v>298</v>
      </c>
      <c r="N1175">
        <v>0</v>
      </c>
      <c r="O1175" t="s">
        <v>298</v>
      </c>
      <c r="P1175">
        <v>2012</v>
      </c>
      <c r="Q1175">
        <v>1417</v>
      </c>
      <c r="R1175">
        <v>6513639</v>
      </c>
      <c r="S1175">
        <v>318759</v>
      </c>
      <c r="T1175">
        <v>74972</v>
      </c>
      <c r="U1175" s="35">
        <v>7412</v>
      </c>
      <c r="V1175" t="s">
        <v>299</v>
      </c>
      <c r="W1175" t="s">
        <v>299</v>
      </c>
      <c r="X1175" t="s">
        <v>299</v>
      </c>
      <c r="Y1175" t="s">
        <v>299</v>
      </c>
    </row>
    <row r="1176" spans="1:25" x14ac:dyDescent="0.25">
      <c r="A1176" t="s">
        <v>295</v>
      </c>
      <c r="B1176" t="s">
        <v>296</v>
      </c>
      <c r="C1176" s="61">
        <f t="shared" si="18"/>
        <v>5</v>
      </c>
      <c r="D1176" t="s">
        <v>1</v>
      </c>
      <c r="E1176">
        <v>42394</v>
      </c>
      <c r="F1176">
        <v>423</v>
      </c>
      <c r="G1176">
        <v>4239</v>
      </c>
      <c r="H1176">
        <v>5</v>
      </c>
      <c r="I1176" t="s">
        <v>296</v>
      </c>
      <c r="J1176">
        <v>42</v>
      </c>
      <c r="K1176" t="s">
        <v>1019</v>
      </c>
      <c r="L1176">
        <v>0</v>
      </c>
      <c r="M1176" t="s">
        <v>298</v>
      </c>
      <c r="N1176">
        <v>10</v>
      </c>
      <c r="O1176" t="s">
        <v>897</v>
      </c>
      <c r="P1176">
        <v>2012</v>
      </c>
      <c r="Q1176">
        <v>1414</v>
      </c>
      <c r="R1176" t="s">
        <v>305</v>
      </c>
      <c r="S1176" t="s">
        <v>305</v>
      </c>
      <c r="T1176" t="s">
        <v>305</v>
      </c>
      <c r="U1176" s="35" t="s">
        <v>903</v>
      </c>
      <c r="V1176" t="s">
        <v>299</v>
      </c>
      <c r="W1176" t="s">
        <v>299</v>
      </c>
      <c r="X1176" t="s">
        <v>299</v>
      </c>
      <c r="Y1176" t="s">
        <v>299</v>
      </c>
    </row>
    <row r="1177" spans="1:25" x14ac:dyDescent="0.25">
      <c r="A1177" t="s">
        <v>295</v>
      </c>
      <c r="B1177" t="s">
        <v>296</v>
      </c>
      <c r="C1177" s="61">
        <f t="shared" si="18"/>
        <v>5</v>
      </c>
      <c r="D1177" t="s">
        <v>1</v>
      </c>
      <c r="E1177">
        <v>42394</v>
      </c>
      <c r="F1177">
        <v>423</v>
      </c>
      <c r="G1177">
        <v>4239</v>
      </c>
      <c r="H1177">
        <v>5</v>
      </c>
      <c r="I1177" t="s">
        <v>296</v>
      </c>
      <c r="J1177">
        <v>42</v>
      </c>
      <c r="K1177" t="s">
        <v>1019</v>
      </c>
      <c r="L1177">
        <v>0</v>
      </c>
      <c r="M1177" t="s">
        <v>298</v>
      </c>
      <c r="N1177">
        <v>20</v>
      </c>
      <c r="O1177" t="s">
        <v>898</v>
      </c>
      <c r="P1177">
        <v>2012</v>
      </c>
      <c r="Q1177">
        <v>3</v>
      </c>
      <c r="R1177" t="s">
        <v>305</v>
      </c>
      <c r="S1177" t="s">
        <v>305</v>
      </c>
      <c r="T1177" t="s">
        <v>305</v>
      </c>
      <c r="U1177" s="35" t="s">
        <v>320</v>
      </c>
      <c r="V1177" t="s">
        <v>299</v>
      </c>
      <c r="W1177" t="s">
        <v>299</v>
      </c>
      <c r="X1177" t="s">
        <v>299</v>
      </c>
      <c r="Y1177" t="s">
        <v>299</v>
      </c>
    </row>
    <row r="1178" spans="1:25" x14ac:dyDescent="0.25">
      <c r="A1178" t="s">
        <v>295</v>
      </c>
      <c r="B1178" t="s">
        <v>296</v>
      </c>
      <c r="C1178" s="61">
        <f t="shared" si="18"/>
        <v>6</v>
      </c>
      <c r="D1178" t="s">
        <v>1</v>
      </c>
      <c r="E1178">
        <v>423940</v>
      </c>
      <c r="F1178">
        <v>423</v>
      </c>
      <c r="G1178">
        <v>4239</v>
      </c>
      <c r="H1178">
        <v>6</v>
      </c>
      <c r="I1178" t="s">
        <v>296</v>
      </c>
      <c r="J1178">
        <v>42</v>
      </c>
      <c r="K1178" t="s">
        <v>1019</v>
      </c>
      <c r="L1178">
        <v>0</v>
      </c>
      <c r="M1178" t="s">
        <v>298</v>
      </c>
      <c r="N1178">
        <v>0</v>
      </c>
      <c r="O1178" t="s">
        <v>298</v>
      </c>
      <c r="P1178">
        <v>2012</v>
      </c>
      <c r="Q1178">
        <v>1417</v>
      </c>
      <c r="R1178">
        <v>6513639</v>
      </c>
      <c r="S1178">
        <v>318759</v>
      </c>
      <c r="T1178">
        <v>74972</v>
      </c>
      <c r="U1178" s="35">
        <v>7412</v>
      </c>
      <c r="V1178" t="s">
        <v>299</v>
      </c>
      <c r="W1178" t="s">
        <v>299</v>
      </c>
      <c r="X1178" t="s">
        <v>299</v>
      </c>
      <c r="Y1178" t="s">
        <v>299</v>
      </c>
    </row>
    <row r="1179" spans="1:25" x14ac:dyDescent="0.25">
      <c r="A1179" t="s">
        <v>295</v>
      </c>
      <c r="B1179" t="s">
        <v>296</v>
      </c>
      <c r="C1179" s="61">
        <f t="shared" si="18"/>
        <v>6</v>
      </c>
      <c r="D1179" t="s">
        <v>1</v>
      </c>
      <c r="E1179">
        <v>423940</v>
      </c>
      <c r="F1179">
        <v>423</v>
      </c>
      <c r="G1179">
        <v>4239</v>
      </c>
      <c r="H1179">
        <v>6</v>
      </c>
      <c r="I1179" t="s">
        <v>296</v>
      </c>
      <c r="J1179">
        <v>42</v>
      </c>
      <c r="K1179" t="s">
        <v>1019</v>
      </c>
      <c r="L1179">
        <v>0</v>
      </c>
      <c r="M1179" t="s">
        <v>298</v>
      </c>
      <c r="N1179">
        <v>10</v>
      </c>
      <c r="O1179" t="s">
        <v>897</v>
      </c>
      <c r="P1179">
        <v>2012</v>
      </c>
      <c r="Q1179">
        <v>1414</v>
      </c>
      <c r="R1179" t="s">
        <v>305</v>
      </c>
      <c r="S1179" t="s">
        <v>305</v>
      </c>
      <c r="T1179" t="s">
        <v>305</v>
      </c>
      <c r="U1179" s="35" t="s">
        <v>903</v>
      </c>
      <c r="V1179" t="s">
        <v>299</v>
      </c>
      <c r="W1179" t="s">
        <v>299</v>
      </c>
      <c r="X1179" t="s">
        <v>299</v>
      </c>
      <c r="Y1179" t="s">
        <v>299</v>
      </c>
    </row>
    <row r="1180" spans="1:25" x14ac:dyDescent="0.25">
      <c r="A1180" t="s">
        <v>295</v>
      </c>
      <c r="B1180" t="s">
        <v>296</v>
      </c>
      <c r="C1180" s="61">
        <f t="shared" si="18"/>
        <v>6</v>
      </c>
      <c r="D1180" t="s">
        <v>1</v>
      </c>
      <c r="E1180">
        <v>423940</v>
      </c>
      <c r="F1180">
        <v>423</v>
      </c>
      <c r="G1180">
        <v>4239</v>
      </c>
      <c r="H1180">
        <v>6</v>
      </c>
      <c r="I1180" t="s">
        <v>296</v>
      </c>
      <c r="J1180">
        <v>42</v>
      </c>
      <c r="K1180" t="s">
        <v>1019</v>
      </c>
      <c r="L1180">
        <v>0</v>
      </c>
      <c r="M1180" t="s">
        <v>298</v>
      </c>
      <c r="N1180">
        <v>20</v>
      </c>
      <c r="O1180" t="s">
        <v>898</v>
      </c>
      <c r="P1180">
        <v>2012</v>
      </c>
      <c r="Q1180">
        <v>3</v>
      </c>
      <c r="R1180" t="s">
        <v>305</v>
      </c>
      <c r="S1180" t="s">
        <v>305</v>
      </c>
      <c r="T1180" t="s">
        <v>305</v>
      </c>
      <c r="U1180" s="35" t="s">
        <v>320</v>
      </c>
      <c r="V1180" t="s">
        <v>299</v>
      </c>
      <c r="W1180" t="s">
        <v>299</v>
      </c>
      <c r="X1180" t="s">
        <v>299</v>
      </c>
      <c r="Y1180" t="s">
        <v>299</v>
      </c>
    </row>
    <row r="1181" spans="1:25" x14ac:dyDescent="0.25">
      <c r="A1181" t="s">
        <v>295</v>
      </c>
      <c r="B1181" t="s">
        <v>296</v>
      </c>
      <c r="C1181" s="61">
        <f t="shared" si="18"/>
        <v>7</v>
      </c>
      <c r="D1181" t="s">
        <v>1</v>
      </c>
      <c r="E1181">
        <v>4239401</v>
      </c>
      <c r="F1181">
        <v>423</v>
      </c>
      <c r="G1181">
        <v>4239</v>
      </c>
      <c r="H1181">
        <v>7</v>
      </c>
      <c r="I1181" t="s">
        <v>296</v>
      </c>
      <c r="J1181">
        <v>42</v>
      </c>
      <c r="K1181" t="s">
        <v>1020</v>
      </c>
      <c r="L1181">
        <v>0</v>
      </c>
      <c r="M1181" t="s">
        <v>298</v>
      </c>
      <c r="N1181">
        <v>0</v>
      </c>
      <c r="O1181" t="s">
        <v>298</v>
      </c>
      <c r="P1181">
        <v>2012</v>
      </c>
      <c r="Q1181">
        <v>1332</v>
      </c>
      <c r="R1181">
        <v>4271533</v>
      </c>
      <c r="S1181">
        <v>283899</v>
      </c>
      <c r="T1181">
        <v>65917</v>
      </c>
      <c r="U1181" s="35">
        <v>6722</v>
      </c>
      <c r="V1181" t="s">
        <v>299</v>
      </c>
      <c r="W1181" t="s">
        <v>299</v>
      </c>
      <c r="X1181" t="s">
        <v>299</v>
      </c>
      <c r="Y1181" t="s">
        <v>299</v>
      </c>
    </row>
    <row r="1182" spans="1:25" x14ac:dyDescent="0.25">
      <c r="A1182" t="s">
        <v>295</v>
      </c>
      <c r="B1182" t="s">
        <v>296</v>
      </c>
      <c r="C1182" s="61">
        <f t="shared" si="18"/>
        <v>7</v>
      </c>
      <c r="D1182" t="s">
        <v>1</v>
      </c>
      <c r="E1182">
        <v>4239401</v>
      </c>
      <c r="F1182">
        <v>423</v>
      </c>
      <c r="G1182">
        <v>4239</v>
      </c>
      <c r="H1182">
        <v>7</v>
      </c>
      <c r="I1182" t="s">
        <v>296</v>
      </c>
      <c r="J1182">
        <v>42</v>
      </c>
      <c r="K1182" t="s">
        <v>1020</v>
      </c>
      <c r="L1182">
        <v>0</v>
      </c>
      <c r="M1182" t="s">
        <v>298</v>
      </c>
      <c r="N1182">
        <v>10</v>
      </c>
      <c r="O1182" t="s">
        <v>897</v>
      </c>
      <c r="P1182">
        <v>2012</v>
      </c>
      <c r="Q1182">
        <v>1331</v>
      </c>
      <c r="R1182" t="s">
        <v>305</v>
      </c>
      <c r="S1182" t="s">
        <v>305</v>
      </c>
      <c r="T1182" t="s">
        <v>305</v>
      </c>
      <c r="U1182" s="35" t="s">
        <v>903</v>
      </c>
      <c r="V1182" t="s">
        <v>299</v>
      </c>
      <c r="W1182" t="s">
        <v>299</v>
      </c>
      <c r="X1182" t="s">
        <v>299</v>
      </c>
      <c r="Y1182" t="s">
        <v>299</v>
      </c>
    </row>
    <row r="1183" spans="1:25" x14ac:dyDescent="0.25">
      <c r="A1183" t="s">
        <v>295</v>
      </c>
      <c r="B1183" t="s">
        <v>296</v>
      </c>
      <c r="C1183" s="61">
        <f t="shared" si="18"/>
        <v>7</v>
      </c>
      <c r="D1183" t="s">
        <v>1</v>
      </c>
      <c r="E1183">
        <v>4239401</v>
      </c>
      <c r="F1183">
        <v>423</v>
      </c>
      <c r="G1183">
        <v>4239</v>
      </c>
      <c r="H1183">
        <v>7</v>
      </c>
      <c r="I1183" t="s">
        <v>296</v>
      </c>
      <c r="J1183">
        <v>42</v>
      </c>
      <c r="K1183" t="s">
        <v>1020</v>
      </c>
      <c r="L1183">
        <v>0</v>
      </c>
      <c r="M1183" t="s">
        <v>298</v>
      </c>
      <c r="N1183">
        <v>20</v>
      </c>
      <c r="O1183" t="s">
        <v>898</v>
      </c>
      <c r="P1183">
        <v>2012</v>
      </c>
      <c r="Q1183">
        <v>1</v>
      </c>
      <c r="R1183" t="s">
        <v>305</v>
      </c>
      <c r="S1183" t="s">
        <v>305</v>
      </c>
      <c r="T1183" t="s">
        <v>305</v>
      </c>
      <c r="U1183" s="35" t="s">
        <v>924</v>
      </c>
      <c r="V1183" t="s">
        <v>299</v>
      </c>
      <c r="W1183" t="s">
        <v>299</v>
      </c>
      <c r="X1183" t="s">
        <v>299</v>
      </c>
      <c r="Y1183" t="s">
        <v>299</v>
      </c>
    </row>
    <row r="1184" spans="1:25" x14ac:dyDescent="0.25">
      <c r="A1184" t="s">
        <v>295</v>
      </c>
      <c r="B1184" t="s">
        <v>296</v>
      </c>
      <c r="C1184" s="61">
        <f t="shared" si="18"/>
        <v>7</v>
      </c>
      <c r="D1184" t="s">
        <v>1</v>
      </c>
      <c r="E1184">
        <v>4239402</v>
      </c>
      <c r="F1184">
        <v>423</v>
      </c>
      <c r="G1184">
        <v>4239</v>
      </c>
      <c r="H1184">
        <v>7</v>
      </c>
      <c r="I1184" t="s">
        <v>296</v>
      </c>
      <c r="J1184">
        <v>42</v>
      </c>
      <c r="K1184" t="s">
        <v>1021</v>
      </c>
      <c r="L1184">
        <v>0</v>
      </c>
      <c r="M1184" t="s">
        <v>298</v>
      </c>
      <c r="N1184">
        <v>0</v>
      </c>
      <c r="O1184" t="s">
        <v>298</v>
      </c>
      <c r="P1184">
        <v>2012</v>
      </c>
      <c r="Q1184">
        <v>85</v>
      </c>
      <c r="R1184">
        <v>2242106</v>
      </c>
      <c r="S1184">
        <v>34860</v>
      </c>
      <c r="T1184">
        <v>9055</v>
      </c>
      <c r="U1184" s="35">
        <v>690</v>
      </c>
      <c r="V1184" t="s">
        <v>299</v>
      </c>
      <c r="W1184" t="s">
        <v>299</v>
      </c>
      <c r="X1184" t="s">
        <v>299</v>
      </c>
      <c r="Y1184" t="s">
        <v>299</v>
      </c>
    </row>
    <row r="1185" spans="1:25" x14ac:dyDescent="0.25">
      <c r="A1185" t="s">
        <v>295</v>
      </c>
      <c r="B1185" t="s">
        <v>296</v>
      </c>
      <c r="C1185" s="61">
        <f t="shared" si="18"/>
        <v>7</v>
      </c>
      <c r="D1185" t="s">
        <v>1</v>
      </c>
      <c r="E1185">
        <v>4239402</v>
      </c>
      <c r="F1185">
        <v>423</v>
      </c>
      <c r="G1185">
        <v>4239</v>
      </c>
      <c r="H1185">
        <v>7</v>
      </c>
      <c r="I1185" t="s">
        <v>296</v>
      </c>
      <c r="J1185">
        <v>42</v>
      </c>
      <c r="K1185" t="s">
        <v>1021</v>
      </c>
      <c r="L1185">
        <v>0</v>
      </c>
      <c r="M1185" t="s">
        <v>298</v>
      </c>
      <c r="N1185">
        <v>10</v>
      </c>
      <c r="O1185" t="s">
        <v>897</v>
      </c>
      <c r="P1185">
        <v>2012</v>
      </c>
      <c r="Q1185">
        <v>83</v>
      </c>
      <c r="R1185" t="s">
        <v>305</v>
      </c>
      <c r="S1185" t="s">
        <v>305</v>
      </c>
      <c r="T1185" t="s">
        <v>305</v>
      </c>
      <c r="U1185" s="35" t="s">
        <v>306</v>
      </c>
      <c r="V1185" t="s">
        <v>299</v>
      </c>
      <c r="W1185" t="s">
        <v>299</v>
      </c>
      <c r="X1185" t="s">
        <v>299</v>
      </c>
      <c r="Y1185" t="s">
        <v>299</v>
      </c>
    </row>
    <row r="1186" spans="1:25" x14ac:dyDescent="0.25">
      <c r="A1186" t="s">
        <v>295</v>
      </c>
      <c r="B1186" t="s">
        <v>296</v>
      </c>
      <c r="C1186" s="61">
        <f t="shared" si="18"/>
        <v>7</v>
      </c>
      <c r="D1186" t="s">
        <v>1</v>
      </c>
      <c r="E1186">
        <v>4239402</v>
      </c>
      <c r="F1186">
        <v>423</v>
      </c>
      <c r="G1186">
        <v>4239</v>
      </c>
      <c r="H1186">
        <v>7</v>
      </c>
      <c r="I1186" t="s">
        <v>296</v>
      </c>
      <c r="J1186">
        <v>42</v>
      </c>
      <c r="K1186" t="s">
        <v>1021</v>
      </c>
      <c r="L1186">
        <v>0</v>
      </c>
      <c r="M1186" t="s">
        <v>298</v>
      </c>
      <c r="N1186">
        <v>20</v>
      </c>
      <c r="O1186" t="s">
        <v>898</v>
      </c>
      <c r="P1186">
        <v>2012</v>
      </c>
      <c r="Q1186">
        <v>2</v>
      </c>
      <c r="R1186" t="s">
        <v>305</v>
      </c>
      <c r="S1186" t="s">
        <v>305</v>
      </c>
      <c r="T1186" t="s">
        <v>305</v>
      </c>
      <c r="U1186" s="35" t="s">
        <v>320</v>
      </c>
      <c r="V1186" t="s">
        <v>299</v>
      </c>
      <c r="W1186" t="s">
        <v>299</v>
      </c>
      <c r="X1186" t="s">
        <v>299</v>
      </c>
      <c r="Y1186" t="s">
        <v>299</v>
      </c>
    </row>
    <row r="1187" spans="1:25" x14ac:dyDescent="0.25">
      <c r="A1187" t="s">
        <v>295</v>
      </c>
      <c r="B1187" t="s">
        <v>296</v>
      </c>
      <c r="C1187" s="61">
        <f t="shared" si="18"/>
        <v>5</v>
      </c>
      <c r="D1187" t="s">
        <v>1</v>
      </c>
      <c r="E1187">
        <v>42399</v>
      </c>
      <c r="F1187">
        <v>423</v>
      </c>
      <c r="G1187">
        <v>4239</v>
      </c>
      <c r="H1187">
        <v>5</v>
      </c>
      <c r="I1187" t="s">
        <v>296</v>
      </c>
      <c r="J1187">
        <v>42</v>
      </c>
      <c r="K1187" t="s">
        <v>1022</v>
      </c>
      <c r="L1187">
        <v>0</v>
      </c>
      <c r="M1187" t="s">
        <v>298</v>
      </c>
      <c r="N1187">
        <v>0</v>
      </c>
      <c r="O1187" t="s">
        <v>298</v>
      </c>
      <c r="P1187">
        <v>2012</v>
      </c>
      <c r="Q1187">
        <v>1593</v>
      </c>
      <c r="R1187">
        <v>9059362</v>
      </c>
      <c r="S1187">
        <v>678963</v>
      </c>
      <c r="T1187">
        <v>165779</v>
      </c>
      <c r="U1187" s="35">
        <v>12685</v>
      </c>
      <c r="V1187" t="s">
        <v>299</v>
      </c>
      <c r="W1187" t="s">
        <v>299</v>
      </c>
      <c r="X1187" t="s">
        <v>299</v>
      </c>
      <c r="Y1187" t="s">
        <v>299</v>
      </c>
    </row>
    <row r="1188" spans="1:25" x14ac:dyDescent="0.25">
      <c r="A1188" t="s">
        <v>295</v>
      </c>
      <c r="B1188" t="s">
        <v>296</v>
      </c>
      <c r="C1188" s="61">
        <f t="shared" si="18"/>
        <v>5</v>
      </c>
      <c r="D1188" t="s">
        <v>1</v>
      </c>
      <c r="E1188">
        <v>42399</v>
      </c>
      <c r="F1188">
        <v>423</v>
      </c>
      <c r="G1188">
        <v>4239</v>
      </c>
      <c r="H1188">
        <v>5</v>
      </c>
      <c r="I1188" t="s">
        <v>296</v>
      </c>
      <c r="J1188">
        <v>42</v>
      </c>
      <c r="K1188" t="s">
        <v>1022</v>
      </c>
      <c r="L1188">
        <v>0</v>
      </c>
      <c r="M1188" t="s">
        <v>298</v>
      </c>
      <c r="N1188">
        <v>10</v>
      </c>
      <c r="O1188" t="s">
        <v>897</v>
      </c>
      <c r="P1188">
        <v>2012</v>
      </c>
      <c r="Q1188">
        <v>1589</v>
      </c>
      <c r="R1188" t="s">
        <v>305</v>
      </c>
      <c r="S1188" t="s">
        <v>305</v>
      </c>
      <c r="T1188" t="s">
        <v>305</v>
      </c>
      <c r="U1188" s="35" t="s">
        <v>915</v>
      </c>
      <c r="V1188" t="s">
        <v>299</v>
      </c>
      <c r="W1188" t="s">
        <v>299</v>
      </c>
      <c r="X1188" t="s">
        <v>299</v>
      </c>
      <c r="Y1188" t="s">
        <v>299</v>
      </c>
    </row>
    <row r="1189" spans="1:25" x14ac:dyDescent="0.25">
      <c r="A1189" t="s">
        <v>295</v>
      </c>
      <c r="B1189" t="s">
        <v>296</v>
      </c>
      <c r="C1189" s="61">
        <f t="shared" si="18"/>
        <v>5</v>
      </c>
      <c r="D1189" t="s">
        <v>1</v>
      </c>
      <c r="E1189">
        <v>42399</v>
      </c>
      <c r="F1189">
        <v>423</v>
      </c>
      <c r="G1189">
        <v>4239</v>
      </c>
      <c r="H1189">
        <v>5</v>
      </c>
      <c r="I1189" t="s">
        <v>296</v>
      </c>
      <c r="J1189">
        <v>42</v>
      </c>
      <c r="K1189" t="s">
        <v>1022</v>
      </c>
      <c r="L1189">
        <v>0</v>
      </c>
      <c r="M1189" t="s">
        <v>298</v>
      </c>
      <c r="N1189">
        <v>20</v>
      </c>
      <c r="O1189" t="s">
        <v>898</v>
      </c>
      <c r="P1189">
        <v>2012</v>
      </c>
      <c r="Q1189">
        <v>4</v>
      </c>
      <c r="R1189" t="s">
        <v>305</v>
      </c>
      <c r="S1189" t="s">
        <v>305</v>
      </c>
      <c r="T1189" t="s">
        <v>305</v>
      </c>
      <c r="U1189" s="35" t="s">
        <v>320</v>
      </c>
      <c r="V1189" t="s">
        <v>299</v>
      </c>
      <c r="W1189" t="s">
        <v>299</v>
      </c>
      <c r="X1189" t="s">
        <v>299</v>
      </c>
      <c r="Y1189" t="s">
        <v>299</v>
      </c>
    </row>
    <row r="1190" spans="1:25" x14ac:dyDescent="0.25">
      <c r="A1190" t="s">
        <v>295</v>
      </c>
      <c r="B1190" t="s">
        <v>296</v>
      </c>
      <c r="C1190" s="61">
        <f t="shared" si="18"/>
        <v>6</v>
      </c>
      <c r="D1190" t="s">
        <v>1</v>
      </c>
      <c r="E1190">
        <v>423990</v>
      </c>
      <c r="F1190">
        <v>423</v>
      </c>
      <c r="G1190">
        <v>4239</v>
      </c>
      <c r="H1190">
        <v>6</v>
      </c>
      <c r="I1190" t="s">
        <v>296</v>
      </c>
      <c r="J1190">
        <v>42</v>
      </c>
      <c r="K1190" t="s">
        <v>1022</v>
      </c>
      <c r="L1190">
        <v>0</v>
      </c>
      <c r="M1190" t="s">
        <v>298</v>
      </c>
      <c r="N1190">
        <v>0</v>
      </c>
      <c r="O1190" t="s">
        <v>298</v>
      </c>
      <c r="P1190">
        <v>2012</v>
      </c>
      <c r="Q1190">
        <v>1593</v>
      </c>
      <c r="R1190">
        <v>9059362</v>
      </c>
      <c r="S1190">
        <v>678963</v>
      </c>
      <c r="T1190">
        <v>165779</v>
      </c>
      <c r="U1190" s="35">
        <v>12685</v>
      </c>
      <c r="V1190" t="s">
        <v>299</v>
      </c>
      <c r="W1190" t="s">
        <v>299</v>
      </c>
      <c r="X1190" t="s">
        <v>299</v>
      </c>
      <c r="Y1190" t="s">
        <v>299</v>
      </c>
    </row>
    <row r="1191" spans="1:25" x14ac:dyDescent="0.25">
      <c r="A1191" t="s">
        <v>295</v>
      </c>
      <c r="B1191" t="s">
        <v>296</v>
      </c>
      <c r="C1191" s="61">
        <f t="shared" si="18"/>
        <v>6</v>
      </c>
      <c r="D1191" t="s">
        <v>1</v>
      </c>
      <c r="E1191">
        <v>423990</v>
      </c>
      <c r="F1191">
        <v>423</v>
      </c>
      <c r="G1191">
        <v>4239</v>
      </c>
      <c r="H1191">
        <v>6</v>
      </c>
      <c r="I1191" t="s">
        <v>296</v>
      </c>
      <c r="J1191">
        <v>42</v>
      </c>
      <c r="K1191" t="s">
        <v>1022</v>
      </c>
      <c r="L1191">
        <v>0</v>
      </c>
      <c r="M1191" t="s">
        <v>298</v>
      </c>
      <c r="N1191">
        <v>10</v>
      </c>
      <c r="O1191" t="s">
        <v>897</v>
      </c>
      <c r="P1191">
        <v>2012</v>
      </c>
      <c r="Q1191">
        <v>1589</v>
      </c>
      <c r="R1191" t="s">
        <v>305</v>
      </c>
      <c r="S1191" t="s">
        <v>305</v>
      </c>
      <c r="T1191" t="s">
        <v>305</v>
      </c>
      <c r="U1191" s="35" t="s">
        <v>915</v>
      </c>
      <c r="V1191" t="s">
        <v>299</v>
      </c>
      <c r="W1191" t="s">
        <v>299</v>
      </c>
      <c r="X1191" t="s">
        <v>299</v>
      </c>
      <c r="Y1191" t="s">
        <v>299</v>
      </c>
    </row>
    <row r="1192" spans="1:25" x14ac:dyDescent="0.25">
      <c r="A1192" t="s">
        <v>295</v>
      </c>
      <c r="B1192" t="s">
        <v>296</v>
      </c>
      <c r="C1192" s="61">
        <f t="shared" si="18"/>
        <v>6</v>
      </c>
      <c r="D1192" t="s">
        <v>1</v>
      </c>
      <c r="E1192">
        <v>423990</v>
      </c>
      <c r="F1192">
        <v>423</v>
      </c>
      <c r="G1192">
        <v>4239</v>
      </c>
      <c r="H1192">
        <v>6</v>
      </c>
      <c r="I1192" t="s">
        <v>296</v>
      </c>
      <c r="J1192">
        <v>42</v>
      </c>
      <c r="K1192" t="s">
        <v>1022</v>
      </c>
      <c r="L1192">
        <v>0</v>
      </c>
      <c r="M1192" t="s">
        <v>298</v>
      </c>
      <c r="N1192">
        <v>20</v>
      </c>
      <c r="O1192" t="s">
        <v>898</v>
      </c>
      <c r="P1192">
        <v>2012</v>
      </c>
      <c r="Q1192">
        <v>4</v>
      </c>
      <c r="R1192" t="s">
        <v>305</v>
      </c>
      <c r="S1192" t="s">
        <v>305</v>
      </c>
      <c r="T1192" t="s">
        <v>305</v>
      </c>
      <c r="U1192" s="35" t="s">
        <v>320</v>
      </c>
      <c r="V1192" t="s">
        <v>299</v>
      </c>
      <c r="W1192" t="s">
        <v>299</v>
      </c>
      <c r="X1192" t="s">
        <v>299</v>
      </c>
      <c r="Y1192" t="s">
        <v>299</v>
      </c>
    </row>
    <row r="1193" spans="1:25" x14ac:dyDescent="0.25">
      <c r="A1193" t="s">
        <v>295</v>
      </c>
      <c r="B1193" t="s">
        <v>296</v>
      </c>
      <c r="C1193" s="61">
        <f t="shared" si="18"/>
        <v>7</v>
      </c>
      <c r="D1193" t="s">
        <v>1</v>
      </c>
      <c r="E1193">
        <v>4239901</v>
      </c>
      <c r="F1193">
        <v>423</v>
      </c>
      <c r="G1193">
        <v>4239</v>
      </c>
      <c r="H1193">
        <v>7</v>
      </c>
      <c r="I1193" t="s">
        <v>296</v>
      </c>
      <c r="J1193">
        <v>42</v>
      </c>
      <c r="K1193" t="s">
        <v>1023</v>
      </c>
      <c r="L1193">
        <v>0</v>
      </c>
      <c r="M1193" t="s">
        <v>298</v>
      </c>
      <c r="N1193">
        <v>0</v>
      </c>
      <c r="O1193" t="s">
        <v>298</v>
      </c>
      <c r="P1193">
        <v>2012</v>
      </c>
      <c r="Q1193">
        <v>125</v>
      </c>
      <c r="R1193">
        <v>937066</v>
      </c>
      <c r="S1193">
        <v>102173</v>
      </c>
      <c r="T1193">
        <v>23840</v>
      </c>
      <c r="U1193" s="35">
        <v>1564</v>
      </c>
      <c r="V1193" t="s">
        <v>299</v>
      </c>
      <c r="W1193" t="s">
        <v>299</v>
      </c>
      <c r="X1193" t="s">
        <v>299</v>
      </c>
      <c r="Y1193" t="s">
        <v>299</v>
      </c>
    </row>
    <row r="1194" spans="1:25" x14ac:dyDescent="0.25">
      <c r="A1194" t="s">
        <v>295</v>
      </c>
      <c r="B1194" t="s">
        <v>296</v>
      </c>
      <c r="C1194" s="61">
        <f t="shared" si="18"/>
        <v>7</v>
      </c>
      <c r="D1194" t="s">
        <v>1</v>
      </c>
      <c r="E1194">
        <v>4239901</v>
      </c>
      <c r="F1194">
        <v>423</v>
      </c>
      <c r="G1194">
        <v>4239</v>
      </c>
      <c r="H1194">
        <v>7</v>
      </c>
      <c r="I1194" t="s">
        <v>296</v>
      </c>
      <c r="J1194">
        <v>42</v>
      </c>
      <c r="K1194" t="s">
        <v>1023</v>
      </c>
      <c r="L1194">
        <v>0</v>
      </c>
      <c r="M1194" t="s">
        <v>298</v>
      </c>
      <c r="N1194">
        <v>10</v>
      </c>
      <c r="O1194" t="s">
        <v>897</v>
      </c>
      <c r="P1194">
        <v>2012</v>
      </c>
      <c r="Q1194">
        <v>125</v>
      </c>
      <c r="R1194">
        <v>937066</v>
      </c>
      <c r="S1194">
        <v>102173</v>
      </c>
      <c r="T1194">
        <v>23840</v>
      </c>
      <c r="U1194" s="35">
        <v>1564</v>
      </c>
      <c r="V1194" t="s">
        <v>299</v>
      </c>
      <c r="W1194" t="s">
        <v>299</v>
      </c>
      <c r="X1194" t="s">
        <v>299</v>
      </c>
      <c r="Y1194" t="s">
        <v>299</v>
      </c>
    </row>
    <row r="1195" spans="1:25" x14ac:dyDescent="0.25">
      <c r="A1195" t="s">
        <v>295</v>
      </c>
      <c r="B1195" t="s">
        <v>296</v>
      </c>
      <c r="C1195" s="61">
        <f t="shared" si="18"/>
        <v>7</v>
      </c>
      <c r="D1195" t="s">
        <v>1</v>
      </c>
      <c r="E1195">
        <v>4239902</v>
      </c>
      <c r="F1195">
        <v>423</v>
      </c>
      <c r="G1195">
        <v>4239</v>
      </c>
      <c r="H1195">
        <v>7</v>
      </c>
      <c r="I1195" t="s">
        <v>296</v>
      </c>
      <c r="J1195">
        <v>42</v>
      </c>
      <c r="K1195" t="s">
        <v>1024</v>
      </c>
      <c r="L1195">
        <v>0</v>
      </c>
      <c r="M1195" t="s">
        <v>298</v>
      </c>
      <c r="N1195">
        <v>0</v>
      </c>
      <c r="O1195" t="s">
        <v>298</v>
      </c>
      <c r="P1195">
        <v>2012</v>
      </c>
      <c r="Q1195">
        <v>70</v>
      </c>
      <c r="R1195">
        <v>271766</v>
      </c>
      <c r="S1195">
        <v>10369</v>
      </c>
      <c r="T1195">
        <v>2778</v>
      </c>
      <c r="U1195" s="35">
        <v>303</v>
      </c>
      <c r="V1195" t="s">
        <v>299</v>
      </c>
      <c r="W1195" t="s">
        <v>299</v>
      </c>
      <c r="X1195" t="s">
        <v>299</v>
      </c>
      <c r="Y1195" t="s">
        <v>299</v>
      </c>
    </row>
    <row r="1196" spans="1:25" x14ac:dyDescent="0.25">
      <c r="A1196" t="s">
        <v>295</v>
      </c>
      <c r="B1196" t="s">
        <v>296</v>
      </c>
      <c r="C1196" s="61">
        <f t="shared" si="18"/>
        <v>7</v>
      </c>
      <c r="D1196" t="s">
        <v>1</v>
      </c>
      <c r="E1196">
        <v>4239902</v>
      </c>
      <c r="F1196">
        <v>423</v>
      </c>
      <c r="G1196">
        <v>4239</v>
      </c>
      <c r="H1196">
        <v>7</v>
      </c>
      <c r="I1196" t="s">
        <v>296</v>
      </c>
      <c r="J1196">
        <v>42</v>
      </c>
      <c r="K1196" t="s">
        <v>1024</v>
      </c>
      <c r="L1196">
        <v>0</v>
      </c>
      <c r="M1196" t="s">
        <v>298</v>
      </c>
      <c r="N1196">
        <v>10</v>
      </c>
      <c r="O1196" t="s">
        <v>897</v>
      </c>
      <c r="P1196">
        <v>2012</v>
      </c>
      <c r="Q1196">
        <v>70</v>
      </c>
      <c r="R1196">
        <v>271766</v>
      </c>
      <c r="S1196">
        <v>10369</v>
      </c>
      <c r="T1196">
        <v>2778</v>
      </c>
      <c r="U1196" s="35">
        <v>303</v>
      </c>
      <c r="V1196" t="s">
        <v>299</v>
      </c>
      <c r="W1196" t="s">
        <v>299</v>
      </c>
      <c r="X1196" t="s">
        <v>299</v>
      </c>
      <c r="Y1196" t="s">
        <v>299</v>
      </c>
    </row>
    <row r="1197" spans="1:25" x14ac:dyDescent="0.25">
      <c r="A1197" t="s">
        <v>295</v>
      </c>
      <c r="B1197" t="s">
        <v>296</v>
      </c>
      <c r="C1197" s="61">
        <f t="shared" si="18"/>
        <v>7</v>
      </c>
      <c r="D1197" t="s">
        <v>1</v>
      </c>
      <c r="E1197">
        <v>4239903</v>
      </c>
      <c r="F1197">
        <v>423</v>
      </c>
      <c r="G1197">
        <v>4239</v>
      </c>
      <c r="H1197">
        <v>7</v>
      </c>
      <c r="I1197" t="s">
        <v>296</v>
      </c>
      <c r="J1197">
        <v>42</v>
      </c>
      <c r="K1197" t="s">
        <v>1025</v>
      </c>
      <c r="L1197">
        <v>0</v>
      </c>
      <c r="M1197" t="s">
        <v>298</v>
      </c>
      <c r="N1197">
        <v>0</v>
      </c>
      <c r="O1197" t="s">
        <v>298</v>
      </c>
      <c r="P1197">
        <v>2012</v>
      </c>
      <c r="Q1197">
        <v>218</v>
      </c>
      <c r="R1197">
        <v>614560</v>
      </c>
      <c r="S1197">
        <v>45642</v>
      </c>
      <c r="T1197">
        <v>11000</v>
      </c>
      <c r="U1197" s="35">
        <v>1141</v>
      </c>
      <c r="V1197" t="s">
        <v>299</v>
      </c>
      <c r="W1197" t="s">
        <v>299</v>
      </c>
      <c r="X1197" t="s">
        <v>299</v>
      </c>
      <c r="Y1197" t="s">
        <v>299</v>
      </c>
    </row>
    <row r="1198" spans="1:25" x14ac:dyDescent="0.25">
      <c r="A1198" t="s">
        <v>295</v>
      </c>
      <c r="B1198" t="s">
        <v>296</v>
      </c>
      <c r="C1198" s="61">
        <f t="shared" si="18"/>
        <v>7</v>
      </c>
      <c r="D1198" t="s">
        <v>1</v>
      </c>
      <c r="E1198">
        <v>4239903</v>
      </c>
      <c r="F1198">
        <v>423</v>
      </c>
      <c r="G1198">
        <v>4239</v>
      </c>
      <c r="H1198">
        <v>7</v>
      </c>
      <c r="I1198" t="s">
        <v>296</v>
      </c>
      <c r="J1198">
        <v>42</v>
      </c>
      <c r="K1198" t="s">
        <v>1025</v>
      </c>
      <c r="L1198">
        <v>0</v>
      </c>
      <c r="M1198" t="s">
        <v>298</v>
      </c>
      <c r="N1198">
        <v>10</v>
      </c>
      <c r="O1198" t="s">
        <v>897</v>
      </c>
      <c r="P1198">
        <v>2012</v>
      </c>
      <c r="Q1198">
        <v>218</v>
      </c>
      <c r="R1198">
        <v>614560</v>
      </c>
      <c r="S1198">
        <v>45642</v>
      </c>
      <c r="T1198">
        <v>11000</v>
      </c>
      <c r="U1198" s="35">
        <v>1141</v>
      </c>
      <c r="V1198" t="s">
        <v>299</v>
      </c>
      <c r="W1198" t="s">
        <v>299</v>
      </c>
      <c r="X1198" t="s">
        <v>299</v>
      </c>
      <c r="Y1198" t="s">
        <v>299</v>
      </c>
    </row>
    <row r="1199" spans="1:25" x14ac:dyDescent="0.25">
      <c r="A1199" t="s">
        <v>295</v>
      </c>
      <c r="B1199" t="s">
        <v>296</v>
      </c>
      <c r="C1199" s="61">
        <f t="shared" si="18"/>
        <v>7</v>
      </c>
      <c r="D1199" t="s">
        <v>1</v>
      </c>
      <c r="E1199">
        <v>4239904</v>
      </c>
      <c r="F1199">
        <v>423</v>
      </c>
      <c r="G1199">
        <v>4239</v>
      </c>
      <c r="H1199">
        <v>7</v>
      </c>
      <c r="I1199" t="s">
        <v>296</v>
      </c>
      <c r="J1199">
        <v>42</v>
      </c>
      <c r="K1199" t="s">
        <v>1026</v>
      </c>
      <c r="L1199">
        <v>0</v>
      </c>
      <c r="M1199" t="s">
        <v>298</v>
      </c>
      <c r="N1199">
        <v>0</v>
      </c>
      <c r="O1199" t="s">
        <v>298</v>
      </c>
      <c r="P1199">
        <v>2012</v>
      </c>
      <c r="Q1199">
        <v>202</v>
      </c>
      <c r="R1199">
        <v>4287716</v>
      </c>
      <c r="S1199">
        <v>202931</v>
      </c>
      <c r="T1199">
        <v>53822</v>
      </c>
      <c r="U1199" s="35">
        <v>2838</v>
      </c>
      <c r="V1199" t="s">
        <v>299</v>
      </c>
      <c r="W1199" t="s">
        <v>299</v>
      </c>
      <c r="X1199" t="s">
        <v>299</v>
      </c>
      <c r="Y1199" t="s">
        <v>299</v>
      </c>
    </row>
    <row r="1200" spans="1:25" x14ac:dyDescent="0.25">
      <c r="A1200" t="s">
        <v>295</v>
      </c>
      <c r="B1200" t="s">
        <v>296</v>
      </c>
      <c r="C1200" s="61">
        <f t="shared" si="18"/>
        <v>7</v>
      </c>
      <c r="D1200" t="s">
        <v>1</v>
      </c>
      <c r="E1200">
        <v>4239904</v>
      </c>
      <c r="F1200">
        <v>423</v>
      </c>
      <c r="G1200">
        <v>4239</v>
      </c>
      <c r="H1200">
        <v>7</v>
      </c>
      <c r="I1200" t="s">
        <v>296</v>
      </c>
      <c r="J1200">
        <v>42</v>
      </c>
      <c r="K1200" t="s">
        <v>1026</v>
      </c>
      <c r="L1200">
        <v>0</v>
      </c>
      <c r="M1200" t="s">
        <v>298</v>
      </c>
      <c r="N1200">
        <v>10</v>
      </c>
      <c r="O1200" t="s">
        <v>897</v>
      </c>
      <c r="P1200">
        <v>2012</v>
      </c>
      <c r="Q1200">
        <v>202</v>
      </c>
      <c r="R1200">
        <v>4287716</v>
      </c>
      <c r="S1200">
        <v>202931</v>
      </c>
      <c r="T1200">
        <v>53822</v>
      </c>
      <c r="U1200" s="35">
        <v>2838</v>
      </c>
      <c r="V1200" t="s">
        <v>299</v>
      </c>
      <c r="W1200" t="s">
        <v>299</v>
      </c>
      <c r="X1200" t="s">
        <v>299</v>
      </c>
      <c r="Y1200" t="s">
        <v>299</v>
      </c>
    </row>
    <row r="1201" spans="1:25" x14ac:dyDescent="0.25">
      <c r="A1201" t="s">
        <v>295</v>
      </c>
      <c r="B1201" t="s">
        <v>296</v>
      </c>
      <c r="C1201" s="61">
        <f t="shared" si="18"/>
        <v>8</v>
      </c>
      <c r="D1201" t="s">
        <v>1</v>
      </c>
      <c r="E1201">
        <v>42399041</v>
      </c>
      <c r="F1201">
        <v>423</v>
      </c>
      <c r="G1201">
        <v>4239</v>
      </c>
      <c r="H1201">
        <v>8</v>
      </c>
      <c r="I1201" t="s">
        <v>296</v>
      </c>
      <c r="J1201">
        <v>42</v>
      </c>
      <c r="K1201" t="s">
        <v>1027</v>
      </c>
      <c r="L1201">
        <v>0</v>
      </c>
      <c r="M1201" t="s">
        <v>298</v>
      </c>
      <c r="N1201">
        <v>0</v>
      </c>
      <c r="O1201" t="s">
        <v>298</v>
      </c>
      <c r="P1201">
        <v>2012</v>
      </c>
      <c r="Q1201">
        <v>105</v>
      </c>
      <c r="R1201">
        <v>524303</v>
      </c>
      <c r="S1201">
        <v>57403</v>
      </c>
      <c r="T1201">
        <v>15921</v>
      </c>
      <c r="U1201" s="35">
        <v>917</v>
      </c>
      <c r="V1201" t="s">
        <v>299</v>
      </c>
      <c r="W1201" t="s">
        <v>299</v>
      </c>
      <c r="X1201" t="s">
        <v>299</v>
      </c>
      <c r="Y1201" t="s">
        <v>299</v>
      </c>
    </row>
    <row r="1202" spans="1:25" x14ac:dyDescent="0.25">
      <c r="A1202" t="s">
        <v>295</v>
      </c>
      <c r="B1202" t="s">
        <v>296</v>
      </c>
      <c r="C1202" s="61">
        <f t="shared" si="18"/>
        <v>8</v>
      </c>
      <c r="D1202" t="s">
        <v>1</v>
      </c>
      <c r="E1202">
        <v>42399041</v>
      </c>
      <c r="F1202">
        <v>423</v>
      </c>
      <c r="G1202">
        <v>4239</v>
      </c>
      <c r="H1202">
        <v>8</v>
      </c>
      <c r="I1202" t="s">
        <v>296</v>
      </c>
      <c r="J1202">
        <v>42</v>
      </c>
      <c r="K1202" t="s">
        <v>1027</v>
      </c>
      <c r="L1202">
        <v>0</v>
      </c>
      <c r="M1202" t="s">
        <v>298</v>
      </c>
      <c r="N1202">
        <v>10</v>
      </c>
      <c r="O1202" t="s">
        <v>897</v>
      </c>
      <c r="P1202">
        <v>2012</v>
      </c>
      <c r="Q1202">
        <v>105</v>
      </c>
      <c r="R1202">
        <v>524303</v>
      </c>
      <c r="S1202">
        <v>57403</v>
      </c>
      <c r="T1202">
        <v>15921</v>
      </c>
      <c r="U1202" s="35">
        <v>917</v>
      </c>
      <c r="V1202" t="s">
        <v>299</v>
      </c>
      <c r="W1202" t="s">
        <v>299</v>
      </c>
      <c r="X1202" t="s">
        <v>299</v>
      </c>
      <c r="Y1202" t="s">
        <v>299</v>
      </c>
    </row>
    <row r="1203" spans="1:25" x14ac:dyDescent="0.25">
      <c r="A1203" t="s">
        <v>295</v>
      </c>
      <c r="B1203" t="s">
        <v>296</v>
      </c>
      <c r="C1203" s="61">
        <f t="shared" si="18"/>
        <v>8</v>
      </c>
      <c r="D1203" t="s">
        <v>1</v>
      </c>
      <c r="E1203">
        <v>42399042</v>
      </c>
      <c r="F1203">
        <v>423</v>
      </c>
      <c r="G1203">
        <v>4239</v>
      </c>
      <c r="H1203">
        <v>8</v>
      </c>
      <c r="I1203" t="s">
        <v>296</v>
      </c>
      <c r="J1203">
        <v>42</v>
      </c>
      <c r="K1203" t="s">
        <v>1028</v>
      </c>
      <c r="L1203">
        <v>0</v>
      </c>
      <c r="M1203" t="s">
        <v>298</v>
      </c>
      <c r="N1203">
        <v>0</v>
      </c>
      <c r="O1203" t="s">
        <v>298</v>
      </c>
      <c r="P1203">
        <v>2012</v>
      </c>
      <c r="Q1203">
        <v>97</v>
      </c>
      <c r="R1203">
        <v>3763413</v>
      </c>
      <c r="S1203">
        <v>145528</v>
      </c>
      <c r="T1203">
        <v>37901</v>
      </c>
      <c r="U1203" s="35">
        <v>1921</v>
      </c>
      <c r="V1203" t="s">
        <v>299</v>
      </c>
      <c r="W1203" t="s">
        <v>299</v>
      </c>
      <c r="X1203" t="s">
        <v>299</v>
      </c>
      <c r="Y1203" t="s">
        <v>299</v>
      </c>
    </row>
    <row r="1204" spans="1:25" x14ac:dyDescent="0.25">
      <c r="A1204" t="s">
        <v>295</v>
      </c>
      <c r="B1204" t="s">
        <v>296</v>
      </c>
      <c r="C1204" s="61">
        <f t="shared" si="18"/>
        <v>8</v>
      </c>
      <c r="D1204" t="s">
        <v>1</v>
      </c>
      <c r="E1204">
        <v>42399042</v>
      </c>
      <c r="F1204">
        <v>423</v>
      </c>
      <c r="G1204">
        <v>4239</v>
      </c>
      <c r="H1204">
        <v>8</v>
      </c>
      <c r="I1204" t="s">
        <v>296</v>
      </c>
      <c r="J1204">
        <v>42</v>
      </c>
      <c r="K1204" t="s">
        <v>1028</v>
      </c>
      <c r="L1204">
        <v>0</v>
      </c>
      <c r="M1204" t="s">
        <v>298</v>
      </c>
      <c r="N1204">
        <v>10</v>
      </c>
      <c r="O1204" t="s">
        <v>897</v>
      </c>
      <c r="P1204">
        <v>2012</v>
      </c>
      <c r="Q1204">
        <v>97</v>
      </c>
      <c r="R1204">
        <v>3763413</v>
      </c>
      <c r="S1204">
        <v>145528</v>
      </c>
      <c r="T1204">
        <v>37901</v>
      </c>
      <c r="U1204" s="35">
        <v>1921</v>
      </c>
      <c r="V1204" t="s">
        <v>299</v>
      </c>
      <c r="W1204" t="s">
        <v>299</v>
      </c>
      <c r="X1204" t="s">
        <v>299</v>
      </c>
      <c r="Y1204" t="s">
        <v>299</v>
      </c>
    </row>
    <row r="1205" spans="1:25" x14ac:dyDescent="0.25">
      <c r="A1205" t="s">
        <v>295</v>
      </c>
      <c r="B1205" t="s">
        <v>296</v>
      </c>
      <c r="C1205" s="61">
        <f t="shared" si="18"/>
        <v>7</v>
      </c>
      <c r="D1205" t="s">
        <v>1</v>
      </c>
      <c r="E1205">
        <v>4239905</v>
      </c>
      <c r="F1205">
        <v>423</v>
      </c>
      <c r="G1205">
        <v>4239</v>
      </c>
      <c r="H1205">
        <v>7</v>
      </c>
      <c r="I1205" t="s">
        <v>296</v>
      </c>
      <c r="J1205">
        <v>42</v>
      </c>
      <c r="K1205" t="s">
        <v>1029</v>
      </c>
      <c r="L1205">
        <v>0</v>
      </c>
      <c r="M1205" t="s">
        <v>298</v>
      </c>
      <c r="N1205">
        <v>0</v>
      </c>
      <c r="O1205" t="s">
        <v>298</v>
      </c>
      <c r="P1205">
        <v>2012</v>
      </c>
      <c r="Q1205">
        <v>112</v>
      </c>
      <c r="R1205">
        <v>300618</v>
      </c>
      <c r="S1205">
        <v>67031</v>
      </c>
      <c r="T1205">
        <v>16006</v>
      </c>
      <c r="U1205" s="35">
        <v>1314</v>
      </c>
      <c r="V1205" t="s">
        <v>299</v>
      </c>
      <c r="W1205" t="s">
        <v>299</v>
      </c>
      <c r="X1205" t="s">
        <v>299</v>
      </c>
      <c r="Y1205" t="s">
        <v>299</v>
      </c>
    </row>
    <row r="1206" spans="1:25" x14ac:dyDescent="0.25">
      <c r="A1206" t="s">
        <v>295</v>
      </c>
      <c r="B1206" t="s">
        <v>296</v>
      </c>
      <c r="C1206" s="61">
        <f t="shared" si="18"/>
        <v>7</v>
      </c>
      <c r="D1206" t="s">
        <v>1</v>
      </c>
      <c r="E1206">
        <v>4239905</v>
      </c>
      <c r="F1206">
        <v>423</v>
      </c>
      <c r="G1206">
        <v>4239</v>
      </c>
      <c r="H1206">
        <v>7</v>
      </c>
      <c r="I1206" t="s">
        <v>296</v>
      </c>
      <c r="J1206">
        <v>42</v>
      </c>
      <c r="K1206" t="s">
        <v>1029</v>
      </c>
      <c r="L1206">
        <v>0</v>
      </c>
      <c r="M1206" t="s">
        <v>298</v>
      </c>
      <c r="N1206">
        <v>10</v>
      </c>
      <c r="O1206" t="s">
        <v>897</v>
      </c>
      <c r="P1206">
        <v>2012</v>
      </c>
      <c r="Q1206">
        <v>111</v>
      </c>
      <c r="R1206" t="s">
        <v>305</v>
      </c>
      <c r="S1206" t="s">
        <v>305</v>
      </c>
      <c r="T1206" t="s">
        <v>305</v>
      </c>
      <c r="U1206" s="35" t="s">
        <v>323</v>
      </c>
      <c r="V1206" t="s">
        <v>299</v>
      </c>
      <c r="W1206" t="s">
        <v>299</v>
      </c>
      <c r="X1206" t="s">
        <v>299</v>
      </c>
      <c r="Y1206" t="s">
        <v>299</v>
      </c>
    </row>
    <row r="1207" spans="1:25" x14ac:dyDescent="0.25">
      <c r="A1207" t="s">
        <v>295</v>
      </c>
      <c r="B1207" t="s">
        <v>296</v>
      </c>
      <c r="C1207" s="61">
        <f t="shared" si="18"/>
        <v>7</v>
      </c>
      <c r="D1207" t="s">
        <v>1</v>
      </c>
      <c r="E1207">
        <v>4239905</v>
      </c>
      <c r="F1207">
        <v>423</v>
      </c>
      <c r="G1207">
        <v>4239</v>
      </c>
      <c r="H1207">
        <v>7</v>
      </c>
      <c r="I1207" t="s">
        <v>296</v>
      </c>
      <c r="J1207">
        <v>42</v>
      </c>
      <c r="K1207" t="s">
        <v>1029</v>
      </c>
      <c r="L1207">
        <v>0</v>
      </c>
      <c r="M1207" t="s">
        <v>298</v>
      </c>
      <c r="N1207">
        <v>20</v>
      </c>
      <c r="O1207" t="s">
        <v>898</v>
      </c>
      <c r="P1207">
        <v>2012</v>
      </c>
      <c r="Q1207">
        <v>1</v>
      </c>
      <c r="R1207" t="s">
        <v>305</v>
      </c>
      <c r="S1207" t="s">
        <v>305</v>
      </c>
      <c r="T1207" t="s">
        <v>305</v>
      </c>
      <c r="U1207" s="35" t="s">
        <v>924</v>
      </c>
      <c r="V1207" t="s">
        <v>299</v>
      </c>
      <c r="W1207" t="s">
        <v>299</v>
      </c>
      <c r="X1207" t="s">
        <v>299</v>
      </c>
      <c r="Y1207" t="s">
        <v>299</v>
      </c>
    </row>
    <row r="1208" spans="1:25" x14ac:dyDescent="0.25">
      <c r="A1208" t="s">
        <v>295</v>
      </c>
      <c r="B1208" t="s">
        <v>296</v>
      </c>
      <c r="C1208" s="61">
        <f t="shared" si="18"/>
        <v>7</v>
      </c>
      <c r="D1208" t="s">
        <v>1</v>
      </c>
      <c r="E1208">
        <v>4239906</v>
      </c>
      <c r="F1208">
        <v>423</v>
      </c>
      <c r="G1208">
        <v>4239</v>
      </c>
      <c r="H1208">
        <v>7</v>
      </c>
      <c r="I1208" t="s">
        <v>296</v>
      </c>
      <c r="J1208">
        <v>42</v>
      </c>
      <c r="K1208" t="s">
        <v>1030</v>
      </c>
      <c r="L1208">
        <v>0</v>
      </c>
      <c r="M1208" t="s">
        <v>298</v>
      </c>
      <c r="N1208">
        <v>0</v>
      </c>
      <c r="O1208" t="s">
        <v>298</v>
      </c>
      <c r="P1208">
        <v>2012</v>
      </c>
      <c r="Q1208">
        <v>866</v>
      </c>
      <c r="R1208">
        <v>2647636</v>
      </c>
      <c r="S1208">
        <v>250817</v>
      </c>
      <c r="T1208">
        <v>58333</v>
      </c>
      <c r="U1208" s="35">
        <v>5525</v>
      </c>
      <c r="V1208" t="s">
        <v>299</v>
      </c>
      <c r="W1208" t="s">
        <v>299</v>
      </c>
      <c r="X1208" t="s">
        <v>299</v>
      </c>
      <c r="Y1208" t="s">
        <v>299</v>
      </c>
    </row>
    <row r="1209" spans="1:25" x14ac:dyDescent="0.25">
      <c r="A1209" t="s">
        <v>295</v>
      </c>
      <c r="B1209" t="s">
        <v>296</v>
      </c>
      <c r="C1209" s="61">
        <f t="shared" si="18"/>
        <v>7</v>
      </c>
      <c r="D1209" t="s">
        <v>1</v>
      </c>
      <c r="E1209">
        <v>4239906</v>
      </c>
      <c r="F1209">
        <v>423</v>
      </c>
      <c r="G1209">
        <v>4239</v>
      </c>
      <c r="H1209">
        <v>7</v>
      </c>
      <c r="I1209" t="s">
        <v>296</v>
      </c>
      <c r="J1209">
        <v>42</v>
      </c>
      <c r="K1209" t="s">
        <v>1030</v>
      </c>
      <c r="L1209">
        <v>0</v>
      </c>
      <c r="M1209" t="s">
        <v>298</v>
      </c>
      <c r="N1209">
        <v>10</v>
      </c>
      <c r="O1209" t="s">
        <v>897</v>
      </c>
      <c r="P1209">
        <v>2012</v>
      </c>
      <c r="Q1209">
        <v>863</v>
      </c>
      <c r="R1209" t="s">
        <v>305</v>
      </c>
      <c r="S1209" t="s">
        <v>305</v>
      </c>
      <c r="T1209" t="s">
        <v>305</v>
      </c>
      <c r="U1209" s="35" t="s">
        <v>903</v>
      </c>
      <c r="V1209" t="s">
        <v>299</v>
      </c>
      <c r="W1209" t="s">
        <v>299</v>
      </c>
      <c r="X1209" t="s">
        <v>299</v>
      </c>
      <c r="Y1209" t="s">
        <v>299</v>
      </c>
    </row>
    <row r="1210" spans="1:25" x14ac:dyDescent="0.25">
      <c r="A1210" t="s">
        <v>295</v>
      </c>
      <c r="B1210" t="s">
        <v>296</v>
      </c>
      <c r="C1210" s="61">
        <f t="shared" si="18"/>
        <v>7</v>
      </c>
      <c r="D1210" t="s">
        <v>1</v>
      </c>
      <c r="E1210">
        <v>4239906</v>
      </c>
      <c r="F1210">
        <v>423</v>
      </c>
      <c r="G1210">
        <v>4239</v>
      </c>
      <c r="H1210">
        <v>7</v>
      </c>
      <c r="I1210" t="s">
        <v>296</v>
      </c>
      <c r="J1210">
        <v>42</v>
      </c>
      <c r="K1210" t="s">
        <v>1030</v>
      </c>
      <c r="L1210">
        <v>0</v>
      </c>
      <c r="M1210" t="s">
        <v>298</v>
      </c>
      <c r="N1210">
        <v>20</v>
      </c>
      <c r="O1210" t="s">
        <v>898</v>
      </c>
      <c r="P1210">
        <v>2012</v>
      </c>
      <c r="Q1210">
        <v>3</v>
      </c>
      <c r="R1210" t="s">
        <v>305</v>
      </c>
      <c r="S1210" t="s">
        <v>305</v>
      </c>
      <c r="T1210" t="s">
        <v>305</v>
      </c>
      <c r="U1210" s="35" t="s">
        <v>320</v>
      </c>
      <c r="V1210" t="s">
        <v>299</v>
      </c>
      <c r="W1210" t="s">
        <v>299</v>
      </c>
      <c r="X1210" t="s">
        <v>299</v>
      </c>
      <c r="Y1210" t="s">
        <v>299</v>
      </c>
    </row>
    <row r="1211" spans="1:25" x14ac:dyDescent="0.25">
      <c r="A1211" t="s">
        <v>295</v>
      </c>
      <c r="B1211" t="s">
        <v>296</v>
      </c>
      <c r="C1211" s="61">
        <f t="shared" si="18"/>
        <v>3</v>
      </c>
      <c r="D1211" t="s">
        <v>1</v>
      </c>
      <c r="E1211">
        <v>424</v>
      </c>
      <c r="F1211">
        <v>424</v>
      </c>
      <c r="G1211" t="s">
        <v>296</v>
      </c>
      <c r="H1211">
        <v>3</v>
      </c>
      <c r="I1211" t="s">
        <v>296</v>
      </c>
      <c r="J1211">
        <v>42</v>
      </c>
      <c r="K1211" t="s">
        <v>1031</v>
      </c>
      <c r="L1211">
        <v>0</v>
      </c>
      <c r="M1211" t="s">
        <v>298</v>
      </c>
      <c r="N1211">
        <v>0</v>
      </c>
      <c r="O1211" t="s">
        <v>298</v>
      </c>
      <c r="P1211">
        <v>2012</v>
      </c>
      <c r="Q1211">
        <v>21479</v>
      </c>
      <c r="R1211">
        <v>378996498</v>
      </c>
      <c r="S1211">
        <v>18627676</v>
      </c>
      <c r="T1211">
        <v>4642195</v>
      </c>
      <c r="U1211" s="35">
        <v>319165</v>
      </c>
      <c r="V1211" t="s">
        <v>299</v>
      </c>
      <c r="W1211" t="s">
        <v>299</v>
      </c>
      <c r="X1211" t="s">
        <v>299</v>
      </c>
      <c r="Y1211" t="s">
        <v>299</v>
      </c>
    </row>
    <row r="1212" spans="1:25" x14ac:dyDescent="0.25">
      <c r="A1212" t="s">
        <v>295</v>
      </c>
      <c r="B1212" t="s">
        <v>296</v>
      </c>
      <c r="C1212" s="61">
        <f t="shared" si="18"/>
        <v>3</v>
      </c>
      <c r="D1212" t="s">
        <v>1</v>
      </c>
      <c r="E1212">
        <v>424</v>
      </c>
      <c r="F1212">
        <v>424</v>
      </c>
      <c r="G1212" t="s">
        <v>296</v>
      </c>
      <c r="H1212">
        <v>3</v>
      </c>
      <c r="I1212" t="s">
        <v>296</v>
      </c>
      <c r="J1212">
        <v>42</v>
      </c>
      <c r="K1212" t="s">
        <v>1031</v>
      </c>
      <c r="L1212">
        <v>0</v>
      </c>
      <c r="M1212" t="s">
        <v>298</v>
      </c>
      <c r="N1212">
        <v>10</v>
      </c>
      <c r="O1212" t="s">
        <v>897</v>
      </c>
      <c r="P1212">
        <v>2012</v>
      </c>
      <c r="Q1212">
        <v>20780</v>
      </c>
      <c r="R1212">
        <v>277982842</v>
      </c>
      <c r="S1212">
        <v>14805818</v>
      </c>
      <c r="T1212">
        <v>3620008</v>
      </c>
      <c r="U1212" s="35">
        <v>280648</v>
      </c>
      <c r="V1212" t="s">
        <v>299</v>
      </c>
      <c r="W1212" t="s">
        <v>299</v>
      </c>
      <c r="X1212" t="s">
        <v>299</v>
      </c>
      <c r="Y1212" t="s">
        <v>299</v>
      </c>
    </row>
    <row r="1213" spans="1:25" x14ac:dyDescent="0.25">
      <c r="A1213" t="s">
        <v>295</v>
      </c>
      <c r="B1213" t="s">
        <v>296</v>
      </c>
      <c r="C1213" s="61">
        <f t="shared" si="18"/>
        <v>3</v>
      </c>
      <c r="D1213" t="s">
        <v>1</v>
      </c>
      <c r="E1213">
        <v>424</v>
      </c>
      <c r="F1213">
        <v>424</v>
      </c>
      <c r="G1213" t="s">
        <v>296</v>
      </c>
      <c r="H1213">
        <v>3</v>
      </c>
      <c r="I1213" t="s">
        <v>296</v>
      </c>
      <c r="J1213">
        <v>42</v>
      </c>
      <c r="K1213" t="s">
        <v>1031</v>
      </c>
      <c r="L1213">
        <v>0</v>
      </c>
      <c r="M1213" t="s">
        <v>298</v>
      </c>
      <c r="N1213">
        <v>20</v>
      </c>
      <c r="O1213" t="s">
        <v>898</v>
      </c>
      <c r="P1213">
        <v>2012</v>
      </c>
      <c r="Q1213">
        <v>699</v>
      </c>
      <c r="R1213">
        <v>101013656</v>
      </c>
      <c r="S1213">
        <v>3821858</v>
      </c>
      <c r="T1213">
        <v>1022187</v>
      </c>
      <c r="U1213" s="35">
        <v>38517</v>
      </c>
      <c r="V1213" t="s">
        <v>299</v>
      </c>
      <c r="W1213" t="s">
        <v>299</v>
      </c>
      <c r="X1213" t="s">
        <v>299</v>
      </c>
      <c r="Y1213" t="s">
        <v>299</v>
      </c>
    </row>
    <row r="1214" spans="1:25" x14ac:dyDescent="0.25">
      <c r="A1214" t="s">
        <v>295</v>
      </c>
      <c r="B1214" t="s">
        <v>296</v>
      </c>
      <c r="C1214" s="61">
        <f t="shared" si="18"/>
        <v>4</v>
      </c>
      <c r="D1214" t="s">
        <v>1</v>
      </c>
      <c r="E1214">
        <v>4241</v>
      </c>
      <c r="F1214">
        <v>424</v>
      </c>
      <c r="G1214">
        <v>4241</v>
      </c>
      <c r="H1214">
        <v>4</v>
      </c>
      <c r="I1214" t="s">
        <v>296</v>
      </c>
      <c r="J1214">
        <v>42</v>
      </c>
      <c r="K1214" t="s">
        <v>1032</v>
      </c>
      <c r="L1214">
        <v>0</v>
      </c>
      <c r="M1214" t="s">
        <v>298</v>
      </c>
      <c r="N1214">
        <v>0</v>
      </c>
      <c r="O1214" t="s">
        <v>298</v>
      </c>
      <c r="P1214">
        <v>2012</v>
      </c>
      <c r="Q1214">
        <v>1538</v>
      </c>
      <c r="R1214">
        <v>13655966</v>
      </c>
      <c r="S1214">
        <v>928615</v>
      </c>
      <c r="T1214">
        <v>227713</v>
      </c>
      <c r="U1214" s="35">
        <v>17539</v>
      </c>
      <c r="V1214" t="s">
        <v>299</v>
      </c>
      <c r="W1214" t="s">
        <v>299</v>
      </c>
      <c r="X1214" t="s">
        <v>299</v>
      </c>
      <c r="Y1214" t="s">
        <v>299</v>
      </c>
    </row>
    <row r="1215" spans="1:25" x14ac:dyDescent="0.25">
      <c r="A1215" t="s">
        <v>295</v>
      </c>
      <c r="B1215" t="s">
        <v>296</v>
      </c>
      <c r="C1215" s="61">
        <f t="shared" si="18"/>
        <v>4</v>
      </c>
      <c r="D1215" t="s">
        <v>1</v>
      </c>
      <c r="E1215">
        <v>4241</v>
      </c>
      <c r="F1215">
        <v>424</v>
      </c>
      <c r="G1215">
        <v>4241</v>
      </c>
      <c r="H1215">
        <v>4</v>
      </c>
      <c r="I1215" t="s">
        <v>296</v>
      </c>
      <c r="J1215">
        <v>42</v>
      </c>
      <c r="K1215" t="s">
        <v>1032</v>
      </c>
      <c r="L1215">
        <v>0</v>
      </c>
      <c r="M1215" t="s">
        <v>298</v>
      </c>
      <c r="N1215">
        <v>10</v>
      </c>
      <c r="O1215" t="s">
        <v>897</v>
      </c>
      <c r="P1215">
        <v>2012</v>
      </c>
      <c r="Q1215">
        <v>1482</v>
      </c>
      <c r="R1215">
        <v>9969456</v>
      </c>
      <c r="S1215">
        <v>826696</v>
      </c>
      <c r="T1215">
        <v>201097</v>
      </c>
      <c r="U1215" s="35">
        <v>16239</v>
      </c>
      <c r="V1215" t="s">
        <v>299</v>
      </c>
      <c r="W1215" t="s">
        <v>299</v>
      </c>
      <c r="X1215" t="s">
        <v>299</v>
      </c>
      <c r="Y1215" t="s">
        <v>299</v>
      </c>
    </row>
    <row r="1216" spans="1:25" x14ac:dyDescent="0.25">
      <c r="A1216" t="s">
        <v>295</v>
      </c>
      <c r="B1216" t="s">
        <v>296</v>
      </c>
      <c r="C1216" s="61">
        <f t="shared" si="18"/>
        <v>4</v>
      </c>
      <c r="D1216" t="s">
        <v>1</v>
      </c>
      <c r="E1216">
        <v>4241</v>
      </c>
      <c r="F1216">
        <v>424</v>
      </c>
      <c r="G1216">
        <v>4241</v>
      </c>
      <c r="H1216">
        <v>4</v>
      </c>
      <c r="I1216" t="s">
        <v>296</v>
      </c>
      <c r="J1216">
        <v>42</v>
      </c>
      <c r="K1216" t="s">
        <v>1032</v>
      </c>
      <c r="L1216">
        <v>0</v>
      </c>
      <c r="M1216" t="s">
        <v>298</v>
      </c>
      <c r="N1216">
        <v>20</v>
      </c>
      <c r="O1216" t="s">
        <v>898</v>
      </c>
      <c r="P1216">
        <v>2012</v>
      </c>
      <c r="Q1216">
        <v>56</v>
      </c>
      <c r="R1216">
        <v>3686510</v>
      </c>
      <c r="S1216">
        <v>101919</v>
      </c>
      <c r="T1216">
        <v>26616</v>
      </c>
      <c r="U1216" s="35">
        <v>1300</v>
      </c>
      <c r="V1216" t="s">
        <v>299</v>
      </c>
      <c r="W1216" t="s">
        <v>299</v>
      </c>
      <c r="X1216" t="s">
        <v>299</v>
      </c>
      <c r="Y1216" t="s">
        <v>299</v>
      </c>
    </row>
    <row r="1217" spans="1:25" x14ac:dyDescent="0.25">
      <c r="A1217" t="s">
        <v>295</v>
      </c>
      <c r="B1217" t="s">
        <v>296</v>
      </c>
      <c r="C1217" s="61">
        <f t="shared" si="18"/>
        <v>5</v>
      </c>
      <c r="D1217" t="s">
        <v>1</v>
      </c>
      <c r="E1217">
        <v>42411</v>
      </c>
      <c r="F1217">
        <v>424</v>
      </c>
      <c r="G1217">
        <v>4241</v>
      </c>
      <c r="H1217">
        <v>5</v>
      </c>
      <c r="I1217" t="s">
        <v>296</v>
      </c>
      <c r="J1217">
        <v>42</v>
      </c>
      <c r="K1217" t="s">
        <v>1033</v>
      </c>
      <c r="L1217">
        <v>0</v>
      </c>
      <c r="M1217" t="s">
        <v>298</v>
      </c>
      <c r="N1217">
        <v>0</v>
      </c>
      <c r="O1217" t="s">
        <v>298</v>
      </c>
      <c r="P1217">
        <v>2012</v>
      </c>
      <c r="Q1217">
        <v>134</v>
      </c>
      <c r="R1217">
        <v>1646417</v>
      </c>
      <c r="S1217">
        <v>64508</v>
      </c>
      <c r="T1217">
        <v>16603</v>
      </c>
      <c r="U1217" s="35">
        <v>1020</v>
      </c>
      <c r="V1217" t="s">
        <v>299</v>
      </c>
      <c r="W1217" t="s">
        <v>299</v>
      </c>
      <c r="X1217" t="s">
        <v>299</v>
      </c>
      <c r="Y1217" t="s">
        <v>299</v>
      </c>
    </row>
    <row r="1218" spans="1:25" x14ac:dyDescent="0.25">
      <c r="A1218" t="s">
        <v>295</v>
      </c>
      <c r="B1218" t="s">
        <v>296</v>
      </c>
      <c r="C1218" s="61">
        <f t="shared" si="18"/>
        <v>5</v>
      </c>
      <c r="D1218" t="s">
        <v>1</v>
      </c>
      <c r="E1218">
        <v>42411</v>
      </c>
      <c r="F1218">
        <v>424</v>
      </c>
      <c r="G1218">
        <v>4241</v>
      </c>
      <c r="H1218">
        <v>5</v>
      </c>
      <c r="I1218" t="s">
        <v>296</v>
      </c>
      <c r="J1218">
        <v>42</v>
      </c>
      <c r="K1218" t="s">
        <v>1033</v>
      </c>
      <c r="L1218">
        <v>0</v>
      </c>
      <c r="M1218" t="s">
        <v>298</v>
      </c>
      <c r="N1218">
        <v>10</v>
      </c>
      <c r="O1218" t="s">
        <v>897</v>
      </c>
      <c r="P1218">
        <v>2012</v>
      </c>
      <c r="Q1218">
        <v>122</v>
      </c>
      <c r="R1218">
        <v>1277720</v>
      </c>
      <c r="S1218">
        <v>61483</v>
      </c>
      <c r="T1218">
        <v>15459</v>
      </c>
      <c r="U1218" s="35">
        <v>988</v>
      </c>
      <c r="V1218" t="s">
        <v>299</v>
      </c>
      <c r="W1218" t="s">
        <v>299</v>
      </c>
      <c r="X1218" t="s">
        <v>299</v>
      </c>
      <c r="Y1218" t="s">
        <v>299</v>
      </c>
    </row>
    <row r="1219" spans="1:25" x14ac:dyDescent="0.25">
      <c r="A1219" t="s">
        <v>295</v>
      </c>
      <c r="B1219" t="s">
        <v>296</v>
      </c>
      <c r="C1219" s="61">
        <f t="shared" si="18"/>
        <v>5</v>
      </c>
      <c r="D1219" t="s">
        <v>1</v>
      </c>
      <c r="E1219">
        <v>42411</v>
      </c>
      <c r="F1219">
        <v>424</v>
      </c>
      <c r="G1219">
        <v>4241</v>
      </c>
      <c r="H1219">
        <v>5</v>
      </c>
      <c r="I1219" t="s">
        <v>296</v>
      </c>
      <c r="J1219">
        <v>42</v>
      </c>
      <c r="K1219" t="s">
        <v>1033</v>
      </c>
      <c r="L1219">
        <v>0</v>
      </c>
      <c r="M1219" t="s">
        <v>298</v>
      </c>
      <c r="N1219">
        <v>20</v>
      </c>
      <c r="O1219" t="s">
        <v>898</v>
      </c>
      <c r="P1219">
        <v>2012</v>
      </c>
      <c r="Q1219">
        <v>12</v>
      </c>
      <c r="R1219">
        <v>368697</v>
      </c>
      <c r="S1219">
        <v>3025</v>
      </c>
      <c r="T1219">
        <v>1144</v>
      </c>
      <c r="U1219" s="35">
        <v>32</v>
      </c>
      <c r="V1219" t="s">
        <v>299</v>
      </c>
      <c r="W1219" t="s">
        <v>299</v>
      </c>
      <c r="X1219" t="s">
        <v>299</v>
      </c>
      <c r="Y1219" t="s">
        <v>299</v>
      </c>
    </row>
    <row r="1220" spans="1:25" x14ac:dyDescent="0.25">
      <c r="A1220" t="s">
        <v>295</v>
      </c>
      <c r="B1220" t="s">
        <v>296</v>
      </c>
      <c r="C1220" s="61">
        <f t="shared" si="18"/>
        <v>6</v>
      </c>
      <c r="D1220" t="s">
        <v>1</v>
      </c>
      <c r="E1220">
        <v>424110</v>
      </c>
      <c r="F1220">
        <v>424</v>
      </c>
      <c r="G1220">
        <v>4241</v>
      </c>
      <c r="H1220">
        <v>6</v>
      </c>
      <c r="I1220" t="s">
        <v>296</v>
      </c>
      <c r="J1220">
        <v>42</v>
      </c>
      <c r="K1220" t="s">
        <v>1033</v>
      </c>
      <c r="L1220">
        <v>0</v>
      </c>
      <c r="M1220" t="s">
        <v>298</v>
      </c>
      <c r="N1220">
        <v>0</v>
      </c>
      <c r="O1220" t="s">
        <v>298</v>
      </c>
      <c r="P1220">
        <v>2012</v>
      </c>
      <c r="Q1220">
        <v>134</v>
      </c>
      <c r="R1220">
        <v>1646417</v>
      </c>
      <c r="S1220">
        <v>64508</v>
      </c>
      <c r="T1220">
        <v>16603</v>
      </c>
      <c r="U1220" s="35">
        <v>1020</v>
      </c>
      <c r="V1220" t="s">
        <v>299</v>
      </c>
      <c r="W1220" t="s">
        <v>299</v>
      </c>
      <c r="X1220" t="s">
        <v>299</v>
      </c>
      <c r="Y1220" t="s">
        <v>299</v>
      </c>
    </row>
    <row r="1221" spans="1:25" x14ac:dyDescent="0.25">
      <c r="A1221" t="s">
        <v>295</v>
      </c>
      <c r="B1221" t="s">
        <v>296</v>
      </c>
      <c r="C1221" s="61">
        <f t="shared" ref="C1221:C1284" si="19">LEN(E1221)</f>
        <v>6</v>
      </c>
      <c r="D1221" t="s">
        <v>1</v>
      </c>
      <c r="E1221">
        <v>424110</v>
      </c>
      <c r="F1221">
        <v>424</v>
      </c>
      <c r="G1221">
        <v>4241</v>
      </c>
      <c r="H1221">
        <v>6</v>
      </c>
      <c r="I1221" t="s">
        <v>296</v>
      </c>
      <c r="J1221">
        <v>42</v>
      </c>
      <c r="K1221" t="s">
        <v>1033</v>
      </c>
      <c r="L1221">
        <v>0</v>
      </c>
      <c r="M1221" t="s">
        <v>298</v>
      </c>
      <c r="N1221">
        <v>10</v>
      </c>
      <c r="O1221" t="s">
        <v>897</v>
      </c>
      <c r="P1221">
        <v>2012</v>
      </c>
      <c r="Q1221">
        <v>122</v>
      </c>
      <c r="R1221">
        <v>1277720</v>
      </c>
      <c r="S1221">
        <v>61483</v>
      </c>
      <c r="T1221">
        <v>15459</v>
      </c>
      <c r="U1221" s="35">
        <v>988</v>
      </c>
      <c r="V1221" t="s">
        <v>299</v>
      </c>
      <c r="W1221" t="s">
        <v>299</v>
      </c>
      <c r="X1221" t="s">
        <v>299</v>
      </c>
      <c r="Y1221" t="s">
        <v>299</v>
      </c>
    </row>
    <row r="1222" spans="1:25" x14ac:dyDescent="0.25">
      <c r="A1222" t="s">
        <v>295</v>
      </c>
      <c r="B1222" t="s">
        <v>296</v>
      </c>
      <c r="C1222" s="61">
        <f t="shared" si="19"/>
        <v>6</v>
      </c>
      <c r="D1222" t="s">
        <v>1</v>
      </c>
      <c r="E1222">
        <v>424110</v>
      </c>
      <c r="F1222">
        <v>424</v>
      </c>
      <c r="G1222">
        <v>4241</v>
      </c>
      <c r="H1222">
        <v>6</v>
      </c>
      <c r="I1222" t="s">
        <v>296</v>
      </c>
      <c r="J1222">
        <v>42</v>
      </c>
      <c r="K1222" t="s">
        <v>1033</v>
      </c>
      <c r="L1222">
        <v>0</v>
      </c>
      <c r="M1222" t="s">
        <v>298</v>
      </c>
      <c r="N1222">
        <v>20</v>
      </c>
      <c r="O1222" t="s">
        <v>898</v>
      </c>
      <c r="P1222">
        <v>2012</v>
      </c>
      <c r="Q1222">
        <v>12</v>
      </c>
      <c r="R1222">
        <v>368697</v>
      </c>
      <c r="S1222">
        <v>3025</v>
      </c>
      <c r="T1222">
        <v>1144</v>
      </c>
      <c r="U1222" s="35">
        <v>32</v>
      </c>
      <c r="V1222" t="s">
        <v>299</v>
      </c>
      <c r="W1222" t="s">
        <v>299</v>
      </c>
      <c r="X1222" t="s">
        <v>299</v>
      </c>
      <c r="Y1222" t="s">
        <v>299</v>
      </c>
    </row>
    <row r="1223" spans="1:25" x14ac:dyDescent="0.25">
      <c r="A1223" t="s">
        <v>295</v>
      </c>
      <c r="B1223" t="s">
        <v>296</v>
      </c>
      <c r="C1223" s="61">
        <f t="shared" si="19"/>
        <v>5</v>
      </c>
      <c r="D1223" t="s">
        <v>1</v>
      </c>
      <c r="E1223">
        <v>42412</v>
      </c>
      <c r="F1223">
        <v>424</v>
      </c>
      <c r="G1223">
        <v>4241</v>
      </c>
      <c r="H1223">
        <v>5</v>
      </c>
      <c r="I1223" t="s">
        <v>296</v>
      </c>
      <c r="J1223">
        <v>42</v>
      </c>
      <c r="K1223" t="s">
        <v>1034</v>
      </c>
      <c r="L1223">
        <v>0</v>
      </c>
      <c r="M1223" t="s">
        <v>298</v>
      </c>
      <c r="N1223">
        <v>0</v>
      </c>
      <c r="O1223" t="s">
        <v>298</v>
      </c>
      <c r="P1223">
        <v>2012</v>
      </c>
      <c r="Q1223">
        <v>668</v>
      </c>
      <c r="R1223">
        <v>3610477</v>
      </c>
      <c r="S1223">
        <v>318928</v>
      </c>
      <c r="T1223">
        <v>79077</v>
      </c>
      <c r="U1223" s="35">
        <v>7097</v>
      </c>
      <c r="V1223" t="s">
        <v>299</v>
      </c>
      <c r="W1223" t="s">
        <v>299</v>
      </c>
      <c r="X1223" t="s">
        <v>299</v>
      </c>
      <c r="Y1223" t="s">
        <v>299</v>
      </c>
    </row>
    <row r="1224" spans="1:25" x14ac:dyDescent="0.25">
      <c r="A1224" t="s">
        <v>295</v>
      </c>
      <c r="B1224" t="s">
        <v>296</v>
      </c>
      <c r="C1224" s="61">
        <f t="shared" si="19"/>
        <v>5</v>
      </c>
      <c r="D1224" t="s">
        <v>1</v>
      </c>
      <c r="E1224">
        <v>42412</v>
      </c>
      <c r="F1224">
        <v>424</v>
      </c>
      <c r="G1224">
        <v>4241</v>
      </c>
      <c r="H1224">
        <v>5</v>
      </c>
      <c r="I1224" t="s">
        <v>296</v>
      </c>
      <c r="J1224">
        <v>42</v>
      </c>
      <c r="K1224" t="s">
        <v>1034</v>
      </c>
      <c r="L1224">
        <v>0</v>
      </c>
      <c r="M1224" t="s">
        <v>298</v>
      </c>
      <c r="N1224">
        <v>10</v>
      </c>
      <c r="O1224" t="s">
        <v>897</v>
      </c>
      <c r="P1224">
        <v>2012</v>
      </c>
      <c r="Q1224">
        <v>656</v>
      </c>
      <c r="R1224">
        <v>3363042</v>
      </c>
      <c r="S1224">
        <v>305490</v>
      </c>
      <c r="T1224">
        <v>75485</v>
      </c>
      <c r="U1224" s="35">
        <v>6777</v>
      </c>
      <c r="V1224" t="s">
        <v>299</v>
      </c>
      <c r="W1224" t="s">
        <v>299</v>
      </c>
      <c r="X1224" t="s">
        <v>299</v>
      </c>
      <c r="Y1224" t="s">
        <v>299</v>
      </c>
    </row>
    <row r="1225" spans="1:25" x14ac:dyDescent="0.25">
      <c r="A1225" t="s">
        <v>295</v>
      </c>
      <c r="B1225" t="s">
        <v>296</v>
      </c>
      <c r="C1225" s="61">
        <f t="shared" si="19"/>
        <v>5</v>
      </c>
      <c r="D1225" t="s">
        <v>1</v>
      </c>
      <c r="E1225">
        <v>42412</v>
      </c>
      <c r="F1225">
        <v>424</v>
      </c>
      <c r="G1225">
        <v>4241</v>
      </c>
      <c r="H1225">
        <v>5</v>
      </c>
      <c r="I1225" t="s">
        <v>296</v>
      </c>
      <c r="J1225">
        <v>42</v>
      </c>
      <c r="K1225" t="s">
        <v>1034</v>
      </c>
      <c r="L1225">
        <v>0</v>
      </c>
      <c r="M1225" t="s">
        <v>298</v>
      </c>
      <c r="N1225">
        <v>20</v>
      </c>
      <c r="O1225" t="s">
        <v>898</v>
      </c>
      <c r="P1225">
        <v>2012</v>
      </c>
      <c r="Q1225">
        <v>12</v>
      </c>
      <c r="R1225">
        <v>247435</v>
      </c>
      <c r="S1225">
        <v>13438</v>
      </c>
      <c r="T1225">
        <v>3592</v>
      </c>
      <c r="U1225" s="35">
        <v>320</v>
      </c>
      <c r="V1225" t="s">
        <v>299</v>
      </c>
      <c r="W1225" t="s">
        <v>299</v>
      </c>
      <c r="X1225" t="s">
        <v>299</v>
      </c>
      <c r="Y1225" t="s">
        <v>299</v>
      </c>
    </row>
    <row r="1226" spans="1:25" x14ac:dyDescent="0.25">
      <c r="A1226" t="s">
        <v>295</v>
      </c>
      <c r="B1226" t="s">
        <v>296</v>
      </c>
      <c r="C1226" s="61">
        <f t="shared" si="19"/>
        <v>6</v>
      </c>
      <c r="D1226" t="s">
        <v>1</v>
      </c>
      <c r="E1226">
        <v>424120</v>
      </c>
      <c r="F1226">
        <v>424</v>
      </c>
      <c r="G1226">
        <v>4241</v>
      </c>
      <c r="H1226">
        <v>6</v>
      </c>
      <c r="I1226" t="s">
        <v>296</v>
      </c>
      <c r="J1226">
        <v>42</v>
      </c>
      <c r="K1226" t="s">
        <v>1034</v>
      </c>
      <c r="L1226">
        <v>0</v>
      </c>
      <c r="M1226" t="s">
        <v>298</v>
      </c>
      <c r="N1226">
        <v>0</v>
      </c>
      <c r="O1226" t="s">
        <v>298</v>
      </c>
      <c r="P1226">
        <v>2012</v>
      </c>
      <c r="Q1226">
        <v>668</v>
      </c>
      <c r="R1226">
        <v>3610477</v>
      </c>
      <c r="S1226">
        <v>318928</v>
      </c>
      <c r="T1226">
        <v>79077</v>
      </c>
      <c r="U1226" s="35">
        <v>7097</v>
      </c>
      <c r="V1226" t="s">
        <v>299</v>
      </c>
      <c r="W1226" t="s">
        <v>299</v>
      </c>
      <c r="X1226" t="s">
        <v>299</v>
      </c>
      <c r="Y1226" t="s">
        <v>299</v>
      </c>
    </row>
    <row r="1227" spans="1:25" x14ac:dyDescent="0.25">
      <c r="A1227" t="s">
        <v>295</v>
      </c>
      <c r="B1227" t="s">
        <v>296</v>
      </c>
      <c r="C1227" s="61">
        <f t="shared" si="19"/>
        <v>6</v>
      </c>
      <c r="D1227" t="s">
        <v>1</v>
      </c>
      <c r="E1227">
        <v>424120</v>
      </c>
      <c r="F1227">
        <v>424</v>
      </c>
      <c r="G1227">
        <v>4241</v>
      </c>
      <c r="H1227">
        <v>6</v>
      </c>
      <c r="I1227" t="s">
        <v>296</v>
      </c>
      <c r="J1227">
        <v>42</v>
      </c>
      <c r="K1227" t="s">
        <v>1034</v>
      </c>
      <c r="L1227">
        <v>0</v>
      </c>
      <c r="M1227" t="s">
        <v>298</v>
      </c>
      <c r="N1227">
        <v>10</v>
      </c>
      <c r="O1227" t="s">
        <v>897</v>
      </c>
      <c r="P1227">
        <v>2012</v>
      </c>
      <c r="Q1227">
        <v>656</v>
      </c>
      <c r="R1227">
        <v>3363042</v>
      </c>
      <c r="S1227">
        <v>305490</v>
      </c>
      <c r="T1227">
        <v>75485</v>
      </c>
      <c r="U1227" s="35">
        <v>6777</v>
      </c>
      <c r="V1227" t="s">
        <v>299</v>
      </c>
      <c r="W1227" t="s">
        <v>299</v>
      </c>
      <c r="X1227" t="s">
        <v>299</v>
      </c>
      <c r="Y1227" t="s">
        <v>299</v>
      </c>
    </row>
    <row r="1228" spans="1:25" x14ac:dyDescent="0.25">
      <c r="A1228" t="s">
        <v>295</v>
      </c>
      <c r="B1228" t="s">
        <v>296</v>
      </c>
      <c r="C1228" s="61">
        <f t="shared" si="19"/>
        <v>6</v>
      </c>
      <c r="D1228" t="s">
        <v>1</v>
      </c>
      <c r="E1228">
        <v>424120</v>
      </c>
      <c r="F1228">
        <v>424</v>
      </c>
      <c r="G1228">
        <v>4241</v>
      </c>
      <c r="H1228">
        <v>6</v>
      </c>
      <c r="I1228" t="s">
        <v>296</v>
      </c>
      <c r="J1228">
        <v>42</v>
      </c>
      <c r="K1228" t="s">
        <v>1034</v>
      </c>
      <c r="L1228">
        <v>0</v>
      </c>
      <c r="M1228" t="s">
        <v>298</v>
      </c>
      <c r="N1228">
        <v>20</v>
      </c>
      <c r="O1228" t="s">
        <v>898</v>
      </c>
      <c r="P1228">
        <v>2012</v>
      </c>
      <c r="Q1228">
        <v>12</v>
      </c>
      <c r="R1228">
        <v>247435</v>
      </c>
      <c r="S1228">
        <v>13438</v>
      </c>
      <c r="T1228">
        <v>3592</v>
      </c>
      <c r="U1228" s="35">
        <v>320</v>
      </c>
      <c r="V1228" t="s">
        <v>299</v>
      </c>
      <c r="W1228" t="s">
        <v>299</v>
      </c>
      <c r="X1228" t="s">
        <v>299</v>
      </c>
      <c r="Y1228" t="s">
        <v>299</v>
      </c>
    </row>
    <row r="1229" spans="1:25" x14ac:dyDescent="0.25">
      <c r="A1229" t="s">
        <v>295</v>
      </c>
      <c r="B1229" t="s">
        <v>296</v>
      </c>
      <c r="C1229" s="61">
        <f t="shared" si="19"/>
        <v>5</v>
      </c>
      <c r="D1229" t="s">
        <v>1</v>
      </c>
      <c r="E1229">
        <v>42413</v>
      </c>
      <c r="F1229">
        <v>424</v>
      </c>
      <c r="G1229">
        <v>4241</v>
      </c>
      <c r="H1229">
        <v>5</v>
      </c>
      <c r="I1229" t="s">
        <v>296</v>
      </c>
      <c r="J1229">
        <v>42</v>
      </c>
      <c r="K1229" t="s">
        <v>1035</v>
      </c>
      <c r="L1229">
        <v>0</v>
      </c>
      <c r="M1229" t="s">
        <v>298</v>
      </c>
      <c r="N1229">
        <v>0</v>
      </c>
      <c r="O1229" t="s">
        <v>298</v>
      </c>
      <c r="P1229">
        <v>2012</v>
      </c>
      <c r="Q1229">
        <v>736</v>
      </c>
      <c r="R1229">
        <v>8399072</v>
      </c>
      <c r="S1229">
        <v>545179</v>
      </c>
      <c r="T1229">
        <v>132033</v>
      </c>
      <c r="U1229" s="35">
        <v>9422</v>
      </c>
      <c r="V1229" t="s">
        <v>299</v>
      </c>
      <c r="W1229" t="s">
        <v>299</v>
      </c>
      <c r="X1229" t="s">
        <v>299</v>
      </c>
      <c r="Y1229" t="s">
        <v>299</v>
      </c>
    </row>
    <row r="1230" spans="1:25" x14ac:dyDescent="0.25">
      <c r="A1230" t="s">
        <v>295</v>
      </c>
      <c r="B1230" t="s">
        <v>296</v>
      </c>
      <c r="C1230" s="61">
        <f t="shared" si="19"/>
        <v>5</v>
      </c>
      <c r="D1230" t="s">
        <v>1</v>
      </c>
      <c r="E1230">
        <v>42413</v>
      </c>
      <c r="F1230">
        <v>424</v>
      </c>
      <c r="G1230">
        <v>4241</v>
      </c>
      <c r="H1230">
        <v>5</v>
      </c>
      <c r="I1230" t="s">
        <v>296</v>
      </c>
      <c r="J1230">
        <v>42</v>
      </c>
      <c r="K1230" t="s">
        <v>1035</v>
      </c>
      <c r="L1230">
        <v>0</v>
      </c>
      <c r="M1230" t="s">
        <v>298</v>
      </c>
      <c r="N1230">
        <v>10</v>
      </c>
      <c r="O1230" t="s">
        <v>897</v>
      </c>
      <c r="P1230">
        <v>2012</v>
      </c>
      <c r="Q1230">
        <v>704</v>
      </c>
      <c r="R1230">
        <v>5328694</v>
      </c>
      <c r="S1230">
        <v>459723</v>
      </c>
      <c r="T1230">
        <v>110153</v>
      </c>
      <c r="U1230" s="35">
        <v>8474</v>
      </c>
      <c r="V1230" t="s">
        <v>299</v>
      </c>
      <c r="W1230" t="s">
        <v>299</v>
      </c>
      <c r="X1230" t="s">
        <v>299</v>
      </c>
      <c r="Y1230" t="s">
        <v>299</v>
      </c>
    </row>
    <row r="1231" spans="1:25" x14ac:dyDescent="0.25">
      <c r="A1231" t="s">
        <v>295</v>
      </c>
      <c r="B1231" t="s">
        <v>296</v>
      </c>
      <c r="C1231" s="61">
        <f t="shared" si="19"/>
        <v>5</v>
      </c>
      <c r="D1231" t="s">
        <v>1</v>
      </c>
      <c r="E1231">
        <v>42413</v>
      </c>
      <c r="F1231">
        <v>424</v>
      </c>
      <c r="G1231">
        <v>4241</v>
      </c>
      <c r="H1231">
        <v>5</v>
      </c>
      <c r="I1231" t="s">
        <v>296</v>
      </c>
      <c r="J1231">
        <v>42</v>
      </c>
      <c r="K1231" t="s">
        <v>1035</v>
      </c>
      <c r="L1231">
        <v>0</v>
      </c>
      <c r="M1231" t="s">
        <v>298</v>
      </c>
      <c r="N1231">
        <v>20</v>
      </c>
      <c r="O1231" t="s">
        <v>898</v>
      </c>
      <c r="P1231">
        <v>2012</v>
      </c>
      <c r="Q1231">
        <v>32</v>
      </c>
      <c r="R1231">
        <v>3070378</v>
      </c>
      <c r="S1231">
        <v>85456</v>
      </c>
      <c r="T1231">
        <v>21880</v>
      </c>
      <c r="U1231" s="35">
        <v>948</v>
      </c>
      <c r="V1231" t="s">
        <v>299</v>
      </c>
      <c r="W1231" t="s">
        <v>299</v>
      </c>
      <c r="X1231" t="s">
        <v>299</v>
      </c>
      <c r="Y1231" t="s">
        <v>299</v>
      </c>
    </row>
    <row r="1232" spans="1:25" x14ac:dyDescent="0.25">
      <c r="A1232" t="s">
        <v>295</v>
      </c>
      <c r="B1232" t="s">
        <v>296</v>
      </c>
      <c r="C1232" s="61">
        <f t="shared" si="19"/>
        <v>6</v>
      </c>
      <c r="D1232" t="s">
        <v>1</v>
      </c>
      <c r="E1232">
        <v>424130</v>
      </c>
      <c r="F1232">
        <v>424</v>
      </c>
      <c r="G1232">
        <v>4241</v>
      </c>
      <c r="H1232">
        <v>6</v>
      </c>
      <c r="I1232" t="s">
        <v>296</v>
      </c>
      <c r="J1232">
        <v>42</v>
      </c>
      <c r="K1232" t="s">
        <v>1035</v>
      </c>
      <c r="L1232">
        <v>0</v>
      </c>
      <c r="M1232" t="s">
        <v>298</v>
      </c>
      <c r="N1232">
        <v>0</v>
      </c>
      <c r="O1232" t="s">
        <v>298</v>
      </c>
      <c r="P1232">
        <v>2012</v>
      </c>
      <c r="Q1232">
        <v>736</v>
      </c>
      <c r="R1232">
        <v>8399072</v>
      </c>
      <c r="S1232">
        <v>545179</v>
      </c>
      <c r="T1232">
        <v>132033</v>
      </c>
      <c r="U1232" s="35">
        <v>9422</v>
      </c>
      <c r="V1232" t="s">
        <v>299</v>
      </c>
      <c r="W1232" t="s">
        <v>299</v>
      </c>
      <c r="X1232" t="s">
        <v>299</v>
      </c>
      <c r="Y1232" t="s">
        <v>299</v>
      </c>
    </row>
    <row r="1233" spans="1:25" x14ac:dyDescent="0.25">
      <c r="A1233" t="s">
        <v>295</v>
      </c>
      <c r="B1233" t="s">
        <v>296</v>
      </c>
      <c r="C1233" s="61">
        <f t="shared" si="19"/>
        <v>6</v>
      </c>
      <c r="D1233" t="s">
        <v>1</v>
      </c>
      <c r="E1233">
        <v>424130</v>
      </c>
      <c r="F1233">
        <v>424</v>
      </c>
      <c r="G1233">
        <v>4241</v>
      </c>
      <c r="H1233">
        <v>6</v>
      </c>
      <c r="I1233" t="s">
        <v>296</v>
      </c>
      <c r="J1233">
        <v>42</v>
      </c>
      <c r="K1233" t="s">
        <v>1035</v>
      </c>
      <c r="L1233">
        <v>0</v>
      </c>
      <c r="M1233" t="s">
        <v>298</v>
      </c>
      <c r="N1233">
        <v>10</v>
      </c>
      <c r="O1233" t="s">
        <v>897</v>
      </c>
      <c r="P1233">
        <v>2012</v>
      </c>
      <c r="Q1233">
        <v>704</v>
      </c>
      <c r="R1233">
        <v>5328694</v>
      </c>
      <c r="S1233">
        <v>459723</v>
      </c>
      <c r="T1233">
        <v>110153</v>
      </c>
      <c r="U1233" s="35">
        <v>8474</v>
      </c>
      <c r="V1233" t="s">
        <v>299</v>
      </c>
      <c r="W1233" t="s">
        <v>299</v>
      </c>
      <c r="X1233" t="s">
        <v>299</v>
      </c>
      <c r="Y1233" t="s">
        <v>299</v>
      </c>
    </row>
    <row r="1234" spans="1:25" x14ac:dyDescent="0.25">
      <c r="A1234" t="s">
        <v>295</v>
      </c>
      <c r="B1234" t="s">
        <v>296</v>
      </c>
      <c r="C1234" s="61">
        <f t="shared" si="19"/>
        <v>6</v>
      </c>
      <c r="D1234" t="s">
        <v>1</v>
      </c>
      <c r="E1234">
        <v>424130</v>
      </c>
      <c r="F1234">
        <v>424</v>
      </c>
      <c r="G1234">
        <v>4241</v>
      </c>
      <c r="H1234">
        <v>6</v>
      </c>
      <c r="I1234" t="s">
        <v>296</v>
      </c>
      <c r="J1234">
        <v>42</v>
      </c>
      <c r="K1234" t="s">
        <v>1035</v>
      </c>
      <c r="L1234">
        <v>0</v>
      </c>
      <c r="M1234" t="s">
        <v>298</v>
      </c>
      <c r="N1234">
        <v>20</v>
      </c>
      <c r="O1234" t="s">
        <v>898</v>
      </c>
      <c r="P1234">
        <v>2012</v>
      </c>
      <c r="Q1234">
        <v>32</v>
      </c>
      <c r="R1234">
        <v>3070378</v>
      </c>
      <c r="S1234">
        <v>85456</v>
      </c>
      <c r="T1234">
        <v>21880</v>
      </c>
      <c r="U1234" s="35">
        <v>948</v>
      </c>
      <c r="V1234" t="s">
        <v>299</v>
      </c>
      <c r="W1234" t="s">
        <v>299</v>
      </c>
      <c r="X1234" t="s">
        <v>299</v>
      </c>
      <c r="Y1234" t="s">
        <v>299</v>
      </c>
    </row>
    <row r="1235" spans="1:25" x14ac:dyDescent="0.25">
      <c r="A1235" t="s">
        <v>295</v>
      </c>
      <c r="B1235" t="s">
        <v>296</v>
      </c>
      <c r="C1235" s="61">
        <f t="shared" si="19"/>
        <v>4</v>
      </c>
      <c r="D1235" t="s">
        <v>1</v>
      </c>
      <c r="E1235">
        <v>4242</v>
      </c>
      <c r="F1235">
        <v>424</v>
      </c>
      <c r="G1235">
        <v>4242</v>
      </c>
      <c r="H1235">
        <v>4</v>
      </c>
      <c r="I1235" t="s">
        <v>296</v>
      </c>
      <c r="J1235">
        <v>42</v>
      </c>
      <c r="K1235" t="s">
        <v>1036</v>
      </c>
      <c r="L1235">
        <v>0</v>
      </c>
      <c r="M1235" t="s">
        <v>298</v>
      </c>
      <c r="N1235">
        <v>0</v>
      </c>
      <c r="O1235" t="s">
        <v>298</v>
      </c>
      <c r="P1235">
        <v>2012</v>
      </c>
      <c r="Q1235">
        <v>1782</v>
      </c>
      <c r="R1235">
        <v>75937275</v>
      </c>
      <c r="S1235">
        <v>4231532</v>
      </c>
      <c r="T1235">
        <v>1141423</v>
      </c>
      <c r="U1235" s="35">
        <v>40651</v>
      </c>
      <c r="V1235" t="s">
        <v>299</v>
      </c>
      <c r="W1235" t="s">
        <v>299</v>
      </c>
      <c r="X1235" t="s">
        <v>299</v>
      </c>
      <c r="Y1235" t="s">
        <v>299</v>
      </c>
    </row>
    <row r="1236" spans="1:25" x14ac:dyDescent="0.25">
      <c r="A1236" t="s">
        <v>295</v>
      </c>
      <c r="B1236" t="s">
        <v>296</v>
      </c>
      <c r="C1236" s="61">
        <f t="shared" si="19"/>
        <v>4</v>
      </c>
      <c r="D1236" t="s">
        <v>1</v>
      </c>
      <c r="E1236">
        <v>4242</v>
      </c>
      <c r="F1236">
        <v>424</v>
      </c>
      <c r="G1236">
        <v>4242</v>
      </c>
      <c r="H1236">
        <v>4</v>
      </c>
      <c r="I1236" t="s">
        <v>296</v>
      </c>
      <c r="J1236">
        <v>42</v>
      </c>
      <c r="K1236" t="s">
        <v>1036</v>
      </c>
      <c r="L1236">
        <v>0</v>
      </c>
      <c r="M1236" t="s">
        <v>298</v>
      </c>
      <c r="N1236">
        <v>10</v>
      </c>
      <c r="O1236" t="s">
        <v>897</v>
      </c>
      <c r="P1236">
        <v>2012</v>
      </c>
      <c r="Q1236">
        <v>1738</v>
      </c>
      <c r="R1236">
        <v>46536929</v>
      </c>
      <c r="S1236">
        <v>2065082</v>
      </c>
      <c r="T1236">
        <v>532416</v>
      </c>
      <c r="U1236" s="35">
        <v>28770</v>
      </c>
      <c r="V1236" t="s">
        <v>299</v>
      </c>
      <c r="W1236" t="s">
        <v>299</v>
      </c>
      <c r="X1236" t="s">
        <v>299</v>
      </c>
      <c r="Y1236" t="s">
        <v>299</v>
      </c>
    </row>
    <row r="1237" spans="1:25" x14ac:dyDescent="0.25">
      <c r="A1237" t="s">
        <v>295</v>
      </c>
      <c r="B1237" t="s">
        <v>296</v>
      </c>
      <c r="C1237" s="61">
        <f t="shared" si="19"/>
        <v>4</v>
      </c>
      <c r="D1237" t="s">
        <v>1</v>
      </c>
      <c r="E1237">
        <v>4242</v>
      </c>
      <c r="F1237">
        <v>424</v>
      </c>
      <c r="G1237">
        <v>4242</v>
      </c>
      <c r="H1237">
        <v>4</v>
      </c>
      <c r="I1237" t="s">
        <v>296</v>
      </c>
      <c r="J1237">
        <v>42</v>
      </c>
      <c r="K1237" t="s">
        <v>1036</v>
      </c>
      <c r="L1237">
        <v>0</v>
      </c>
      <c r="M1237" t="s">
        <v>298</v>
      </c>
      <c r="N1237">
        <v>20</v>
      </c>
      <c r="O1237" t="s">
        <v>898</v>
      </c>
      <c r="P1237">
        <v>2012</v>
      </c>
      <c r="Q1237">
        <v>44</v>
      </c>
      <c r="R1237">
        <v>29400346</v>
      </c>
      <c r="S1237">
        <v>2166450</v>
      </c>
      <c r="T1237">
        <v>609007</v>
      </c>
      <c r="U1237" s="35">
        <v>11881</v>
      </c>
      <c r="V1237" t="s">
        <v>299</v>
      </c>
      <c r="W1237" t="s">
        <v>299</v>
      </c>
      <c r="X1237" t="s">
        <v>299</v>
      </c>
      <c r="Y1237" t="s">
        <v>299</v>
      </c>
    </row>
    <row r="1238" spans="1:25" x14ac:dyDescent="0.25">
      <c r="A1238" t="s">
        <v>295</v>
      </c>
      <c r="B1238" t="s">
        <v>296</v>
      </c>
      <c r="C1238" s="61">
        <f t="shared" si="19"/>
        <v>5</v>
      </c>
      <c r="D1238" t="s">
        <v>1</v>
      </c>
      <c r="E1238">
        <v>42421</v>
      </c>
      <c r="F1238">
        <v>424</v>
      </c>
      <c r="G1238">
        <v>4242</v>
      </c>
      <c r="H1238">
        <v>5</v>
      </c>
      <c r="I1238" t="s">
        <v>296</v>
      </c>
      <c r="J1238">
        <v>42</v>
      </c>
      <c r="K1238" t="s">
        <v>1036</v>
      </c>
      <c r="L1238">
        <v>0</v>
      </c>
      <c r="M1238" t="s">
        <v>298</v>
      </c>
      <c r="N1238">
        <v>0</v>
      </c>
      <c r="O1238" t="s">
        <v>298</v>
      </c>
      <c r="P1238">
        <v>2012</v>
      </c>
      <c r="Q1238">
        <v>1782</v>
      </c>
      <c r="R1238">
        <v>75937275</v>
      </c>
      <c r="S1238">
        <v>4231532</v>
      </c>
      <c r="T1238">
        <v>1141423</v>
      </c>
      <c r="U1238" s="35">
        <v>40651</v>
      </c>
      <c r="V1238" t="s">
        <v>299</v>
      </c>
      <c r="W1238" t="s">
        <v>299</v>
      </c>
      <c r="X1238" t="s">
        <v>299</v>
      </c>
      <c r="Y1238" t="s">
        <v>299</v>
      </c>
    </row>
    <row r="1239" spans="1:25" x14ac:dyDescent="0.25">
      <c r="A1239" t="s">
        <v>295</v>
      </c>
      <c r="B1239" t="s">
        <v>296</v>
      </c>
      <c r="C1239" s="61">
        <f t="shared" si="19"/>
        <v>5</v>
      </c>
      <c r="D1239" t="s">
        <v>1</v>
      </c>
      <c r="E1239">
        <v>42421</v>
      </c>
      <c r="F1239">
        <v>424</v>
      </c>
      <c r="G1239">
        <v>4242</v>
      </c>
      <c r="H1239">
        <v>5</v>
      </c>
      <c r="I1239" t="s">
        <v>296</v>
      </c>
      <c r="J1239">
        <v>42</v>
      </c>
      <c r="K1239" t="s">
        <v>1036</v>
      </c>
      <c r="L1239">
        <v>0</v>
      </c>
      <c r="M1239" t="s">
        <v>298</v>
      </c>
      <c r="N1239">
        <v>10</v>
      </c>
      <c r="O1239" t="s">
        <v>897</v>
      </c>
      <c r="P1239">
        <v>2012</v>
      </c>
      <c r="Q1239">
        <v>1738</v>
      </c>
      <c r="R1239">
        <v>46536929</v>
      </c>
      <c r="S1239">
        <v>2065082</v>
      </c>
      <c r="T1239">
        <v>532416</v>
      </c>
      <c r="U1239" s="35">
        <v>28770</v>
      </c>
      <c r="V1239" t="s">
        <v>299</v>
      </c>
      <c r="W1239" t="s">
        <v>299</v>
      </c>
      <c r="X1239" t="s">
        <v>299</v>
      </c>
      <c r="Y1239" t="s">
        <v>299</v>
      </c>
    </row>
    <row r="1240" spans="1:25" x14ac:dyDescent="0.25">
      <c r="A1240" t="s">
        <v>295</v>
      </c>
      <c r="B1240" t="s">
        <v>296</v>
      </c>
      <c r="C1240" s="61">
        <f t="shared" si="19"/>
        <v>5</v>
      </c>
      <c r="D1240" t="s">
        <v>1</v>
      </c>
      <c r="E1240">
        <v>42421</v>
      </c>
      <c r="F1240">
        <v>424</v>
      </c>
      <c r="G1240">
        <v>4242</v>
      </c>
      <c r="H1240">
        <v>5</v>
      </c>
      <c r="I1240" t="s">
        <v>296</v>
      </c>
      <c r="J1240">
        <v>42</v>
      </c>
      <c r="K1240" t="s">
        <v>1036</v>
      </c>
      <c r="L1240">
        <v>0</v>
      </c>
      <c r="M1240" t="s">
        <v>298</v>
      </c>
      <c r="N1240">
        <v>20</v>
      </c>
      <c r="O1240" t="s">
        <v>898</v>
      </c>
      <c r="P1240">
        <v>2012</v>
      </c>
      <c r="Q1240">
        <v>44</v>
      </c>
      <c r="R1240">
        <v>29400346</v>
      </c>
      <c r="S1240">
        <v>2166450</v>
      </c>
      <c r="T1240">
        <v>609007</v>
      </c>
      <c r="U1240" s="35">
        <v>11881</v>
      </c>
      <c r="V1240" t="s">
        <v>299</v>
      </c>
      <c r="W1240" t="s">
        <v>299</v>
      </c>
      <c r="X1240" t="s">
        <v>299</v>
      </c>
      <c r="Y1240" t="s">
        <v>299</v>
      </c>
    </row>
    <row r="1241" spans="1:25" x14ac:dyDescent="0.25">
      <c r="A1241" t="s">
        <v>295</v>
      </c>
      <c r="B1241" t="s">
        <v>296</v>
      </c>
      <c r="C1241" s="61">
        <f t="shared" si="19"/>
        <v>6</v>
      </c>
      <c r="D1241" t="s">
        <v>1</v>
      </c>
      <c r="E1241">
        <v>424210</v>
      </c>
      <c r="F1241">
        <v>424</v>
      </c>
      <c r="G1241">
        <v>4242</v>
      </c>
      <c r="H1241">
        <v>6</v>
      </c>
      <c r="I1241" t="s">
        <v>296</v>
      </c>
      <c r="J1241">
        <v>42</v>
      </c>
      <c r="K1241" t="s">
        <v>1036</v>
      </c>
      <c r="L1241">
        <v>0</v>
      </c>
      <c r="M1241" t="s">
        <v>298</v>
      </c>
      <c r="N1241">
        <v>0</v>
      </c>
      <c r="O1241" t="s">
        <v>298</v>
      </c>
      <c r="P1241">
        <v>2012</v>
      </c>
      <c r="Q1241">
        <v>1782</v>
      </c>
      <c r="R1241">
        <v>75937275</v>
      </c>
      <c r="S1241">
        <v>4231532</v>
      </c>
      <c r="T1241">
        <v>1141423</v>
      </c>
      <c r="U1241" s="35">
        <v>40651</v>
      </c>
      <c r="V1241" t="s">
        <v>299</v>
      </c>
      <c r="W1241" t="s">
        <v>299</v>
      </c>
      <c r="X1241" t="s">
        <v>299</v>
      </c>
      <c r="Y1241" t="s">
        <v>299</v>
      </c>
    </row>
    <row r="1242" spans="1:25" x14ac:dyDescent="0.25">
      <c r="A1242" t="s">
        <v>295</v>
      </c>
      <c r="B1242" t="s">
        <v>296</v>
      </c>
      <c r="C1242" s="61">
        <f t="shared" si="19"/>
        <v>6</v>
      </c>
      <c r="D1242" t="s">
        <v>1</v>
      </c>
      <c r="E1242">
        <v>424210</v>
      </c>
      <c r="F1242">
        <v>424</v>
      </c>
      <c r="G1242">
        <v>4242</v>
      </c>
      <c r="H1242">
        <v>6</v>
      </c>
      <c r="I1242" t="s">
        <v>296</v>
      </c>
      <c r="J1242">
        <v>42</v>
      </c>
      <c r="K1242" t="s">
        <v>1036</v>
      </c>
      <c r="L1242">
        <v>0</v>
      </c>
      <c r="M1242" t="s">
        <v>298</v>
      </c>
      <c r="N1242">
        <v>10</v>
      </c>
      <c r="O1242" t="s">
        <v>897</v>
      </c>
      <c r="P1242">
        <v>2012</v>
      </c>
      <c r="Q1242">
        <v>1738</v>
      </c>
      <c r="R1242">
        <v>46536929</v>
      </c>
      <c r="S1242">
        <v>2065082</v>
      </c>
      <c r="T1242">
        <v>532416</v>
      </c>
      <c r="U1242" s="35">
        <v>28770</v>
      </c>
      <c r="V1242" t="s">
        <v>299</v>
      </c>
      <c r="W1242" t="s">
        <v>299</v>
      </c>
      <c r="X1242" t="s">
        <v>299</v>
      </c>
      <c r="Y1242" t="s">
        <v>299</v>
      </c>
    </row>
    <row r="1243" spans="1:25" x14ac:dyDescent="0.25">
      <c r="A1243" t="s">
        <v>295</v>
      </c>
      <c r="B1243" t="s">
        <v>296</v>
      </c>
      <c r="C1243" s="61">
        <f t="shared" si="19"/>
        <v>6</v>
      </c>
      <c r="D1243" t="s">
        <v>1</v>
      </c>
      <c r="E1243">
        <v>424210</v>
      </c>
      <c r="F1243">
        <v>424</v>
      </c>
      <c r="G1243">
        <v>4242</v>
      </c>
      <c r="H1243">
        <v>6</v>
      </c>
      <c r="I1243" t="s">
        <v>296</v>
      </c>
      <c r="J1243">
        <v>42</v>
      </c>
      <c r="K1243" t="s">
        <v>1036</v>
      </c>
      <c r="L1243">
        <v>0</v>
      </c>
      <c r="M1243" t="s">
        <v>298</v>
      </c>
      <c r="N1243">
        <v>20</v>
      </c>
      <c r="O1243" t="s">
        <v>898</v>
      </c>
      <c r="P1243">
        <v>2012</v>
      </c>
      <c r="Q1243">
        <v>44</v>
      </c>
      <c r="R1243">
        <v>29400346</v>
      </c>
      <c r="S1243">
        <v>2166450</v>
      </c>
      <c r="T1243">
        <v>609007</v>
      </c>
      <c r="U1243" s="35">
        <v>11881</v>
      </c>
      <c r="V1243" t="s">
        <v>299</v>
      </c>
      <c r="W1243" t="s">
        <v>299</v>
      </c>
      <c r="X1243" t="s">
        <v>299</v>
      </c>
      <c r="Y1243" t="s">
        <v>299</v>
      </c>
    </row>
    <row r="1244" spans="1:25" x14ac:dyDescent="0.25">
      <c r="A1244" t="s">
        <v>295</v>
      </c>
      <c r="B1244" t="s">
        <v>296</v>
      </c>
      <c r="C1244" s="61">
        <f t="shared" si="19"/>
        <v>7</v>
      </c>
      <c r="D1244" t="s">
        <v>1</v>
      </c>
      <c r="E1244">
        <v>4242101</v>
      </c>
      <c r="F1244">
        <v>424</v>
      </c>
      <c r="G1244">
        <v>4242</v>
      </c>
      <c r="H1244">
        <v>7</v>
      </c>
      <c r="I1244" t="s">
        <v>296</v>
      </c>
      <c r="J1244">
        <v>42</v>
      </c>
      <c r="K1244" t="s">
        <v>1037</v>
      </c>
      <c r="L1244">
        <v>0</v>
      </c>
      <c r="M1244" t="s">
        <v>298</v>
      </c>
      <c r="N1244">
        <v>0</v>
      </c>
      <c r="O1244" t="s">
        <v>298</v>
      </c>
      <c r="P1244">
        <v>2012</v>
      </c>
      <c r="Q1244">
        <v>1059</v>
      </c>
      <c r="R1244">
        <v>30074028</v>
      </c>
      <c r="S1244">
        <v>730741</v>
      </c>
      <c r="T1244">
        <v>180357</v>
      </c>
      <c r="U1244" s="35">
        <v>13179</v>
      </c>
      <c r="V1244" t="s">
        <v>299</v>
      </c>
      <c r="W1244" t="s">
        <v>299</v>
      </c>
      <c r="X1244" t="s">
        <v>299</v>
      </c>
      <c r="Y1244" t="s">
        <v>299</v>
      </c>
    </row>
    <row r="1245" spans="1:25" x14ac:dyDescent="0.25">
      <c r="A1245" t="s">
        <v>295</v>
      </c>
      <c r="B1245" t="s">
        <v>296</v>
      </c>
      <c r="C1245" s="61">
        <f t="shared" si="19"/>
        <v>7</v>
      </c>
      <c r="D1245" t="s">
        <v>1</v>
      </c>
      <c r="E1245">
        <v>4242101</v>
      </c>
      <c r="F1245">
        <v>424</v>
      </c>
      <c r="G1245">
        <v>4242</v>
      </c>
      <c r="H1245">
        <v>7</v>
      </c>
      <c r="I1245" t="s">
        <v>296</v>
      </c>
      <c r="J1245">
        <v>42</v>
      </c>
      <c r="K1245" t="s">
        <v>1037</v>
      </c>
      <c r="L1245">
        <v>0</v>
      </c>
      <c r="M1245" t="s">
        <v>298</v>
      </c>
      <c r="N1245">
        <v>10</v>
      </c>
      <c r="O1245" t="s">
        <v>897</v>
      </c>
      <c r="P1245">
        <v>2012</v>
      </c>
      <c r="Q1245">
        <v>1059</v>
      </c>
      <c r="R1245">
        <v>30074028</v>
      </c>
      <c r="S1245">
        <v>730741</v>
      </c>
      <c r="T1245">
        <v>180357</v>
      </c>
      <c r="U1245" s="35">
        <v>13179</v>
      </c>
      <c r="V1245" t="s">
        <v>299</v>
      </c>
      <c r="W1245" t="s">
        <v>299</v>
      </c>
      <c r="X1245" t="s">
        <v>299</v>
      </c>
      <c r="Y1245" t="s">
        <v>299</v>
      </c>
    </row>
    <row r="1246" spans="1:25" x14ac:dyDescent="0.25">
      <c r="A1246" t="s">
        <v>295</v>
      </c>
      <c r="B1246" t="s">
        <v>296</v>
      </c>
      <c r="C1246" s="61">
        <f t="shared" si="19"/>
        <v>7</v>
      </c>
      <c r="D1246" t="s">
        <v>1</v>
      </c>
      <c r="E1246">
        <v>4242102</v>
      </c>
      <c r="F1246">
        <v>424</v>
      </c>
      <c r="G1246">
        <v>4242</v>
      </c>
      <c r="H1246">
        <v>7</v>
      </c>
      <c r="I1246" t="s">
        <v>296</v>
      </c>
      <c r="J1246">
        <v>42</v>
      </c>
      <c r="K1246" t="s">
        <v>1038</v>
      </c>
      <c r="L1246">
        <v>0</v>
      </c>
      <c r="M1246" t="s">
        <v>298</v>
      </c>
      <c r="N1246">
        <v>0</v>
      </c>
      <c r="O1246" t="s">
        <v>298</v>
      </c>
      <c r="P1246">
        <v>2012</v>
      </c>
      <c r="Q1246">
        <v>723</v>
      </c>
      <c r="R1246">
        <v>45863247</v>
      </c>
      <c r="S1246">
        <v>3500791</v>
      </c>
      <c r="T1246">
        <v>961066</v>
      </c>
      <c r="U1246" s="35">
        <v>27472</v>
      </c>
      <c r="V1246" t="s">
        <v>299</v>
      </c>
      <c r="W1246" t="s">
        <v>299</v>
      </c>
      <c r="X1246" t="s">
        <v>299</v>
      </c>
      <c r="Y1246" t="s">
        <v>299</v>
      </c>
    </row>
    <row r="1247" spans="1:25" x14ac:dyDescent="0.25">
      <c r="A1247" t="s">
        <v>295</v>
      </c>
      <c r="B1247" t="s">
        <v>296</v>
      </c>
      <c r="C1247" s="61">
        <f t="shared" si="19"/>
        <v>7</v>
      </c>
      <c r="D1247" t="s">
        <v>1</v>
      </c>
      <c r="E1247">
        <v>4242102</v>
      </c>
      <c r="F1247">
        <v>424</v>
      </c>
      <c r="G1247">
        <v>4242</v>
      </c>
      <c r="H1247">
        <v>7</v>
      </c>
      <c r="I1247" t="s">
        <v>296</v>
      </c>
      <c r="J1247">
        <v>42</v>
      </c>
      <c r="K1247" t="s">
        <v>1038</v>
      </c>
      <c r="L1247">
        <v>0</v>
      </c>
      <c r="M1247" t="s">
        <v>298</v>
      </c>
      <c r="N1247">
        <v>10</v>
      </c>
      <c r="O1247" t="s">
        <v>897</v>
      </c>
      <c r="P1247">
        <v>2012</v>
      </c>
      <c r="Q1247">
        <v>679</v>
      </c>
      <c r="R1247">
        <v>16462901</v>
      </c>
      <c r="S1247">
        <v>1334341</v>
      </c>
      <c r="T1247">
        <v>352059</v>
      </c>
      <c r="U1247" s="35">
        <v>15591</v>
      </c>
      <c r="V1247" t="s">
        <v>299</v>
      </c>
      <c r="W1247" t="s">
        <v>299</v>
      </c>
      <c r="X1247" t="s">
        <v>299</v>
      </c>
      <c r="Y1247" t="s">
        <v>299</v>
      </c>
    </row>
    <row r="1248" spans="1:25" x14ac:dyDescent="0.25">
      <c r="A1248" t="s">
        <v>295</v>
      </c>
      <c r="B1248" t="s">
        <v>296</v>
      </c>
      <c r="C1248" s="61">
        <f t="shared" si="19"/>
        <v>7</v>
      </c>
      <c r="D1248" t="s">
        <v>1</v>
      </c>
      <c r="E1248">
        <v>4242102</v>
      </c>
      <c r="F1248">
        <v>424</v>
      </c>
      <c r="G1248">
        <v>4242</v>
      </c>
      <c r="H1248">
        <v>7</v>
      </c>
      <c r="I1248" t="s">
        <v>296</v>
      </c>
      <c r="J1248">
        <v>42</v>
      </c>
      <c r="K1248" t="s">
        <v>1038</v>
      </c>
      <c r="L1248">
        <v>0</v>
      </c>
      <c r="M1248" t="s">
        <v>298</v>
      </c>
      <c r="N1248">
        <v>20</v>
      </c>
      <c r="O1248" t="s">
        <v>898</v>
      </c>
      <c r="P1248">
        <v>2012</v>
      </c>
      <c r="Q1248">
        <v>44</v>
      </c>
      <c r="R1248">
        <v>29400346</v>
      </c>
      <c r="S1248">
        <v>2166450</v>
      </c>
      <c r="T1248">
        <v>609007</v>
      </c>
      <c r="U1248" s="35">
        <v>11881</v>
      </c>
      <c r="V1248" t="s">
        <v>299</v>
      </c>
      <c r="W1248" t="s">
        <v>299</v>
      </c>
      <c r="X1248" t="s">
        <v>299</v>
      </c>
      <c r="Y1248" t="s">
        <v>299</v>
      </c>
    </row>
    <row r="1249" spans="1:25" x14ac:dyDescent="0.25">
      <c r="A1249" t="s">
        <v>295</v>
      </c>
      <c r="B1249" t="s">
        <v>296</v>
      </c>
      <c r="C1249" s="61">
        <f t="shared" si="19"/>
        <v>4</v>
      </c>
      <c r="D1249" t="s">
        <v>1</v>
      </c>
      <c r="E1249">
        <v>4243</v>
      </c>
      <c r="F1249">
        <v>424</v>
      </c>
      <c r="G1249">
        <v>4243</v>
      </c>
      <c r="H1249">
        <v>4</v>
      </c>
      <c r="I1249" t="s">
        <v>296</v>
      </c>
      <c r="J1249">
        <v>42</v>
      </c>
      <c r="K1249" t="s">
        <v>1039</v>
      </c>
      <c r="L1249">
        <v>0</v>
      </c>
      <c r="M1249" t="s">
        <v>298</v>
      </c>
      <c r="N1249">
        <v>0</v>
      </c>
      <c r="O1249" t="s">
        <v>298</v>
      </c>
      <c r="P1249">
        <v>2012</v>
      </c>
      <c r="Q1249">
        <v>5192</v>
      </c>
      <c r="R1249">
        <v>34230648</v>
      </c>
      <c r="S1249">
        <v>2871134</v>
      </c>
      <c r="T1249">
        <v>705898</v>
      </c>
      <c r="U1249" s="35">
        <v>55182</v>
      </c>
      <c r="V1249" t="s">
        <v>299</v>
      </c>
      <c r="W1249" t="s">
        <v>299</v>
      </c>
      <c r="X1249" t="s">
        <v>299</v>
      </c>
      <c r="Y1249" t="s">
        <v>299</v>
      </c>
    </row>
    <row r="1250" spans="1:25" x14ac:dyDescent="0.25">
      <c r="A1250" t="s">
        <v>295</v>
      </c>
      <c r="B1250" t="s">
        <v>296</v>
      </c>
      <c r="C1250" s="61">
        <f t="shared" si="19"/>
        <v>4</v>
      </c>
      <c r="D1250" t="s">
        <v>1</v>
      </c>
      <c r="E1250">
        <v>4243</v>
      </c>
      <c r="F1250">
        <v>424</v>
      </c>
      <c r="G1250">
        <v>4243</v>
      </c>
      <c r="H1250">
        <v>4</v>
      </c>
      <c r="I1250" t="s">
        <v>296</v>
      </c>
      <c r="J1250">
        <v>42</v>
      </c>
      <c r="K1250" t="s">
        <v>1039</v>
      </c>
      <c r="L1250">
        <v>0</v>
      </c>
      <c r="M1250" t="s">
        <v>298</v>
      </c>
      <c r="N1250">
        <v>10</v>
      </c>
      <c r="O1250" t="s">
        <v>897</v>
      </c>
      <c r="P1250">
        <v>2012</v>
      </c>
      <c r="Q1250">
        <v>5184</v>
      </c>
      <c r="R1250" t="s">
        <v>305</v>
      </c>
      <c r="S1250" t="s">
        <v>305</v>
      </c>
      <c r="T1250" t="s">
        <v>305</v>
      </c>
      <c r="U1250" s="35" t="s">
        <v>970</v>
      </c>
      <c r="V1250" t="s">
        <v>299</v>
      </c>
      <c r="W1250" t="s">
        <v>299</v>
      </c>
      <c r="X1250" t="s">
        <v>299</v>
      </c>
      <c r="Y1250" t="s">
        <v>299</v>
      </c>
    </row>
    <row r="1251" spans="1:25" x14ac:dyDescent="0.25">
      <c r="A1251" t="s">
        <v>295</v>
      </c>
      <c r="B1251" t="s">
        <v>296</v>
      </c>
      <c r="C1251" s="61">
        <f t="shared" si="19"/>
        <v>4</v>
      </c>
      <c r="D1251" t="s">
        <v>1</v>
      </c>
      <c r="E1251">
        <v>4243</v>
      </c>
      <c r="F1251">
        <v>424</v>
      </c>
      <c r="G1251">
        <v>4243</v>
      </c>
      <c r="H1251">
        <v>4</v>
      </c>
      <c r="I1251" t="s">
        <v>296</v>
      </c>
      <c r="J1251">
        <v>42</v>
      </c>
      <c r="K1251" t="s">
        <v>1039</v>
      </c>
      <c r="L1251">
        <v>0</v>
      </c>
      <c r="M1251" t="s">
        <v>298</v>
      </c>
      <c r="N1251">
        <v>20</v>
      </c>
      <c r="O1251" t="s">
        <v>898</v>
      </c>
      <c r="P1251">
        <v>2012</v>
      </c>
      <c r="Q1251">
        <v>8</v>
      </c>
      <c r="R1251" t="s">
        <v>305</v>
      </c>
      <c r="S1251" t="s">
        <v>305</v>
      </c>
      <c r="T1251" t="s">
        <v>305</v>
      </c>
      <c r="U1251" s="35" t="s">
        <v>330</v>
      </c>
      <c r="V1251" t="s">
        <v>299</v>
      </c>
      <c r="W1251" t="s">
        <v>299</v>
      </c>
      <c r="X1251" t="s">
        <v>299</v>
      </c>
      <c r="Y1251" t="s">
        <v>299</v>
      </c>
    </row>
    <row r="1252" spans="1:25" x14ac:dyDescent="0.25">
      <c r="A1252" t="s">
        <v>295</v>
      </c>
      <c r="B1252" t="s">
        <v>296</v>
      </c>
      <c r="C1252" s="61">
        <f t="shared" si="19"/>
        <v>5</v>
      </c>
      <c r="D1252" t="s">
        <v>1</v>
      </c>
      <c r="E1252">
        <v>42431</v>
      </c>
      <c r="F1252">
        <v>424</v>
      </c>
      <c r="G1252">
        <v>4243</v>
      </c>
      <c r="H1252">
        <v>5</v>
      </c>
      <c r="I1252" t="s">
        <v>296</v>
      </c>
      <c r="J1252">
        <v>42</v>
      </c>
      <c r="K1252" t="s">
        <v>1040</v>
      </c>
      <c r="L1252">
        <v>0</v>
      </c>
      <c r="M1252" t="s">
        <v>298</v>
      </c>
      <c r="N1252">
        <v>0</v>
      </c>
      <c r="O1252" t="s">
        <v>298</v>
      </c>
      <c r="P1252">
        <v>2012</v>
      </c>
      <c r="Q1252">
        <v>900</v>
      </c>
      <c r="R1252">
        <v>3056263</v>
      </c>
      <c r="S1252">
        <v>231997</v>
      </c>
      <c r="T1252">
        <v>55431</v>
      </c>
      <c r="U1252" s="35">
        <v>5464</v>
      </c>
      <c r="V1252" t="s">
        <v>299</v>
      </c>
      <c r="W1252" t="s">
        <v>299</v>
      </c>
      <c r="X1252" t="s">
        <v>299</v>
      </c>
      <c r="Y1252" t="s">
        <v>299</v>
      </c>
    </row>
    <row r="1253" spans="1:25" x14ac:dyDescent="0.25">
      <c r="A1253" t="s">
        <v>295</v>
      </c>
      <c r="B1253" t="s">
        <v>296</v>
      </c>
      <c r="C1253" s="61">
        <f t="shared" si="19"/>
        <v>5</v>
      </c>
      <c r="D1253" t="s">
        <v>1</v>
      </c>
      <c r="E1253">
        <v>42431</v>
      </c>
      <c r="F1253">
        <v>424</v>
      </c>
      <c r="G1253">
        <v>4243</v>
      </c>
      <c r="H1253">
        <v>5</v>
      </c>
      <c r="I1253" t="s">
        <v>296</v>
      </c>
      <c r="J1253">
        <v>42</v>
      </c>
      <c r="K1253" t="s">
        <v>1040</v>
      </c>
      <c r="L1253">
        <v>0</v>
      </c>
      <c r="M1253" t="s">
        <v>298</v>
      </c>
      <c r="N1253">
        <v>10</v>
      </c>
      <c r="O1253" t="s">
        <v>897</v>
      </c>
      <c r="P1253">
        <v>2012</v>
      </c>
      <c r="Q1253">
        <v>895</v>
      </c>
      <c r="R1253" t="s">
        <v>305</v>
      </c>
      <c r="S1253" t="s">
        <v>305</v>
      </c>
      <c r="T1253" t="s">
        <v>305</v>
      </c>
      <c r="U1253" s="35" t="s">
        <v>903</v>
      </c>
      <c r="V1253" t="s">
        <v>299</v>
      </c>
      <c r="W1253" t="s">
        <v>299</v>
      </c>
      <c r="X1253" t="s">
        <v>299</v>
      </c>
      <c r="Y1253" t="s">
        <v>299</v>
      </c>
    </row>
    <row r="1254" spans="1:25" x14ac:dyDescent="0.25">
      <c r="A1254" t="s">
        <v>295</v>
      </c>
      <c r="B1254" t="s">
        <v>296</v>
      </c>
      <c r="C1254" s="61">
        <f t="shared" si="19"/>
        <v>5</v>
      </c>
      <c r="D1254" t="s">
        <v>1</v>
      </c>
      <c r="E1254">
        <v>42431</v>
      </c>
      <c r="F1254">
        <v>424</v>
      </c>
      <c r="G1254">
        <v>4243</v>
      </c>
      <c r="H1254">
        <v>5</v>
      </c>
      <c r="I1254" t="s">
        <v>296</v>
      </c>
      <c r="J1254">
        <v>42</v>
      </c>
      <c r="K1254" t="s">
        <v>1040</v>
      </c>
      <c r="L1254">
        <v>0</v>
      </c>
      <c r="M1254" t="s">
        <v>298</v>
      </c>
      <c r="N1254">
        <v>20</v>
      </c>
      <c r="O1254" t="s">
        <v>898</v>
      </c>
      <c r="P1254">
        <v>2012</v>
      </c>
      <c r="Q1254">
        <v>5</v>
      </c>
      <c r="R1254" t="s">
        <v>305</v>
      </c>
      <c r="S1254" t="s">
        <v>305</v>
      </c>
      <c r="T1254" t="s">
        <v>305</v>
      </c>
      <c r="U1254" s="35" t="s">
        <v>320</v>
      </c>
      <c r="V1254" t="s">
        <v>299</v>
      </c>
      <c r="W1254" t="s">
        <v>299</v>
      </c>
      <c r="X1254" t="s">
        <v>299</v>
      </c>
      <c r="Y1254" t="s">
        <v>299</v>
      </c>
    </row>
    <row r="1255" spans="1:25" x14ac:dyDescent="0.25">
      <c r="A1255" t="s">
        <v>295</v>
      </c>
      <c r="B1255" t="s">
        <v>296</v>
      </c>
      <c r="C1255" s="61">
        <f t="shared" si="19"/>
        <v>6</v>
      </c>
      <c r="D1255" t="s">
        <v>1</v>
      </c>
      <c r="E1255">
        <v>424310</v>
      </c>
      <c r="F1255">
        <v>424</v>
      </c>
      <c r="G1255">
        <v>4243</v>
      </c>
      <c r="H1255">
        <v>6</v>
      </c>
      <c r="I1255" t="s">
        <v>296</v>
      </c>
      <c r="J1255">
        <v>42</v>
      </c>
      <c r="K1255" t="s">
        <v>1040</v>
      </c>
      <c r="L1255">
        <v>0</v>
      </c>
      <c r="M1255" t="s">
        <v>298</v>
      </c>
      <c r="N1255">
        <v>0</v>
      </c>
      <c r="O1255" t="s">
        <v>298</v>
      </c>
      <c r="P1255">
        <v>2012</v>
      </c>
      <c r="Q1255">
        <v>900</v>
      </c>
      <c r="R1255">
        <v>3056263</v>
      </c>
      <c r="S1255">
        <v>231997</v>
      </c>
      <c r="T1255">
        <v>55431</v>
      </c>
      <c r="U1255" s="35">
        <v>5464</v>
      </c>
      <c r="V1255" t="s">
        <v>299</v>
      </c>
      <c r="W1255" t="s">
        <v>299</v>
      </c>
      <c r="X1255" t="s">
        <v>299</v>
      </c>
      <c r="Y1255" t="s">
        <v>299</v>
      </c>
    </row>
    <row r="1256" spans="1:25" x14ac:dyDescent="0.25">
      <c r="A1256" t="s">
        <v>295</v>
      </c>
      <c r="B1256" t="s">
        <v>296</v>
      </c>
      <c r="C1256" s="61">
        <f t="shared" si="19"/>
        <v>6</v>
      </c>
      <c r="D1256" t="s">
        <v>1</v>
      </c>
      <c r="E1256">
        <v>424310</v>
      </c>
      <c r="F1256">
        <v>424</v>
      </c>
      <c r="G1256">
        <v>4243</v>
      </c>
      <c r="H1256">
        <v>6</v>
      </c>
      <c r="I1256" t="s">
        <v>296</v>
      </c>
      <c r="J1256">
        <v>42</v>
      </c>
      <c r="K1256" t="s">
        <v>1040</v>
      </c>
      <c r="L1256">
        <v>0</v>
      </c>
      <c r="M1256" t="s">
        <v>298</v>
      </c>
      <c r="N1256">
        <v>10</v>
      </c>
      <c r="O1256" t="s">
        <v>897</v>
      </c>
      <c r="P1256">
        <v>2012</v>
      </c>
      <c r="Q1256">
        <v>895</v>
      </c>
      <c r="R1256" t="s">
        <v>305</v>
      </c>
      <c r="S1256" t="s">
        <v>305</v>
      </c>
      <c r="T1256" t="s">
        <v>305</v>
      </c>
      <c r="U1256" s="35" t="s">
        <v>903</v>
      </c>
      <c r="V1256" t="s">
        <v>299</v>
      </c>
      <c r="W1256" t="s">
        <v>299</v>
      </c>
      <c r="X1256" t="s">
        <v>299</v>
      </c>
      <c r="Y1256" t="s">
        <v>299</v>
      </c>
    </row>
    <row r="1257" spans="1:25" x14ac:dyDescent="0.25">
      <c r="A1257" t="s">
        <v>295</v>
      </c>
      <c r="B1257" t="s">
        <v>296</v>
      </c>
      <c r="C1257" s="61">
        <f t="shared" si="19"/>
        <v>6</v>
      </c>
      <c r="D1257" t="s">
        <v>1</v>
      </c>
      <c r="E1257">
        <v>424310</v>
      </c>
      <c r="F1257">
        <v>424</v>
      </c>
      <c r="G1257">
        <v>4243</v>
      </c>
      <c r="H1257">
        <v>6</v>
      </c>
      <c r="I1257" t="s">
        <v>296</v>
      </c>
      <c r="J1257">
        <v>42</v>
      </c>
      <c r="K1257" t="s">
        <v>1040</v>
      </c>
      <c r="L1257">
        <v>0</v>
      </c>
      <c r="M1257" t="s">
        <v>298</v>
      </c>
      <c r="N1257">
        <v>20</v>
      </c>
      <c r="O1257" t="s">
        <v>898</v>
      </c>
      <c r="P1257">
        <v>2012</v>
      </c>
      <c r="Q1257">
        <v>5</v>
      </c>
      <c r="R1257" t="s">
        <v>305</v>
      </c>
      <c r="S1257" t="s">
        <v>305</v>
      </c>
      <c r="T1257" t="s">
        <v>305</v>
      </c>
      <c r="U1257" s="35" t="s">
        <v>320</v>
      </c>
      <c r="V1257" t="s">
        <v>299</v>
      </c>
      <c r="W1257" t="s">
        <v>299</v>
      </c>
      <c r="X1257" t="s">
        <v>299</v>
      </c>
      <c r="Y1257" t="s">
        <v>299</v>
      </c>
    </row>
    <row r="1258" spans="1:25" x14ac:dyDescent="0.25">
      <c r="A1258" t="s">
        <v>295</v>
      </c>
      <c r="B1258" t="s">
        <v>296</v>
      </c>
      <c r="C1258" s="61">
        <f t="shared" si="19"/>
        <v>7</v>
      </c>
      <c r="D1258" t="s">
        <v>1</v>
      </c>
      <c r="E1258">
        <v>4243101</v>
      </c>
      <c r="F1258">
        <v>424</v>
      </c>
      <c r="G1258">
        <v>4243</v>
      </c>
      <c r="H1258">
        <v>7</v>
      </c>
      <c r="I1258" t="s">
        <v>296</v>
      </c>
      <c r="J1258">
        <v>42</v>
      </c>
      <c r="K1258" t="s">
        <v>1041</v>
      </c>
      <c r="L1258">
        <v>0</v>
      </c>
      <c r="M1258" t="s">
        <v>298</v>
      </c>
      <c r="N1258">
        <v>0</v>
      </c>
      <c r="O1258" t="s">
        <v>298</v>
      </c>
      <c r="P1258">
        <v>2012</v>
      </c>
      <c r="Q1258">
        <v>718</v>
      </c>
      <c r="R1258">
        <v>2700808</v>
      </c>
      <c r="S1258">
        <v>182662</v>
      </c>
      <c r="T1258">
        <v>43634</v>
      </c>
      <c r="U1258" s="35">
        <v>4323</v>
      </c>
      <c r="V1258" t="s">
        <v>299</v>
      </c>
      <c r="W1258" t="s">
        <v>299</v>
      </c>
      <c r="X1258" t="s">
        <v>299</v>
      </c>
      <c r="Y1258" t="s">
        <v>299</v>
      </c>
    </row>
    <row r="1259" spans="1:25" x14ac:dyDescent="0.25">
      <c r="A1259" t="s">
        <v>295</v>
      </c>
      <c r="B1259" t="s">
        <v>296</v>
      </c>
      <c r="C1259" s="61">
        <f t="shared" si="19"/>
        <v>7</v>
      </c>
      <c r="D1259" t="s">
        <v>1</v>
      </c>
      <c r="E1259">
        <v>4243101</v>
      </c>
      <c r="F1259">
        <v>424</v>
      </c>
      <c r="G1259">
        <v>4243</v>
      </c>
      <c r="H1259">
        <v>7</v>
      </c>
      <c r="I1259" t="s">
        <v>296</v>
      </c>
      <c r="J1259">
        <v>42</v>
      </c>
      <c r="K1259" t="s">
        <v>1041</v>
      </c>
      <c r="L1259">
        <v>0</v>
      </c>
      <c r="M1259" t="s">
        <v>298</v>
      </c>
      <c r="N1259">
        <v>10</v>
      </c>
      <c r="O1259" t="s">
        <v>897</v>
      </c>
      <c r="P1259">
        <v>2012</v>
      </c>
      <c r="Q1259">
        <v>714</v>
      </c>
      <c r="R1259" t="s">
        <v>305</v>
      </c>
      <c r="S1259" t="s">
        <v>305</v>
      </c>
      <c r="T1259" t="s">
        <v>305</v>
      </c>
      <c r="U1259" s="35" t="s">
        <v>479</v>
      </c>
      <c r="V1259" t="s">
        <v>299</v>
      </c>
      <c r="W1259" t="s">
        <v>299</v>
      </c>
      <c r="X1259" t="s">
        <v>299</v>
      </c>
      <c r="Y1259" t="s">
        <v>299</v>
      </c>
    </row>
    <row r="1260" spans="1:25" x14ac:dyDescent="0.25">
      <c r="A1260" t="s">
        <v>295</v>
      </c>
      <c r="B1260" t="s">
        <v>296</v>
      </c>
      <c r="C1260" s="61">
        <f t="shared" si="19"/>
        <v>7</v>
      </c>
      <c r="D1260" t="s">
        <v>1</v>
      </c>
      <c r="E1260">
        <v>4243101</v>
      </c>
      <c r="F1260">
        <v>424</v>
      </c>
      <c r="G1260">
        <v>4243</v>
      </c>
      <c r="H1260">
        <v>7</v>
      </c>
      <c r="I1260" t="s">
        <v>296</v>
      </c>
      <c r="J1260">
        <v>42</v>
      </c>
      <c r="K1260" t="s">
        <v>1041</v>
      </c>
      <c r="L1260">
        <v>0</v>
      </c>
      <c r="M1260" t="s">
        <v>298</v>
      </c>
      <c r="N1260">
        <v>20</v>
      </c>
      <c r="O1260" t="s">
        <v>898</v>
      </c>
      <c r="P1260">
        <v>2012</v>
      </c>
      <c r="Q1260">
        <v>4</v>
      </c>
      <c r="R1260" t="s">
        <v>305</v>
      </c>
      <c r="S1260" t="s">
        <v>305</v>
      </c>
      <c r="T1260" t="s">
        <v>305</v>
      </c>
      <c r="U1260" s="35" t="s">
        <v>320</v>
      </c>
      <c r="V1260" t="s">
        <v>299</v>
      </c>
      <c r="W1260" t="s">
        <v>299</v>
      </c>
      <c r="X1260" t="s">
        <v>299</v>
      </c>
      <c r="Y1260" t="s">
        <v>299</v>
      </c>
    </row>
    <row r="1261" spans="1:25" x14ac:dyDescent="0.25">
      <c r="A1261" t="s">
        <v>295</v>
      </c>
      <c r="B1261" t="s">
        <v>296</v>
      </c>
      <c r="C1261" s="61">
        <f t="shared" si="19"/>
        <v>7</v>
      </c>
      <c r="D1261" t="s">
        <v>1</v>
      </c>
      <c r="E1261">
        <v>4243102</v>
      </c>
      <c r="F1261">
        <v>424</v>
      </c>
      <c r="G1261">
        <v>4243</v>
      </c>
      <c r="H1261">
        <v>7</v>
      </c>
      <c r="I1261" t="s">
        <v>296</v>
      </c>
      <c r="J1261">
        <v>42</v>
      </c>
      <c r="K1261" t="s">
        <v>1042</v>
      </c>
      <c r="L1261">
        <v>0</v>
      </c>
      <c r="M1261" t="s">
        <v>298</v>
      </c>
      <c r="N1261">
        <v>0</v>
      </c>
      <c r="O1261" t="s">
        <v>298</v>
      </c>
      <c r="P1261">
        <v>2012</v>
      </c>
      <c r="Q1261">
        <v>182</v>
      </c>
      <c r="R1261">
        <v>355455</v>
      </c>
      <c r="S1261">
        <v>49335</v>
      </c>
      <c r="T1261">
        <v>11797</v>
      </c>
      <c r="U1261" s="35">
        <v>1141</v>
      </c>
      <c r="V1261" t="s">
        <v>299</v>
      </c>
      <c r="W1261" t="s">
        <v>299</v>
      </c>
      <c r="X1261" t="s">
        <v>299</v>
      </c>
      <c r="Y1261" t="s">
        <v>299</v>
      </c>
    </row>
    <row r="1262" spans="1:25" x14ac:dyDescent="0.25">
      <c r="A1262" t="s">
        <v>295</v>
      </c>
      <c r="B1262" t="s">
        <v>296</v>
      </c>
      <c r="C1262" s="61">
        <f t="shared" si="19"/>
        <v>7</v>
      </c>
      <c r="D1262" t="s">
        <v>1</v>
      </c>
      <c r="E1262">
        <v>4243102</v>
      </c>
      <c r="F1262">
        <v>424</v>
      </c>
      <c r="G1262">
        <v>4243</v>
      </c>
      <c r="H1262">
        <v>7</v>
      </c>
      <c r="I1262" t="s">
        <v>296</v>
      </c>
      <c r="J1262">
        <v>42</v>
      </c>
      <c r="K1262" t="s">
        <v>1042</v>
      </c>
      <c r="L1262">
        <v>0</v>
      </c>
      <c r="M1262" t="s">
        <v>298</v>
      </c>
      <c r="N1262">
        <v>10</v>
      </c>
      <c r="O1262" t="s">
        <v>897</v>
      </c>
      <c r="P1262">
        <v>2012</v>
      </c>
      <c r="Q1262">
        <v>181</v>
      </c>
      <c r="R1262" t="s">
        <v>305</v>
      </c>
      <c r="S1262" t="s">
        <v>305</v>
      </c>
      <c r="T1262" t="s">
        <v>305</v>
      </c>
      <c r="U1262" s="35" t="s">
        <v>323</v>
      </c>
      <c r="V1262" t="s">
        <v>299</v>
      </c>
      <c r="W1262" t="s">
        <v>299</v>
      </c>
      <c r="X1262" t="s">
        <v>299</v>
      </c>
      <c r="Y1262" t="s">
        <v>299</v>
      </c>
    </row>
    <row r="1263" spans="1:25" x14ac:dyDescent="0.25">
      <c r="A1263" t="s">
        <v>295</v>
      </c>
      <c r="B1263" t="s">
        <v>296</v>
      </c>
      <c r="C1263" s="61">
        <f t="shared" si="19"/>
        <v>7</v>
      </c>
      <c r="D1263" t="s">
        <v>1</v>
      </c>
      <c r="E1263">
        <v>4243102</v>
      </c>
      <c r="F1263">
        <v>424</v>
      </c>
      <c r="G1263">
        <v>4243</v>
      </c>
      <c r="H1263">
        <v>7</v>
      </c>
      <c r="I1263" t="s">
        <v>296</v>
      </c>
      <c r="J1263">
        <v>42</v>
      </c>
      <c r="K1263" t="s">
        <v>1042</v>
      </c>
      <c r="L1263">
        <v>0</v>
      </c>
      <c r="M1263" t="s">
        <v>298</v>
      </c>
      <c r="N1263">
        <v>20</v>
      </c>
      <c r="O1263" t="s">
        <v>898</v>
      </c>
      <c r="P1263">
        <v>2012</v>
      </c>
      <c r="Q1263">
        <v>1</v>
      </c>
      <c r="R1263" t="s">
        <v>305</v>
      </c>
      <c r="S1263" t="s">
        <v>305</v>
      </c>
      <c r="T1263" t="s">
        <v>305</v>
      </c>
      <c r="U1263" s="35" t="s">
        <v>924</v>
      </c>
      <c r="V1263" t="s">
        <v>299</v>
      </c>
      <c r="W1263" t="s">
        <v>299</v>
      </c>
      <c r="X1263" t="s">
        <v>299</v>
      </c>
      <c r="Y1263" t="s">
        <v>299</v>
      </c>
    </row>
    <row r="1264" spans="1:25" x14ac:dyDescent="0.25">
      <c r="A1264" t="s">
        <v>295</v>
      </c>
      <c r="B1264" t="s">
        <v>296</v>
      </c>
      <c r="C1264" s="61">
        <f t="shared" si="19"/>
        <v>5</v>
      </c>
      <c r="D1264" t="s">
        <v>1</v>
      </c>
      <c r="E1264">
        <v>42432</v>
      </c>
      <c r="F1264">
        <v>424</v>
      </c>
      <c r="G1264">
        <v>4243</v>
      </c>
      <c r="H1264">
        <v>5</v>
      </c>
      <c r="I1264" t="s">
        <v>296</v>
      </c>
      <c r="J1264">
        <v>42</v>
      </c>
      <c r="K1264" t="s">
        <v>1043</v>
      </c>
      <c r="L1264">
        <v>0</v>
      </c>
      <c r="M1264" t="s">
        <v>298</v>
      </c>
      <c r="N1264">
        <v>0</v>
      </c>
      <c r="O1264" t="s">
        <v>298</v>
      </c>
      <c r="P1264">
        <v>2012</v>
      </c>
      <c r="Q1264">
        <v>969</v>
      </c>
      <c r="R1264">
        <v>6835880</v>
      </c>
      <c r="S1264">
        <v>553717</v>
      </c>
      <c r="T1264">
        <v>133134</v>
      </c>
      <c r="U1264" s="35">
        <v>10984</v>
      </c>
      <c r="V1264" t="s">
        <v>299</v>
      </c>
      <c r="W1264" t="s">
        <v>299</v>
      </c>
      <c r="X1264" t="s">
        <v>299</v>
      </c>
      <c r="Y1264" t="s">
        <v>299</v>
      </c>
    </row>
    <row r="1265" spans="1:25" x14ac:dyDescent="0.25">
      <c r="A1265" t="s">
        <v>295</v>
      </c>
      <c r="B1265" t="s">
        <v>296</v>
      </c>
      <c r="C1265" s="61">
        <f t="shared" si="19"/>
        <v>5</v>
      </c>
      <c r="D1265" t="s">
        <v>1</v>
      </c>
      <c r="E1265">
        <v>42432</v>
      </c>
      <c r="F1265">
        <v>424</v>
      </c>
      <c r="G1265">
        <v>4243</v>
      </c>
      <c r="H1265">
        <v>5</v>
      </c>
      <c r="I1265" t="s">
        <v>296</v>
      </c>
      <c r="J1265">
        <v>42</v>
      </c>
      <c r="K1265" t="s">
        <v>1043</v>
      </c>
      <c r="L1265">
        <v>0</v>
      </c>
      <c r="M1265" t="s">
        <v>298</v>
      </c>
      <c r="N1265">
        <v>10</v>
      </c>
      <c r="O1265" t="s">
        <v>897</v>
      </c>
      <c r="P1265">
        <v>2012</v>
      </c>
      <c r="Q1265">
        <v>967</v>
      </c>
      <c r="R1265" t="s">
        <v>305</v>
      </c>
      <c r="S1265" t="s">
        <v>305</v>
      </c>
      <c r="T1265" t="s">
        <v>305</v>
      </c>
      <c r="U1265" s="35" t="s">
        <v>915</v>
      </c>
      <c r="V1265" t="s">
        <v>299</v>
      </c>
      <c r="W1265" t="s">
        <v>299</v>
      </c>
      <c r="X1265" t="s">
        <v>299</v>
      </c>
      <c r="Y1265" t="s">
        <v>299</v>
      </c>
    </row>
    <row r="1266" spans="1:25" x14ac:dyDescent="0.25">
      <c r="A1266" t="s">
        <v>295</v>
      </c>
      <c r="B1266" t="s">
        <v>296</v>
      </c>
      <c r="C1266" s="61">
        <f t="shared" si="19"/>
        <v>5</v>
      </c>
      <c r="D1266" t="s">
        <v>1</v>
      </c>
      <c r="E1266">
        <v>42432</v>
      </c>
      <c r="F1266">
        <v>424</v>
      </c>
      <c r="G1266">
        <v>4243</v>
      </c>
      <c r="H1266">
        <v>5</v>
      </c>
      <c r="I1266" t="s">
        <v>296</v>
      </c>
      <c r="J1266">
        <v>42</v>
      </c>
      <c r="K1266" t="s">
        <v>1043</v>
      </c>
      <c r="L1266">
        <v>0</v>
      </c>
      <c r="M1266" t="s">
        <v>298</v>
      </c>
      <c r="N1266">
        <v>20</v>
      </c>
      <c r="O1266" t="s">
        <v>898</v>
      </c>
      <c r="P1266">
        <v>2012</v>
      </c>
      <c r="Q1266">
        <v>2</v>
      </c>
      <c r="R1266" t="s">
        <v>305</v>
      </c>
      <c r="S1266" t="s">
        <v>305</v>
      </c>
      <c r="T1266" t="s">
        <v>305</v>
      </c>
      <c r="U1266" s="35" t="s">
        <v>924</v>
      </c>
      <c r="V1266" t="s">
        <v>299</v>
      </c>
      <c r="W1266" t="s">
        <v>299</v>
      </c>
      <c r="X1266" t="s">
        <v>299</v>
      </c>
      <c r="Y1266" t="s">
        <v>299</v>
      </c>
    </row>
    <row r="1267" spans="1:25" x14ac:dyDescent="0.25">
      <c r="A1267" t="s">
        <v>295</v>
      </c>
      <c r="B1267" t="s">
        <v>296</v>
      </c>
      <c r="C1267" s="61">
        <f t="shared" si="19"/>
        <v>6</v>
      </c>
      <c r="D1267" t="s">
        <v>1</v>
      </c>
      <c r="E1267">
        <v>424320</v>
      </c>
      <c r="F1267">
        <v>424</v>
      </c>
      <c r="G1267">
        <v>4243</v>
      </c>
      <c r="H1267">
        <v>6</v>
      </c>
      <c r="I1267" t="s">
        <v>296</v>
      </c>
      <c r="J1267">
        <v>42</v>
      </c>
      <c r="K1267" t="s">
        <v>1043</v>
      </c>
      <c r="L1267">
        <v>0</v>
      </c>
      <c r="M1267" t="s">
        <v>298</v>
      </c>
      <c r="N1267">
        <v>0</v>
      </c>
      <c r="O1267" t="s">
        <v>298</v>
      </c>
      <c r="P1267">
        <v>2012</v>
      </c>
      <c r="Q1267">
        <v>969</v>
      </c>
      <c r="R1267">
        <v>6835880</v>
      </c>
      <c r="S1267">
        <v>553717</v>
      </c>
      <c r="T1267">
        <v>133134</v>
      </c>
      <c r="U1267" s="35">
        <v>10984</v>
      </c>
      <c r="V1267" t="s">
        <v>299</v>
      </c>
      <c r="W1267" t="s">
        <v>299</v>
      </c>
      <c r="X1267" t="s">
        <v>299</v>
      </c>
      <c r="Y1267" t="s">
        <v>299</v>
      </c>
    </row>
    <row r="1268" spans="1:25" x14ac:dyDescent="0.25">
      <c r="A1268" t="s">
        <v>295</v>
      </c>
      <c r="B1268" t="s">
        <v>296</v>
      </c>
      <c r="C1268" s="61">
        <f t="shared" si="19"/>
        <v>6</v>
      </c>
      <c r="D1268" t="s">
        <v>1</v>
      </c>
      <c r="E1268">
        <v>424320</v>
      </c>
      <c r="F1268">
        <v>424</v>
      </c>
      <c r="G1268">
        <v>4243</v>
      </c>
      <c r="H1268">
        <v>6</v>
      </c>
      <c r="I1268" t="s">
        <v>296</v>
      </c>
      <c r="J1268">
        <v>42</v>
      </c>
      <c r="K1268" t="s">
        <v>1043</v>
      </c>
      <c r="L1268">
        <v>0</v>
      </c>
      <c r="M1268" t="s">
        <v>298</v>
      </c>
      <c r="N1268">
        <v>10</v>
      </c>
      <c r="O1268" t="s">
        <v>897</v>
      </c>
      <c r="P1268">
        <v>2012</v>
      </c>
      <c r="Q1268">
        <v>967</v>
      </c>
      <c r="R1268" t="s">
        <v>305</v>
      </c>
      <c r="S1268" t="s">
        <v>305</v>
      </c>
      <c r="T1268" t="s">
        <v>305</v>
      </c>
      <c r="U1268" s="35" t="s">
        <v>915</v>
      </c>
      <c r="V1268" t="s">
        <v>299</v>
      </c>
      <c r="W1268" t="s">
        <v>299</v>
      </c>
      <c r="X1268" t="s">
        <v>299</v>
      </c>
      <c r="Y1268" t="s">
        <v>299</v>
      </c>
    </row>
    <row r="1269" spans="1:25" x14ac:dyDescent="0.25">
      <c r="A1269" t="s">
        <v>295</v>
      </c>
      <c r="B1269" t="s">
        <v>296</v>
      </c>
      <c r="C1269" s="61">
        <f t="shared" si="19"/>
        <v>6</v>
      </c>
      <c r="D1269" t="s">
        <v>1</v>
      </c>
      <c r="E1269">
        <v>424320</v>
      </c>
      <c r="F1269">
        <v>424</v>
      </c>
      <c r="G1269">
        <v>4243</v>
      </c>
      <c r="H1269">
        <v>6</v>
      </c>
      <c r="I1269" t="s">
        <v>296</v>
      </c>
      <c r="J1269">
        <v>42</v>
      </c>
      <c r="K1269" t="s">
        <v>1043</v>
      </c>
      <c r="L1269">
        <v>0</v>
      </c>
      <c r="M1269" t="s">
        <v>298</v>
      </c>
      <c r="N1269">
        <v>20</v>
      </c>
      <c r="O1269" t="s">
        <v>898</v>
      </c>
      <c r="P1269">
        <v>2012</v>
      </c>
      <c r="Q1269">
        <v>2</v>
      </c>
      <c r="R1269" t="s">
        <v>305</v>
      </c>
      <c r="S1269" t="s">
        <v>305</v>
      </c>
      <c r="T1269" t="s">
        <v>305</v>
      </c>
      <c r="U1269" s="35" t="s">
        <v>924</v>
      </c>
      <c r="V1269" t="s">
        <v>299</v>
      </c>
      <c r="W1269" t="s">
        <v>299</v>
      </c>
      <c r="X1269" t="s">
        <v>299</v>
      </c>
      <c r="Y1269" t="s">
        <v>299</v>
      </c>
    </row>
    <row r="1270" spans="1:25" x14ac:dyDescent="0.25">
      <c r="A1270" t="s">
        <v>295</v>
      </c>
      <c r="B1270" t="s">
        <v>296</v>
      </c>
      <c r="C1270" s="61">
        <f t="shared" si="19"/>
        <v>5</v>
      </c>
      <c r="D1270" t="s">
        <v>1</v>
      </c>
      <c r="E1270">
        <v>42433</v>
      </c>
      <c r="F1270">
        <v>424</v>
      </c>
      <c r="G1270">
        <v>4243</v>
      </c>
      <c r="H1270">
        <v>5</v>
      </c>
      <c r="I1270" t="s">
        <v>296</v>
      </c>
      <c r="J1270">
        <v>42</v>
      </c>
      <c r="K1270" t="s">
        <v>1044</v>
      </c>
      <c r="L1270">
        <v>0</v>
      </c>
      <c r="M1270" t="s">
        <v>298</v>
      </c>
      <c r="N1270">
        <v>0</v>
      </c>
      <c r="O1270" t="s">
        <v>298</v>
      </c>
      <c r="P1270">
        <v>2012</v>
      </c>
      <c r="Q1270">
        <v>2835</v>
      </c>
      <c r="R1270">
        <v>18583887</v>
      </c>
      <c r="S1270">
        <v>1572096</v>
      </c>
      <c r="T1270">
        <v>394915</v>
      </c>
      <c r="U1270" s="35">
        <v>31941</v>
      </c>
      <c r="V1270" t="s">
        <v>299</v>
      </c>
      <c r="W1270" t="s">
        <v>299</v>
      </c>
      <c r="X1270" t="s">
        <v>299</v>
      </c>
      <c r="Y1270" t="s">
        <v>299</v>
      </c>
    </row>
    <row r="1271" spans="1:25" x14ac:dyDescent="0.25">
      <c r="A1271" t="s">
        <v>295</v>
      </c>
      <c r="B1271" t="s">
        <v>296</v>
      </c>
      <c r="C1271" s="61">
        <f t="shared" si="19"/>
        <v>5</v>
      </c>
      <c r="D1271" t="s">
        <v>1</v>
      </c>
      <c r="E1271">
        <v>42433</v>
      </c>
      <c r="F1271">
        <v>424</v>
      </c>
      <c r="G1271">
        <v>4243</v>
      </c>
      <c r="H1271">
        <v>5</v>
      </c>
      <c r="I1271" t="s">
        <v>296</v>
      </c>
      <c r="J1271">
        <v>42</v>
      </c>
      <c r="K1271" t="s">
        <v>1044</v>
      </c>
      <c r="L1271">
        <v>0</v>
      </c>
      <c r="M1271" t="s">
        <v>298</v>
      </c>
      <c r="N1271">
        <v>10</v>
      </c>
      <c r="O1271" t="s">
        <v>897</v>
      </c>
      <c r="P1271">
        <v>2012</v>
      </c>
      <c r="Q1271">
        <v>2835</v>
      </c>
      <c r="R1271">
        <v>18583887</v>
      </c>
      <c r="S1271">
        <v>1572096</v>
      </c>
      <c r="T1271">
        <v>394915</v>
      </c>
      <c r="U1271" s="35">
        <v>31941</v>
      </c>
      <c r="V1271" t="s">
        <v>299</v>
      </c>
      <c r="W1271" t="s">
        <v>299</v>
      </c>
      <c r="X1271" t="s">
        <v>299</v>
      </c>
      <c r="Y1271" t="s">
        <v>299</v>
      </c>
    </row>
    <row r="1272" spans="1:25" x14ac:dyDescent="0.25">
      <c r="A1272" t="s">
        <v>295</v>
      </c>
      <c r="B1272" t="s">
        <v>296</v>
      </c>
      <c r="C1272" s="61">
        <f t="shared" si="19"/>
        <v>6</v>
      </c>
      <c r="D1272" t="s">
        <v>1</v>
      </c>
      <c r="E1272">
        <v>424330</v>
      </c>
      <c r="F1272">
        <v>424</v>
      </c>
      <c r="G1272">
        <v>4243</v>
      </c>
      <c r="H1272">
        <v>6</v>
      </c>
      <c r="I1272" t="s">
        <v>296</v>
      </c>
      <c r="J1272">
        <v>42</v>
      </c>
      <c r="K1272" t="s">
        <v>1044</v>
      </c>
      <c r="L1272">
        <v>0</v>
      </c>
      <c r="M1272" t="s">
        <v>298</v>
      </c>
      <c r="N1272">
        <v>0</v>
      </c>
      <c r="O1272" t="s">
        <v>298</v>
      </c>
      <c r="P1272">
        <v>2012</v>
      </c>
      <c r="Q1272">
        <v>2835</v>
      </c>
      <c r="R1272">
        <v>18583887</v>
      </c>
      <c r="S1272">
        <v>1572096</v>
      </c>
      <c r="T1272">
        <v>394915</v>
      </c>
      <c r="U1272" s="35">
        <v>31941</v>
      </c>
      <c r="V1272" t="s">
        <v>299</v>
      </c>
      <c r="W1272" t="s">
        <v>299</v>
      </c>
      <c r="X1272" t="s">
        <v>299</v>
      </c>
      <c r="Y1272" t="s">
        <v>299</v>
      </c>
    </row>
    <row r="1273" spans="1:25" x14ac:dyDescent="0.25">
      <c r="A1273" t="s">
        <v>295</v>
      </c>
      <c r="B1273" t="s">
        <v>296</v>
      </c>
      <c r="C1273" s="61">
        <f t="shared" si="19"/>
        <v>6</v>
      </c>
      <c r="D1273" t="s">
        <v>1</v>
      </c>
      <c r="E1273">
        <v>424330</v>
      </c>
      <c r="F1273">
        <v>424</v>
      </c>
      <c r="G1273">
        <v>4243</v>
      </c>
      <c r="H1273">
        <v>6</v>
      </c>
      <c r="I1273" t="s">
        <v>296</v>
      </c>
      <c r="J1273">
        <v>42</v>
      </c>
      <c r="K1273" t="s">
        <v>1044</v>
      </c>
      <c r="L1273">
        <v>0</v>
      </c>
      <c r="M1273" t="s">
        <v>298</v>
      </c>
      <c r="N1273">
        <v>10</v>
      </c>
      <c r="O1273" t="s">
        <v>897</v>
      </c>
      <c r="P1273">
        <v>2012</v>
      </c>
      <c r="Q1273">
        <v>2835</v>
      </c>
      <c r="R1273">
        <v>18583887</v>
      </c>
      <c r="S1273">
        <v>1572096</v>
      </c>
      <c r="T1273">
        <v>394915</v>
      </c>
      <c r="U1273" s="35">
        <v>31941</v>
      </c>
      <c r="V1273" t="s">
        <v>299</v>
      </c>
      <c r="W1273" t="s">
        <v>299</v>
      </c>
      <c r="X1273" t="s">
        <v>299</v>
      </c>
      <c r="Y1273" t="s">
        <v>299</v>
      </c>
    </row>
    <row r="1274" spans="1:25" x14ac:dyDescent="0.25">
      <c r="A1274" t="s">
        <v>295</v>
      </c>
      <c r="B1274" t="s">
        <v>296</v>
      </c>
      <c r="C1274" s="61">
        <f t="shared" si="19"/>
        <v>5</v>
      </c>
      <c r="D1274" t="s">
        <v>1</v>
      </c>
      <c r="E1274">
        <v>42434</v>
      </c>
      <c r="F1274">
        <v>424</v>
      </c>
      <c r="G1274">
        <v>4243</v>
      </c>
      <c r="H1274">
        <v>5</v>
      </c>
      <c r="I1274" t="s">
        <v>296</v>
      </c>
      <c r="J1274">
        <v>42</v>
      </c>
      <c r="K1274" t="s">
        <v>1045</v>
      </c>
      <c r="L1274">
        <v>0</v>
      </c>
      <c r="M1274" t="s">
        <v>298</v>
      </c>
      <c r="N1274">
        <v>0</v>
      </c>
      <c r="O1274" t="s">
        <v>298</v>
      </c>
      <c r="P1274">
        <v>2012</v>
      </c>
      <c r="Q1274">
        <v>488</v>
      </c>
      <c r="R1274">
        <v>5754618</v>
      </c>
      <c r="S1274">
        <v>513324</v>
      </c>
      <c r="T1274">
        <v>122418</v>
      </c>
      <c r="U1274" s="35">
        <v>6793</v>
      </c>
      <c r="V1274" t="s">
        <v>299</v>
      </c>
      <c r="W1274" t="s">
        <v>299</v>
      </c>
      <c r="X1274" t="s">
        <v>299</v>
      </c>
      <c r="Y1274" t="s">
        <v>299</v>
      </c>
    </row>
    <row r="1275" spans="1:25" x14ac:dyDescent="0.25">
      <c r="A1275" t="s">
        <v>295</v>
      </c>
      <c r="B1275" t="s">
        <v>296</v>
      </c>
      <c r="C1275" s="61">
        <f t="shared" si="19"/>
        <v>5</v>
      </c>
      <c r="D1275" t="s">
        <v>1</v>
      </c>
      <c r="E1275">
        <v>42434</v>
      </c>
      <c r="F1275">
        <v>424</v>
      </c>
      <c r="G1275">
        <v>4243</v>
      </c>
      <c r="H1275">
        <v>5</v>
      </c>
      <c r="I1275" t="s">
        <v>296</v>
      </c>
      <c r="J1275">
        <v>42</v>
      </c>
      <c r="K1275" t="s">
        <v>1045</v>
      </c>
      <c r="L1275">
        <v>0</v>
      </c>
      <c r="M1275" t="s">
        <v>298</v>
      </c>
      <c r="N1275">
        <v>10</v>
      </c>
      <c r="O1275" t="s">
        <v>897</v>
      </c>
      <c r="P1275">
        <v>2012</v>
      </c>
      <c r="Q1275">
        <v>487</v>
      </c>
      <c r="R1275" t="s">
        <v>305</v>
      </c>
      <c r="S1275" t="s">
        <v>305</v>
      </c>
      <c r="T1275" t="s">
        <v>305</v>
      </c>
      <c r="U1275" s="35" t="s">
        <v>903</v>
      </c>
      <c r="V1275" t="s">
        <v>299</v>
      </c>
      <c r="W1275" t="s">
        <v>299</v>
      </c>
      <c r="X1275" t="s">
        <v>299</v>
      </c>
      <c r="Y1275" t="s">
        <v>299</v>
      </c>
    </row>
    <row r="1276" spans="1:25" x14ac:dyDescent="0.25">
      <c r="A1276" t="s">
        <v>295</v>
      </c>
      <c r="B1276" t="s">
        <v>296</v>
      </c>
      <c r="C1276" s="61">
        <f t="shared" si="19"/>
        <v>5</v>
      </c>
      <c r="D1276" t="s">
        <v>1</v>
      </c>
      <c r="E1276">
        <v>42434</v>
      </c>
      <c r="F1276">
        <v>424</v>
      </c>
      <c r="G1276">
        <v>4243</v>
      </c>
      <c r="H1276">
        <v>5</v>
      </c>
      <c r="I1276" t="s">
        <v>296</v>
      </c>
      <c r="J1276">
        <v>42</v>
      </c>
      <c r="K1276" t="s">
        <v>1045</v>
      </c>
      <c r="L1276">
        <v>0</v>
      </c>
      <c r="M1276" t="s">
        <v>298</v>
      </c>
      <c r="N1276">
        <v>20</v>
      </c>
      <c r="O1276" t="s">
        <v>898</v>
      </c>
      <c r="P1276">
        <v>2012</v>
      </c>
      <c r="Q1276">
        <v>1</v>
      </c>
      <c r="R1276" t="s">
        <v>305</v>
      </c>
      <c r="S1276" t="s">
        <v>305</v>
      </c>
      <c r="T1276" t="s">
        <v>305</v>
      </c>
      <c r="U1276" s="35" t="s">
        <v>320</v>
      </c>
      <c r="V1276" t="s">
        <v>299</v>
      </c>
      <c r="W1276" t="s">
        <v>299</v>
      </c>
      <c r="X1276" t="s">
        <v>299</v>
      </c>
      <c r="Y1276" t="s">
        <v>299</v>
      </c>
    </row>
    <row r="1277" spans="1:25" x14ac:dyDescent="0.25">
      <c r="A1277" t="s">
        <v>295</v>
      </c>
      <c r="B1277" t="s">
        <v>296</v>
      </c>
      <c r="C1277" s="61">
        <f t="shared" si="19"/>
        <v>6</v>
      </c>
      <c r="D1277" t="s">
        <v>1</v>
      </c>
      <c r="E1277">
        <v>424340</v>
      </c>
      <c r="F1277">
        <v>424</v>
      </c>
      <c r="G1277">
        <v>4243</v>
      </c>
      <c r="H1277">
        <v>6</v>
      </c>
      <c r="I1277" t="s">
        <v>296</v>
      </c>
      <c r="J1277">
        <v>42</v>
      </c>
      <c r="K1277" t="s">
        <v>1045</v>
      </c>
      <c r="L1277">
        <v>0</v>
      </c>
      <c r="M1277" t="s">
        <v>298</v>
      </c>
      <c r="N1277">
        <v>0</v>
      </c>
      <c r="O1277" t="s">
        <v>298</v>
      </c>
      <c r="P1277">
        <v>2012</v>
      </c>
      <c r="Q1277">
        <v>488</v>
      </c>
      <c r="R1277">
        <v>5754618</v>
      </c>
      <c r="S1277">
        <v>513324</v>
      </c>
      <c r="T1277">
        <v>122418</v>
      </c>
      <c r="U1277" s="35">
        <v>6793</v>
      </c>
      <c r="V1277" t="s">
        <v>299</v>
      </c>
      <c r="W1277" t="s">
        <v>299</v>
      </c>
      <c r="X1277" t="s">
        <v>299</v>
      </c>
      <c r="Y1277" t="s">
        <v>299</v>
      </c>
    </row>
    <row r="1278" spans="1:25" x14ac:dyDescent="0.25">
      <c r="A1278" t="s">
        <v>295</v>
      </c>
      <c r="B1278" t="s">
        <v>296</v>
      </c>
      <c r="C1278" s="61">
        <f t="shared" si="19"/>
        <v>6</v>
      </c>
      <c r="D1278" t="s">
        <v>1</v>
      </c>
      <c r="E1278">
        <v>424340</v>
      </c>
      <c r="F1278">
        <v>424</v>
      </c>
      <c r="G1278">
        <v>4243</v>
      </c>
      <c r="H1278">
        <v>6</v>
      </c>
      <c r="I1278" t="s">
        <v>296</v>
      </c>
      <c r="J1278">
        <v>42</v>
      </c>
      <c r="K1278" t="s">
        <v>1045</v>
      </c>
      <c r="L1278">
        <v>0</v>
      </c>
      <c r="M1278" t="s">
        <v>298</v>
      </c>
      <c r="N1278">
        <v>10</v>
      </c>
      <c r="O1278" t="s">
        <v>897</v>
      </c>
      <c r="P1278">
        <v>2012</v>
      </c>
      <c r="Q1278">
        <v>487</v>
      </c>
      <c r="R1278" t="s">
        <v>305</v>
      </c>
      <c r="S1278" t="s">
        <v>305</v>
      </c>
      <c r="T1278" t="s">
        <v>305</v>
      </c>
      <c r="U1278" s="35" t="s">
        <v>903</v>
      </c>
      <c r="V1278" t="s">
        <v>299</v>
      </c>
      <c r="W1278" t="s">
        <v>299</v>
      </c>
      <c r="X1278" t="s">
        <v>299</v>
      </c>
      <c r="Y1278" t="s">
        <v>299</v>
      </c>
    </row>
    <row r="1279" spans="1:25" x14ac:dyDescent="0.25">
      <c r="A1279" t="s">
        <v>295</v>
      </c>
      <c r="B1279" t="s">
        <v>296</v>
      </c>
      <c r="C1279" s="61">
        <f t="shared" si="19"/>
        <v>6</v>
      </c>
      <c r="D1279" t="s">
        <v>1</v>
      </c>
      <c r="E1279">
        <v>424340</v>
      </c>
      <c r="F1279">
        <v>424</v>
      </c>
      <c r="G1279">
        <v>4243</v>
      </c>
      <c r="H1279">
        <v>6</v>
      </c>
      <c r="I1279" t="s">
        <v>296</v>
      </c>
      <c r="J1279">
        <v>42</v>
      </c>
      <c r="K1279" t="s">
        <v>1045</v>
      </c>
      <c r="L1279">
        <v>0</v>
      </c>
      <c r="M1279" t="s">
        <v>298</v>
      </c>
      <c r="N1279">
        <v>20</v>
      </c>
      <c r="O1279" t="s">
        <v>898</v>
      </c>
      <c r="P1279">
        <v>2012</v>
      </c>
      <c r="Q1279">
        <v>1</v>
      </c>
      <c r="R1279" t="s">
        <v>305</v>
      </c>
      <c r="S1279" t="s">
        <v>305</v>
      </c>
      <c r="T1279" t="s">
        <v>305</v>
      </c>
      <c r="U1279" s="35" t="s">
        <v>320</v>
      </c>
      <c r="V1279" t="s">
        <v>299</v>
      </c>
      <c r="W1279" t="s">
        <v>299</v>
      </c>
      <c r="X1279" t="s">
        <v>299</v>
      </c>
      <c r="Y1279" t="s">
        <v>299</v>
      </c>
    </row>
    <row r="1280" spans="1:25" x14ac:dyDescent="0.25">
      <c r="A1280" t="s">
        <v>295</v>
      </c>
      <c r="B1280" t="s">
        <v>296</v>
      </c>
      <c r="C1280" s="61">
        <f t="shared" si="19"/>
        <v>4</v>
      </c>
      <c r="D1280" t="s">
        <v>1</v>
      </c>
      <c r="E1280">
        <v>4244</v>
      </c>
      <c r="F1280">
        <v>424</v>
      </c>
      <c r="G1280">
        <v>4244</v>
      </c>
      <c r="H1280">
        <v>4</v>
      </c>
      <c r="I1280" t="s">
        <v>296</v>
      </c>
      <c r="J1280">
        <v>42</v>
      </c>
      <c r="K1280" t="s">
        <v>1046</v>
      </c>
      <c r="L1280">
        <v>0</v>
      </c>
      <c r="M1280" t="s">
        <v>298</v>
      </c>
      <c r="N1280">
        <v>0</v>
      </c>
      <c r="O1280" t="s">
        <v>298</v>
      </c>
      <c r="P1280">
        <v>2012</v>
      </c>
      <c r="Q1280">
        <v>5548</v>
      </c>
      <c r="R1280">
        <v>108891009</v>
      </c>
      <c r="S1280">
        <v>5561717</v>
      </c>
      <c r="T1280">
        <v>1337935</v>
      </c>
      <c r="U1280" s="35">
        <v>114855</v>
      </c>
      <c r="V1280" t="s">
        <v>299</v>
      </c>
      <c r="W1280" t="s">
        <v>299</v>
      </c>
      <c r="X1280" t="s">
        <v>299</v>
      </c>
      <c r="Y1280" t="s">
        <v>299</v>
      </c>
    </row>
    <row r="1281" spans="1:25" x14ac:dyDescent="0.25">
      <c r="A1281" t="s">
        <v>295</v>
      </c>
      <c r="B1281" t="s">
        <v>296</v>
      </c>
      <c r="C1281" s="61">
        <f t="shared" si="19"/>
        <v>4</v>
      </c>
      <c r="D1281" t="s">
        <v>1</v>
      </c>
      <c r="E1281">
        <v>4244</v>
      </c>
      <c r="F1281">
        <v>424</v>
      </c>
      <c r="G1281">
        <v>4244</v>
      </c>
      <c r="H1281">
        <v>4</v>
      </c>
      <c r="I1281" t="s">
        <v>296</v>
      </c>
      <c r="J1281">
        <v>42</v>
      </c>
      <c r="K1281" t="s">
        <v>1046</v>
      </c>
      <c r="L1281">
        <v>0</v>
      </c>
      <c r="M1281" t="s">
        <v>298</v>
      </c>
      <c r="N1281">
        <v>10</v>
      </c>
      <c r="O1281" t="s">
        <v>897</v>
      </c>
      <c r="P1281">
        <v>2012</v>
      </c>
      <c r="Q1281">
        <v>5198</v>
      </c>
      <c r="R1281">
        <v>87889641</v>
      </c>
      <c r="S1281">
        <v>4667520</v>
      </c>
      <c r="T1281">
        <v>1118980</v>
      </c>
      <c r="U1281" s="35">
        <v>98171</v>
      </c>
      <c r="V1281" t="s">
        <v>299</v>
      </c>
      <c r="W1281" t="s">
        <v>299</v>
      </c>
      <c r="X1281" t="s">
        <v>299</v>
      </c>
      <c r="Y1281" t="s">
        <v>299</v>
      </c>
    </row>
    <row r="1282" spans="1:25" x14ac:dyDescent="0.25">
      <c r="A1282" t="s">
        <v>295</v>
      </c>
      <c r="B1282" t="s">
        <v>296</v>
      </c>
      <c r="C1282" s="61">
        <f t="shared" si="19"/>
        <v>4</v>
      </c>
      <c r="D1282" t="s">
        <v>1</v>
      </c>
      <c r="E1282">
        <v>4244</v>
      </c>
      <c r="F1282">
        <v>424</v>
      </c>
      <c r="G1282">
        <v>4244</v>
      </c>
      <c r="H1282">
        <v>4</v>
      </c>
      <c r="I1282" t="s">
        <v>296</v>
      </c>
      <c r="J1282">
        <v>42</v>
      </c>
      <c r="K1282" t="s">
        <v>1046</v>
      </c>
      <c r="L1282">
        <v>0</v>
      </c>
      <c r="M1282" t="s">
        <v>298</v>
      </c>
      <c r="N1282">
        <v>20</v>
      </c>
      <c r="O1282" t="s">
        <v>898</v>
      </c>
      <c r="P1282">
        <v>2012</v>
      </c>
      <c r="Q1282">
        <v>350</v>
      </c>
      <c r="R1282">
        <v>21001368</v>
      </c>
      <c r="S1282">
        <v>894197</v>
      </c>
      <c r="T1282">
        <v>218955</v>
      </c>
      <c r="U1282" s="35">
        <v>16684</v>
      </c>
      <c r="V1282" t="s">
        <v>299</v>
      </c>
      <c r="W1282" t="s">
        <v>299</v>
      </c>
      <c r="X1282" t="s">
        <v>299</v>
      </c>
      <c r="Y1282" t="s">
        <v>299</v>
      </c>
    </row>
    <row r="1283" spans="1:25" x14ac:dyDescent="0.25">
      <c r="A1283" t="s">
        <v>295</v>
      </c>
      <c r="B1283" t="s">
        <v>296</v>
      </c>
      <c r="C1283" s="61">
        <f t="shared" si="19"/>
        <v>5</v>
      </c>
      <c r="D1283" t="s">
        <v>1</v>
      </c>
      <c r="E1283">
        <v>42441</v>
      </c>
      <c r="F1283">
        <v>424</v>
      </c>
      <c r="G1283">
        <v>4244</v>
      </c>
      <c r="H1283">
        <v>5</v>
      </c>
      <c r="I1283" t="s">
        <v>296</v>
      </c>
      <c r="J1283">
        <v>42</v>
      </c>
      <c r="K1283" t="s">
        <v>1047</v>
      </c>
      <c r="L1283">
        <v>0</v>
      </c>
      <c r="M1283" t="s">
        <v>298</v>
      </c>
      <c r="N1283">
        <v>0</v>
      </c>
      <c r="O1283" t="s">
        <v>298</v>
      </c>
      <c r="P1283">
        <v>2012</v>
      </c>
      <c r="Q1283">
        <v>416</v>
      </c>
      <c r="R1283">
        <v>13601090</v>
      </c>
      <c r="S1283">
        <v>699807</v>
      </c>
      <c r="T1283">
        <v>171878</v>
      </c>
      <c r="U1283" s="35">
        <v>14185</v>
      </c>
      <c r="V1283" t="s">
        <v>299</v>
      </c>
      <c r="W1283" t="s">
        <v>299</v>
      </c>
      <c r="X1283" t="s">
        <v>299</v>
      </c>
      <c r="Y1283" t="s">
        <v>299</v>
      </c>
    </row>
    <row r="1284" spans="1:25" x14ac:dyDescent="0.25">
      <c r="A1284" t="s">
        <v>295</v>
      </c>
      <c r="B1284" t="s">
        <v>296</v>
      </c>
      <c r="C1284" s="61">
        <f t="shared" si="19"/>
        <v>5</v>
      </c>
      <c r="D1284" t="s">
        <v>1</v>
      </c>
      <c r="E1284">
        <v>42441</v>
      </c>
      <c r="F1284">
        <v>424</v>
      </c>
      <c r="G1284">
        <v>4244</v>
      </c>
      <c r="H1284">
        <v>5</v>
      </c>
      <c r="I1284" t="s">
        <v>296</v>
      </c>
      <c r="J1284">
        <v>42</v>
      </c>
      <c r="K1284" t="s">
        <v>1047</v>
      </c>
      <c r="L1284">
        <v>0</v>
      </c>
      <c r="M1284" t="s">
        <v>298</v>
      </c>
      <c r="N1284">
        <v>10</v>
      </c>
      <c r="O1284" t="s">
        <v>897</v>
      </c>
      <c r="P1284">
        <v>2012</v>
      </c>
      <c r="Q1284">
        <v>416</v>
      </c>
      <c r="R1284">
        <v>13601090</v>
      </c>
      <c r="S1284">
        <v>699807</v>
      </c>
      <c r="T1284">
        <v>171878</v>
      </c>
      <c r="U1284" s="35">
        <v>14185</v>
      </c>
      <c r="V1284" t="s">
        <v>299</v>
      </c>
      <c r="W1284" t="s">
        <v>299</v>
      </c>
      <c r="X1284" t="s">
        <v>299</v>
      </c>
      <c r="Y1284" t="s">
        <v>299</v>
      </c>
    </row>
    <row r="1285" spans="1:25" x14ac:dyDescent="0.25">
      <c r="A1285" t="s">
        <v>295</v>
      </c>
      <c r="B1285" t="s">
        <v>296</v>
      </c>
      <c r="C1285" s="61">
        <f t="shared" ref="C1285:C1348" si="20">LEN(E1285)</f>
        <v>6</v>
      </c>
      <c r="D1285" t="s">
        <v>1</v>
      </c>
      <c r="E1285">
        <v>424410</v>
      </c>
      <c r="F1285">
        <v>424</v>
      </c>
      <c r="G1285">
        <v>4244</v>
      </c>
      <c r="H1285">
        <v>6</v>
      </c>
      <c r="I1285" t="s">
        <v>296</v>
      </c>
      <c r="J1285">
        <v>42</v>
      </c>
      <c r="K1285" t="s">
        <v>1047</v>
      </c>
      <c r="L1285">
        <v>0</v>
      </c>
      <c r="M1285" t="s">
        <v>298</v>
      </c>
      <c r="N1285">
        <v>0</v>
      </c>
      <c r="O1285" t="s">
        <v>298</v>
      </c>
      <c r="P1285">
        <v>2012</v>
      </c>
      <c r="Q1285">
        <v>416</v>
      </c>
      <c r="R1285">
        <v>13601090</v>
      </c>
      <c r="S1285">
        <v>699807</v>
      </c>
      <c r="T1285">
        <v>171878</v>
      </c>
      <c r="U1285" s="35">
        <v>14185</v>
      </c>
      <c r="V1285" t="s">
        <v>299</v>
      </c>
      <c r="W1285" t="s">
        <v>299</v>
      </c>
      <c r="X1285" t="s">
        <v>299</v>
      </c>
      <c r="Y1285" t="s">
        <v>299</v>
      </c>
    </row>
    <row r="1286" spans="1:25" x14ac:dyDescent="0.25">
      <c r="A1286" t="s">
        <v>295</v>
      </c>
      <c r="B1286" t="s">
        <v>296</v>
      </c>
      <c r="C1286" s="61">
        <f t="shared" si="20"/>
        <v>6</v>
      </c>
      <c r="D1286" t="s">
        <v>1</v>
      </c>
      <c r="E1286">
        <v>424410</v>
      </c>
      <c r="F1286">
        <v>424</v>
      </c>
      <c r="G1286">
        <v>4244</v>
      </c>
      <c r="H1286">
        <v>6</v>
      </c>
      <c r="I1286" t="s">
        <v>296</v>
      </c>
      <c r="J1286">
        <v>42</v>
      </c>
      <c r="K1286" t="s">
        <v>1047</v>
      </c>
      <c r="L1286">
        <v>0</v>
      </c>
      <c r="M1286" t="s">
        <v>298</v>
      </c>
      <c r="N1286">
        <v>10</v>
      </c>
      <c r="O1286" t="s">
        <v>897</v>
      </c>
      <c r="P1286">
        <v>2012</v>
      </c>
      <c r="Q1286">
        <v>416</v>
      </c>
      <c r="R1286">
        <v>13601090</v>
      </c>
      <c r="S1286">
        <v>699807</v>
      </c>
      <c r="T1286">
        <v>171878</v>
      </c>
      <c r="U1286" s="35">
        <v>14185</v>
      </c>
      <c r="V1286" t="s">
        <v>299</v>
      </c>
      <c r="W1286" t="s">
        <v>299</v>
      </c>
      <c r="X1286" t="s">
        <v>299</v>
      </c>
      <c r="Y1286" t="s">
        <v>299</v>
      </c>
    </row>
    <row r="1287" spans="1:25" x14ac:dyDescent="0.25">
      <c r="A1287" t="s">
        <v>295</v>
      </c>
      <c r="B1287" t="s">
        <v>296</v>
      </c>
      <c r="C1287" s="61">
        <f t="shared" si="20"/>
        <v>7</v>
      </c>
      <c r="D1287" t="s">
        <v>1</v>
      </c>
      <c r="E1287">
        <v>4244101</v>
      </c>
      <c r="F1287">
        <v>424</v>
      </c>
      <c r="G1287">
        <v>4244</v>
      </c>
      <c r="H1287">
        <v>7</v>
      </c>
      <c r="I1287" t="s">
        <v>296</v>
      </c>
      <c r="J1287">
        <v>42</v>
      </c>
      <c r="K1287" t="s">
        <v>1048</v>
      </c>
      <c r="L1287">
        <v>0</v>
      </c>
      <c r="M1287" t="s">
        <v>298</v>
      </c>
      <c r="N1287">
        <v>0</v>
      </c>
      <c r="O1287" t="s">
        <v>298</v>
      </c>
      <c r="P1287">
        <v>2012</v>
      </c>
      <c r="Q1287">
        <v>84</v>
      </c>
      <c r="R1287">
        <v>610282</v>
      </c>
      <c r="S1287">
        <v>43645</v>
      </c>
      <c r="T1287">
        <v>10370</v>
      </c>
      <c r="U1287" s="35">
        <v>1218</v>
      </c>
      <c r="V1287" t="s">
        <v>299</v>
      </c>
      <c r="W1287" t="s">
        <v>299</v>
      </c>
      <c r="X1287" t="s">
        <v>299</v>
      </c>
      <c r="Y1287" t="s">
        <v>299</v>
      </c>
    </row>
    <row r="1288" spans="1:25" x14ac:dyDescent="0.25">
      <c r="A1288" t="s">
        <v>295</v>
      </c>
      <c r="B1288" t="s">
        <v>296</v>
      </c>
      <c r="C1288" s="61">
        <f t="shared" si="20"/>
        <v>7</v>
      </c>
      <c r="D1288" t="s">
        <v>1</v>
      </c>
      <c r="E1288">
        <v>4244101</v>
      </c>
      <c r="F1288">
        <v>424</v>
      </c>
      <c r="G1288">
        <v>4244</v>
      </c>
      <c r="H1288">
        <v>7</v>
      </c>
      <c r="I1288" t="s">
        <v>296</v>
      </c>
      <c r="J1288">
        <v>42</v>
      </c>
      <c r="K1288" t="s">
        <v>1048</v>
      </c>
      <c r="L1288">
        <v>0</v>
      </c>
      <c r="M1288" t="s">
        <v>298</v>
      </c>
      <c r="N1288">
        <v>10</v>
      </c>
      <c r="O1288" t="s">
        <v>897</v>
      </c>
      <c r="P1288">
        <v>2012</v>
      </c>
      <c r="Q1288">
        <v>84</v>
      </c>
      <c r="R1288">
        <v>610282</v>
      </c>
      <c r="S1288">
        <v>43645</v>
      </c>
      <c r="T1288">
        <v>10370</v>
      </c>
      <c r="U1288" s="35">
        <v>1218</v>
      </c>
      <c r="V1288" t="s">
        <v>299</v>
      </c>
      <c r="W1288" t="s">
        <v>299</v>
      </c>
      <c r="X1288" t="s">
        <v>299</v>
      </c>
      <c r="Y1288" t="s">
        <v>299</v>
      </c>
    </row>
    <row r="1289" spans="1:25" x14ac:dyDescent="0.25">
      <c r="A1289" t="s">
        <v>295</v>
      </c>
      <c r="B1289" t="s">
        <v>296</v>
      </c>
      <c r="C1289" s="61">
        <f t="shared" si="20"/>
        <v>7</v>
      </c>
      <c r="D1289" t="s">
        <v>1</v>
      </c>
      <c r="E1289">
        <v>4244102</v>
      </c>
      <c r="F1289">
        <v>424</v>
      </c>
      <c r="G1289">
        <v>4244</v>
      </c>
      <c r="H1289">
        <v>7</v>
      </c>
      <c r="I1289" t="s">
        <v>296</v>
      </c>
      <c r="J1289">
        <v>42</v>
      </c>
      <c r="K1289" t="s">
        <v>1049</v>
      </c>
      <c r="L1289">
        <v>0</v>
      </c>
      <c r="M1289" t="s">
        <v>298</v>
      </c>
      <c r="N1289">
        <v>0</v>
      </c>
      <c r="O1289" t="s">
        <v>298</v>
      </c>
      <c r="P1289">
        <v>2012</v>
      </c>
      <c r="Q1289">
        <v>26</v>
      </c>
      <c r="R1289">
        <v>1216086</v>
      </c>
      <c r="S1289">
        <v>32246</v>
      </c>
      <c r="T1289">
        <v>8440</v>
      </c>
      <c r="U1289" s="35">
        <v>657</v>
      </c>
      <c r="V1289" t="s">
        <v>299</v>
      </c>
      <c r="W1289" t="s">
        <v>299</v>
      </c>
      <c r="X1289" t="s">
        <v>299</v>
      </c>
      <c r="Y1289" t="s">
        <v>299</v>
      </c>
    </row>
    <row r="1290" spans="1:25" x14ac:dyDescent="0.25">
      <c r="A1290" t="s">
        <v>295</v>
      </c>
      <c r="B1290" t="s">
        <v>296</v>
      </c>
      <c r="C1290" s="61">
        <f t="shared" si="20"/>
        <v>7</v>
      </c>
      <c r="D1290" t="s">
        <v>1</v>
      </c>
      <c r="E1290">
        <v>4244102</v>
      </c>
      <c r="F1290">
        <v>424</v>
      </c>
      <c r="G1290">
        <v>4244</v>
      </c>
      <c r="H1290">
        <v>7</v>
      </c>
      <c r="I1290" t="s">
        <v>296</v>
      </c>
      <c r="J1290">
        <v>42</v>
      </c>
      <c r="K1290" t="s">
        <v>1049</v>
      </c>
      <c r="L1290">
        <v>0</v>
      </c>
      <c r="M1290" t="s">
        <v>298</v>
      </c>
      <c r="N1290">
        <v>10</v>
      </c>
      <c r="O1290" t="s">
        <v>897</v>
      </c>
      <c r="P1290">
        <v>2012</v>
      </c>
      <c r="Q1290">
        <v>26</v>
      </c>
      <c r="R1290">
        <v>1216086</v>
      </c>
      <c r="S1290">
        <v>32246</v>
      </c>
      <c r="T1290">
        <v>8440</v>
      </c>
      <c r="U1290" s="35">
        <v>657</v>
      </c>
      <c r="V1290" t="s">
        <v>299</v>
      </c>
      <c r="W1290" t="s">
        <v>299</v>
      </c>
      <c r="X1290" t="s">
        <v>299</v>
      </c>
      <c r="Y1290" t="s">
        <v>299</v>
      </c>
    </row>
    <row r="1291" spans="1:25" x14ac:dyDescent="0.25">
      <c r="A1291" t="s">
        <v>295</v>
      </c>
      <c r="B1291" t="s">
        <v>296</v>
      </c>
      <c r="C1291" s="61">
        <f t="shared" si="20"/>
        <v>7</v>
      </c>
      <c r="D1291" t="s">
        <v>1</v>
      </c>
      <c r="E1291">
        <v>4244103</v>
      </c>
      <c r="F1291">
        <v>424</v>
      </c>
      <c r="G1291">
        <v>4244</v>
      </c>
      <c r="H1291">
        <v>7</v>
      </c>
      <c r="I1291" t="s">
        <v>296</v>
      </c>
      <c r="J1291">
        <v>42</v>
      </c>
      <c r="K1291" t="s">
        <v>1050</v>
      </c>
      <c r="L1291">
        <v>0</v>
      </c>
      <c r="M1291" t="s">
        <v>298</v>
      </c>
      <c r="N1291">
        <v>0</v>
      </c>
      <c r="O1291" t="s">
        <v>298</v>
      </c>
      <c r="P1291">
        <v>2012</v>
      </c>
      <c r="Q1291">
        <v>306</v>
      </c>
      <c r="R1291">
        <v>11774722</v>
      </c>
      <c r="S1291">
        <v>623916</v>
      </c>
      <c r="T1291">
        <v>153068</v>
      </c>
      <c r="U1291" s="35">
        <v>12310</v>
      </c>
      <c r="V1291" t="s">
        <v>299</v>
      </c>
      <c r="W1291" t="s">
        <v>299</v>
      </c>
      <c r="X1291" t="s">
        <v>299</v>
      </c>
      <c r="Y1291" t="s">
        <v>299</v>
      </c>
    </row>
    <row r="1292" spans="1:25" x14ac:dyDescent="0.25">
      <c r="A1292" t="s">
        <v>295</v>
      </c>
      <c r="B1292" t="s">
        <v>296</v>
      </c>
      <c r="C1292" s="61">
        <f t="shared" si="20"/>
        <v>7</v>
      </c>
      <c r="D1292" t="s">
        <v>1</v>
      </c>
      <c r="E1292">
        <v>4244103</v>
      </c>
      <c r="F1292">
        <v>424</v>
      </c>
      <c r="G1292">
        <v>4244</v>
      </c>
      <c r="H1292">
        <v>7</v>
      </c>
      <c r="I1292" t="s">
        <v>296</v>
      </c>
      <c r="J1292">
        <v>42</v>
      </c>
      <c r="K1292" t="s">
        <v>1050</v>
      </c>
      <c r="L1292">
        <v>0</v>
      </c>
      <c r="M1292" t="s">
        <v>298</v>
      </c>
      <c r="N1292">
        <v>10</v>
      </c>
      <c r="O1292" t="s">
        <v>897</v>
      </c>
      <c r="P1292">
        <v>2012</v>
      </c>
      <c r="Q1292">
        <v>306</v>
      </c>
      <c r="R1292">
        <v>11774722</v>
      </c>
      <c r="S1292">
        <v>623916</v>
      </c>
      <c r="T1292">
        <v>153068</v>
      </c>
      <c r="U1292" s="35">
        <v>12310</v>
      </c>
      <c r="V1292" t="s">
        <v>299</v>
      </c>
      <c r="W1292" t="s">
        <v>299</v>
      </c>
      <c r="X1292" t="s">
        <v>299</v>
      </c>
      <c r="Y1292" t="s">
        <v>299</v>
      </c>
    </row>
    <row r="1293" spans="1:25" x14ac:dyDescent="0.25">
      <c r="A1293" t="s">
        <v>295</v>
      </c>
      <c r="B1293" t="s">
        <v>296</v>
      </c>
      <c r="C1293" s="61">
        <f t="shared" si="20"/>
        <v>5</v>
      </c>
      <c r="D1293" t="s">
        <v>1</v>
      </c>
      <c r="E1293">
        <v>42442</v>
      </c>
      <c r="F1293">
        <v>424</v>
      </c>
      <c r="G1293">
        <v>4244</v>
      </c>
      <c r="H1293">
        <v>5</v>
      </c>
      <c r="I1293" t="s">
        <v>296</v>
      </c>
      <c r="J1293">
        <v>42</v>
      </c>
      <c r="K1293" t="s">
        <v>1051</v>
      </c>
      <c r="L1293">
        <v>0</v>
      </c>
      <c r="M1293" t="s">
        <v>298</v>
      </c>
      <c r="N1293">
        <v>0</v>
      </c>
      <c r="O1293" t="s">
        <v>298</v>
      </c>
      <c r="P1293">
        <v>2012</v>
      </c>
      <c r="Q1293">
        <v>590</v>
      </c>
      <c r="R1293">
        <v>12822253</v>
      </c>
      <c r="S1293">
        <v>522745</v>
      </c>
      <c r="T1293">
        <v>128292</v>
      </c>
      <c r="U1293" s="35">
        <v>10591</v>
      </c>
      <c r="V1293" t="s">
        <v>299</v>
      </c>
      <c r="W1293" t="s">
        <v>299</v>
      </c>
      <c r="X1293" t="s">
        <v>299</v>
      </c>
      <c r="Y1293" t="s">
        <v>299</v>
      </c>
    </row>
    <row r="1294" spans="1:25" x14ac:dyDescent="0.25">
      <c r="A1294" t="s">
        <v>295</v>
      </c>
      <c r="B1294" t="s">
        <v>296</v>
      </c>
      <c r="C1294" s="61">
        <f t="shared" si="20"/>
        <v>5</v>
      </c>
      <c r="D1294" t="s">
        <v>1</v>
      </c>
      <c r="E1294">
        <v>42442</v>
      </c>
      <c r="F1294">
        <v>424</v>
      </c>
      <c r="G1294">
        <v>4244</v>
      </c>
      <c r="H1294">
        <v>5</v>
      </c>
      <c r="I1294" t="s">
        <v>296</v>
      </c>
      <c r="J1294">
        <v>42</v>
      </c>
      <c r="K1294" t="s">
        <v>1051</v>
      </c>
      <c r="L1294">
        <v>0</v>
      </c>
      <c r="M1294" t="s">
        <v>298</v>
      </c>
      <c r="N1294">
        <v>10</v>
      </c>
      <c r="O1294" t="s">
        <v>897</v>
      </c>
      <c r="P1294">
        <v>2012</v>
      </c>
      <c r="Q1294">
        <v>580</v>
      </c>
      <c r="R1294">
        <v>12601943</v>
      </c>
      <c r="S1294">
        <v>504842</v>
      </c>
      <c r="T1294">
        <v>124370</v>
      </c>
      <c r="U1294" s="35">
        <v>10146</v>
      </c>
      <c r="V1294" t="s">
        <v>299</v>
      </c>
      <c r="W1294" t="s">
        <v>299</v>
      </c>
      <c r="X1294" t="s">
        <v>299</v>
      </c>
      <c r="Y1294" t="s">
        <v>299</v>
      </c>
    </row>
    <row r="1295" spans="1:25" x14ac:dyDescent="0.25">
      <c r="A1295" t="s">
        <v>295</v>
      </c>
      <c r="B1295" t="s">
        <v>296</v>
      </c>
      <c r="C1295" s="61">
        <f t="shared" si="20"/>
        <v>5</v>
      </c>
      <c r="D1295" t="s">
        <v>1</v>
      </c>
      <c r="E1295">
        <v>42442</v>
      </c>
      <c r="F1295">
        <v>424</v>
      </c>
      <c r="G1295">
        <v>4244</v>
      </c>
      <c r="H1295">
        <v>5</v>
      </c>
      <c r="I1295" t="s">
        <v>296</v>
      </c>
      <c r="J1295">
        <v>42</v>
      </c>
      <c r="K1295" t="s">
        <v>1051</v>
      </c>
      <c r="L1295">
        <v>0</v>
      </c>
      <c r="M1295" t="s">
        <v>298</v>
      </c>
      <c r="N1295">
        <v>20</v>
      </c>
      <c r="O1295" t="s">
        <v>898</v>
      </c>
      <c r="P1295">
        <v>2012</v>
      </c>
      <c r="Q1295">
        <v>10</v>
      </c>
      <c r="R1295">
        <v>220310</v>
      </c>
      <c r="S1295">
        <v>17903</v>
      </c>
      <c r="T1295">
        <v>3922</v>
      </c>
      <c r="U1295" s="35">
        <v>445</v>
      </c>
      <c r="V1295" t="s">
        <v>299</v>
      </c>
      <c r="W1295" t="s">
        <v>299</v>
      </c>
      <c r="X1295" t="s">
        <v>299</v>
      </c>
      <c r="Y1295" t="s">
        <v>299</v>
      </c>
    </row>
    <row r="1296" spans="1:25" x14ac:dyDescent="0.25">
      <c r="A1296" t="s">
        <v>295</v>
      </c>
      <c r="B1296" t="s">
        <v>296</v>
      </c>
      <c r="C1296" s="61">
        <f t="shared" si="20"/>
        <v>6</v>
      </c>
      <c r="D1296" t="s">
        <v>1</v>
      </c>
      <c r="E1296">
        <v>424420</v>
      </c>
      <c r="F1296">
        <v>424</v>
      </c>
      <c r="G1296">
        <v>4244</v>
      </c>
      <c r="H1296">
        <v>6</v>
      </c>
      <c r="I1296" t="s">
        <v>296</v>
      </c>
      <c r="J1296">
        <v>42</v>
      </c>
      <c r="K1296" t="s">
        <v>1051</v>
      </c>
      <c r="L1296">
        <v>0</v>
      </c>
      <c r="M1296" t="s">
        <v>298</v>
      </c>
      <c r="N1296">
        <v>0</v>
      </c>
      <c r="O1296" t="s">
        <v>298</v>
      </c>
      <c r="P1296">
        <v>2012</v>
      </c>
      <c r="Q1296">
        <v>590</v>
      </c>
      <c r="R1296">
        <v>12822253</v>
      </c>
      <c r="S1296">
        <v>522745</v>
      </c>
      <c r="T1296">
        <v>128292</v>
      </c>
      <c r="U1296" s="35">
        <v>10591</v>
      </c>
      <c r="V1296" t="s">
        <v>299</v>
      </c>
      <c r="W1296" t="s">
        <v>299</v>
      </c>
      <c r="X1296" t="s">
        <v>299</v>
      </c>
      <c r="Y1296" t="s">
        <v>299</v>
      </c>
    </row>
    <row r="1297" spans="1:25" x14ac:dyDescent="0.25">
      <c r="A1297" t="s">
        <v>295</v>
      </c>
      <c r="B1297" t="s">
        <v>296</v>
      </c>
      <c r="C1297" s="61">
        <f t="shared" si="20"/>
        <v>6</v>
      </c>
      <c r="D1297" t="s">
        <v>1</v>
      </c>
      <c r="E1297">
        <v>424420</v>
      </c>
      <c r="F1297">
        <v>424</v>
      </c>
      <c r="G1297">
        <v>4244</v>
      </c>
      <c r="H1297">
        <v>6</v>
      </c>
      <c r="I1297" t="s">
        <v>296</v>
      </c>
      <c r="J1297">
        <v>42</v>
      </c>
      <c r="K1297" t="s">
        <v>1051</v>
      </c>
      <c r="L1297">
        <v>0</v>
      </c>
      <c r="M1297" t="s">
        <v>298</v>
      </c>
      <c r="N1297">
        <v>10</v>
      </c>
      <c r="O1297" t="s">
        <v>897</v>
      </c>
      <c r="P1297">
        <v>2012</v>
      </c>
      <c r="Q1297">
        <v>580</v>
      </c>
      <c r="R1297">
        <v>12601943</v>
      </c>
      <c r="S1297">
        <v>504842</v>
      </c>
      <c r="T1297">
        <v>124370</v>
      </c>
      <c r="U1297" s="35">
        <v>10146</v>
      </c>
      <c r="V1297" t="s">
        <v>299</v>
      </c>
      <c r="W1297" t="s">
        <v>299</v>
      </c>
      <c r="X1297" t="s">
        <v>299</v>
      </c>
      <c r="Y1297" t="s">
        <v>299</v>
      </c>
    </row>
    <row r="1298" spans="1:25" x14ac:dyDescent="0.25">
      <c r="A1298" t="s">
        <v>295</v>
      </c>
      <c r="B1298" t="s">
        <v>296</v>
      </c>
      <c r="C1298" s="61">
        <f t="shared" si="20"/>
        <v>6</v>
      </c>
      <c r="D1298" t="s">
        <v>1</v>
      </c>
      <c r="E1298">
        <v>424420</v>
      </c>
      <c r="F1298">
        <v>424</v>
      </c>
      <c r="G1298">
        <v>4244</v>
      </c>
      <c r="H1298">
        <v>6</v>
      </c>
      <c r="I1298" t="s">
        <v>296</v>
      </c>
      <c r="J1298">
        <v>42</v>
      </c>
      <c r="K1298" t="s">
        <v>1051</v>
      </c>
      <c r="L1298">
        <v>0</v>
      </c>
      <c r="M1298" t="s">
        <v>298</v>
      </c>
      <c r="N1298">
        <v>20</v>
      </c>
      <c r="O1298" t="s">
        <v>898</v>
      </c>
      <c r="P1298">
        <v>2012</v>
      </c>
      <c r="Q1298">
        <v>10</v>
      </c>
      <c r="R1298">
        <v>220310</v>
      </c>
      <c r="S1298">
        <v>17903</v>
      </c>
      <c r="T1298">
        <v>3922</v>
      </c>
      <c r="U1298" s="35">
        <v>445</v>
      </c>
      <c r="V1298" t="s">
        <v>299</v>
      </c>
      <c r="W1298" t="s">
        <v>299</v>
      </c>
      <c r="X1298" t="s">
        <v>299</v>
      </c>
      <c r="Y1298" t="s">
        <v>299</v>
      </c>
    </row>
    <row r="1299" spans="1:25" x14ac:dyDescent="0.25">
      <c r="A1299" t="s">
        <v>295</v>
      </c>
      <c r="B1299" t="s">
        <v>296</v>
      </c>
      <c r="C1299" s="61">
        <f t="shared" si="20"/>
        <v>5</v>
      </c>
      <c r="D1299" t="s">
        <v>1</v>
      </c>
      <c r="E1299">
        <v>42443</v>
      </c>
      <c r="F1299">
        <v>424</v>
      </c>
      <c r="G1299">
        <v>4244</v>
      </c>
      <c r="H1299">
        <v>5</v>
      </c>
      <c r="I1299" t="s">
        <v>296</v>
      </c>
      <c r="J1299">
        <v>42</v>
      </c>
      <c r="K1299" t="s">
        <v>1052</v>
      </c>
      <c r="L1299">
        <v>0</v>
      </c>
      <c r="M1299" t="s">
        <v>298</v>
      </c>
      <c r="N1299">
        <v>0</v>
      </c>
      <c r="O1299" t="s">
        <v>298</v>
      </c>
      <c r="P1299">
        <v>2012</v>
      </c>
      <c r="Q1299">
        <v>314</v>
      </c>
      <c r="R1299">
        <v>5115456</v>
      </c>
      <c r="S1299">
        <v>196819</v>
      </c>
      <c r="T1299">
        <v>48011</v>
      </c>
      <c r="U1299" s="35">
        <v>4452</v>
      </c>
      <c r="V1299" t="s">
        <v>299</v>
      </c>
      <c r="W1299" t="s">
        <v>299</v>
      </c>
      <c r="X1299" t="s">
        <v>299</v>
      </c>
      <c r="Y1299" t="s">
        <v>299</v>
      </c>
    </row>
    <row r="1300" spans="1:25" x14ac:dyDescent="0.25">
      <c r="A1300" t="s">
        <v>295</v>
      </c>
      <c r="B1300" t="s">
        <v>296</v>
      </c>
      <c r="C1300" s="61">
        <f t="shared" si="20"/>
        <v>5</v>
      </c>
      <c r="D1300" t="s">
        <v>1</v>
      </c>
      <c r="E1300">
        <v>42443</v>
      </c>
      <c r="F1300">
        <v>424</v>
      </c>
      <c r="G1300">
        <v>4244</v>
      </c>
      <c r="H1300">
        <v>5</v>
      </c>
      <c r="I1300" t="s">
        <v>296</v>
      </c>
      <c r="J1300">
        <v>42</v>
      </c>
      <c r="K1300" t="s">
        <v>1052</v>
      </c>
      <c r="L1300">
        <v>0</v>
      </c>
      <c r="M1300" t="s">
        <v>298</v>
      </c>
      <c r="N1300">
        <v>10</v>
      </c>
      <c r="O1300" t="s">
        <v>897</v>
      </c>
      <c r="P1300">
        <v>2012</v>
      </c>
      <c r="Q1300">
        <v>282</v>
      </c>
      <c r="R1300">
        <v>1988634</v>
      </c>
      <c r="S1300">
        <v>150019</v>
      </c>
      <c r="T1300">
        <v>35895</v>
      </c>
      <c r="U1300" s="35">
        <v>3573</v>
      </c>
      <c r="V1300" t="s">
        <v>299</v>
      </c>
      <c r="W1300" t="s">
        <v>299</v>
      </c>
      <c r="X1300" t="s">
        <v>299</v>
      </c>
      <c r="Y1300" t="s">
        <v>299</v>
      </c>
    </row>
    <row r="1301" spans="1:25" x14ac:dyDescent="0.25">
      <c r="A1301" t="s">
        <v>295</v>
      </c>
      <c r="B1301" t="s">
        <v>296</v>
      </c>
      <c r="C1301" s="61">
        <f t="shared" si="20"/>
        <v>5</v>
      </c>
      <c r="D1301" t="s">
        <v>1</v>
      </c>
      <c r="E1301">
        <v>42443</v>
      </c>
      <c r="F1301">
        <v>424</v>
      </c>
      <c r="G1301">
        <v>4244</v>
      </c>
      <c r="H1301">
        <v>5</v>
      </c>
      <c r="I1301" t="s">
        <v>296</v>
      </c>
      <c r="J1301">
        <v>42</v>
      </c>
      <c r="K1301" t="s">
        <v>1052</v>
      </c>
      <c r="L1301">
        <v>0</v>
      </c>
      <c r="M1301" t="s">
        <v>298</v>
      </c>
      <c r="N1301">
        <v>20</v>
      </c>
      <c r="O1301" t="s">
        <v>898</v>
      </c>
      <c r="P1301">
        <v>2012</v>
      </c>
      <c r="Q1301">
        <v>32</v>
      </c>
      <c r="R1301">
        <v>3126822</v>
      </c>
      <c r="S1301">
        <v>46800</v>
      </c>
      <c r="T1301">
        <v>12116</v>
      </c>
      <c r="U1301" s="35">
        <v>879</v>
      </c>
      <c r="V1301" t="s">
        <v>299</v>
      </c>
      <c r="W1301" t="s">
        <v>299</v>
      </c>
      <c r="X1301" t="s">
        <v>299</v>
      </c>
      <c r="Y1301" t="s">
        <v>299</v>
      </c>
    </row>
    <row r="1302" spans="1:25" x14ac:dyDescent="0.25">
      <c r="A1302" t="s">
        <v>295</v>
      </c>
      <c r="B1302" t="s">
        <v>296</v>
      </c>
      <c r="C1302" s="61">
        <f t="shared" si="20"/>
        <v>6</v>
      </c>
      <c r="D1302" t="s">
        <v>1</v>
      </c>
      <c r="E1302">
        <v>424430</v>
      </c>
      <c r="F1302">
        <v>424</v>
      </c>
      <c r="G1302">
        <v>4244</v>
      </c>
      <c r="H1302">
        <v>6</v>
      </c>
      <c r="I1302" t="s">
        <v>296</v>
      </c>
      <c r="J1302">
        <v>42</v>
      </c>
      <c r="K1302" t="s">
        <v>1052</v>
      </c>
      <c r="L1302">
        <v>0</v>
      </c>
      <c r="M1302" t="s">
        <v>298</v>
      </c>
      <c r="N1302">
        <v>0</v>
      </c>
      <c r="O1302" t="s">
        <v>298</v>
      </c>
      <c r="P1302">
        <v>2012</v>
      </c>
      <c r="Q1302">
        <v>314</v>
      </c>
      <c r="R1302">
        <v>5115456</v>
      </c>
      <c r="S1302">
        <v>196819</v>
      </c>
      <c r="T1302">
        <v>48011</v>
      </c>
      <c r="U1302" s="35">
        <v>4452</v>
      </c>
      <c r="V1302" t="s">
        <v>299</v>
      </c>
      <c r="W1302" t="s">
        <v>299</v>
      </c>
      <c r="X1302" t="s">
        <v>299</v>
      </c>
      <c r="Y1302" t="s">
        <v>299</v>
      </c>
    </row>
    <row r="1303" spans="1:25" x14ac:dyDescent="0.25">
      <c r="A1303" t="s">
        <v>295</v>
      </c>
      <c r="B1303" t="s">
        <v>296</v>
      </c>
      <c r="C1303" s="61">
        <f t="shared" si="20"/>
        <v>6</v>
      </c>
      <c r="D1303" t="s">
        <v>1</v>
      </c>
      <c r="E1303">
        <v>424430</v>
      </c>
      <c r="F1303">
        <v>424</v>
      </c>
      <c r="G1303">
        <v>4244</v>
      </c>
      <c r="H1303">
        <v>6</v>
      </c>
      <c r="I1303" t="s">
        <v>296</v>
      </c>
      <c r="J1303">
        <v>42</v>
      </c>
      <c r="K1303" t="s">
        <v>1052</v>
      </c>
      <c r="L1303">
        <v>0</v>
      </c>
      <c r="M1303" t="s">
        <v>298</v>
      </c>
      <c r="N1303">
        <v>10</v>
      </c>
      <c r="O1303" t="s">
        <v>897</v>
      </c>
      <c r="P1303">
        <v>2012</v>
      </c>
      <c r="Q1303">
        <v>282</v>
      </c>
      <c r="R1303">
        <v>1988634</v>
      </c>
      <c r="S1303">
        <v>150019</v>
      </c>
      <c r="T1303">
        <v>35895</v>
      </c>
      <c r="U1303" s="35">
        <v>3573</v>
      </c>
      <c r="V1303" t="s">
        <v>299</v>
      </c>
      <c r="W1303" t="s">
        <v>299</v>
      </c>
      <c r="X1303" t="s">
        <v>299</v>
      </c>
      <c r="Y1303" t="s">
        <v>299</v>
      </c>
    </row>
    <row r="1304" spans="1:25" x14ac:dyDescent="0.25">
      <c r="A1304" t="s">
        <v>295</v>
      </c>
      <c r="B1304" t="s">
        <v>296</v>
      </c>
      <c r="C1304" s="61">
        <f t="shared" si="20"/>
        <v>6</v>
      </c>
      <c r="D1304" t="s">
        <v>1</v>
      </c>
      <c r="E1304">
        <v>424430</v>
      </c>
      <c r="F1304">
        <v>424</v>
      </c>
      <c r="G1304">
        <v>4244</v>
      </c>
      <c r="H1304">
        <v>6</v>
      </c>
      <c r="I1304" t="s">
        <v>296</v>
      </c>
      <c r="J1304">
        <v>42</v>
      </c>
      <c r="K1304" t="s">
        <v>1052</v>
      </c>
      <c r="L1304">
        <v>0</v>
      </c>
      <c r="M1304" t="s">
        <v>298</v>
      </c>
      <c r="N1304">
        <v>20</v>
      </c>
      <c r="O1304" t="s">
        <v>898</v>
      </c>
      <c r="P1304">
        <v>2012</v>
      </c>
      <c r="Q1304">
        <v>32</v>
      </c>
      <c r="R1304">
        <v>3126822</v>
      </c>
      <c r="S1304">
        <v>46800</v>
      </c>
      <c r="T1304">
        <v>12116</v>
      </c>
      <c r="U1304" s="35">
        <v>879</v>
      </c>
      <c r="V1304" t="s">
        <v>299</v>
      </c>
      <c r="W1304" t="s">
        <v>299</v>
      </c>
      <c r="X1304" t="s">
        <v>299</v>
      </c>
      <c r="Y1304" t="s">
        <v>299</v>
      </c>
    </row>
    <row r="1305" spans="1:25" x14ac:dyDescent="0.25">
      <c r="A1305" t="s">
        <v>295</v>
      </c>
      <c r="B1305" t="s">
        <v>296</v>
      </c>
      <c r="C1305" s="61">
        <f t="shared" si="20"/>
        <v>7</v>
      </c>
      <c r="D1305" t="s">
        <v>1</v>
      </c>
      <c r="E1305">
        <v>4244301</v>
      </c>
      <c r="F1305">
        <v>424</v>
      </c>
      <c r="G1305">
        <v>4244</v>
      </c>
      <c r="H1305">
        <v>7</v>
      </c>
      <c r="I1305" t="s">
        <v>296</v>
      </c>
      <c r="J1305">
        <v>42</v>
      </c>
      <c r="K1305" t="s">
        <v>1053</v>
      </c>
      <c r="L1305">
        <v>0</v>
      </c>
      <c r="M1305" t="s">
        <v>298</v>
      </c>
      <c r="N1305">
        <v>0</v>
      </c>
      <c r="O1305" t="s">
        <v>298</v>
      </c>
      <c r="P1305">
        <v>2012</v>
      </c>
      <c r="Q1305">
        <v>12</v>
      </c>
      <c r="R1305">
        <v>38810</v>
      </c>
      <c r="S1305">
        <v>3621</v>
      </c>
      <c r="T1305">
        <v>768</v>
      </c>
      <c r="U1305" s="35">
        <v>92</v>
      </c>
      <c r="V1305" t="s">
        <v>299</v>
      </c>
      <c r="W1305" t="s">
        <v>299</v>
      </c>
      <c r="X1305" t="s">
        <v>299</v>
      </c>
      <c r="Y1305" t="s">
        <v>299</v>
      </c>
    </row>
    <row r="1306" spans="1:25" x14ac:dyDescent="0.25">
      <c r="A1306" t="s">
        <v>295</v>
      </c>
      <c r="B1306" t="s">
        <v>296</v>
      </c>
      <c r="C1306" s="61">
        <f t="shared" si="20"/>
        <v>7</v>
      </c>
      <c r="D1306" t="s">
        <v>1</v>
      </c>
      <c r="E1306">
        <v>4244301</v>
      </c>
      <c r="F1306">
        <v>424</v>
      </c>
      <c r="G1306">
        <v>4244</v>
      </c>
      <c r="H1306">
        <v>7</v>
      </c>
      <c r="I1306" t="s">
        <v>296</v>
      </c>
      <c r="J1306">
        <v>42</v>
      </c>
      <c r="K1306" t="s">
        <v>1053</v>
      </c>
      <c r="L1306">
        <v>0</v>
      </c>
      <c r="M1306" t="s">
        <v>298</v>
      </c>
      <c r="N1306">
        <v>10</v>
      </c>
      <c r="O1306" t="s">
        <v>897</v>
      </c>
      <c r="P1306">
        <v>2012</v>
      </c>
      <c r="Q1306">
        <v>12</v>
      </c>
      <c r="R1306">
        <v>38810</v>
      </c>
      <c r="S1306">
        <v>3621</v>
      </c>
      <c r="T1306">
        <v>768</v>
      </c>
      <c r="U1306" s="35">
        <v>92</v>
      </c>
      <c r="V1306" t="s">
        <v>299</v>
      </c>
      <c r="W1306" t="s">
        <v>299</v>
      </c>
      <c r="X1306" t="s">
        <v>299</v>
      </c>
      <c r="Y1306" t="s">
        <v>299</v>
      </c>
    </row>
    <row r="1307" spans="1:25" x14ac:dyDescent="0.25">
      <c r="A1307" t="s">
        <v>295</v>
      </c>
      <c r="B1307" t="s">
        <v>296</v>
      </c>
      <c r="C1307" s="61">
        <f t="shared" si="20"/>
        <v>7</v>
      </c>
      <c r="D1307" t="s">
        <v>1</v>
      </c>
      <c r="E1307">
        <v>4244302</v>
      </c>
      <c r="F1307">
        <v>424</v>
      </c>
      <c r="G1307">
        <v>4244</v>
      </c>
      <c r="H1307">
        <v>7</v>
      </c>
      <c r="I1307" t="s">
        <v>296</v>
      </c>
      <c r="J1307">
        <v>42</v>
      </c>
      <c r="K1307" t="s">
        <v>1054</v>
      </c>
      <c r="L1307">
        <v>0</v>
      </c>
      <c r="M1307" t="s">
        <v>298</v>
      </c>
      <c r="N1307">
        <v>0</v>
      </c>
      <c r="O1307" t="s">
        <v>298</v>
      </c>
      <c r="P1307">
        <v>2012</v>
      </c>
      <c r="Q1307">
        <v>302</v>
      </c>
      <c r="R1307">
        <v>5076646</v>
      </c>
      <c r="S1307">
        <v>193198</v>
      </c>
      <c r="T1307">
        <v>47243</v>
      </c>
      <c r="U1307" s="35">
        <v>4360</v>
      </c>
      <c r="V1307" t="s">
        <v>299</v>
      </c>
      <c r="W1307" t="s">
        <v>299</v>
      </c>
      <c r="X1307" t="s">
        <v>299</v>
      </c>
      <c r="Y1307" t="s">
        <v>299</v>
      </c>
    </row>
    <row r="1308" spans="1:25" x14ac:dyDescent="0.25">
      <c r="A1308" t="s">
        <v>295</v>
      </c>
      <c r="B1308" t="s">
        <v>296</v>
      </c>
      <c r="C1308" s="61">
        <f t="shared" si="20"/>
        <v>7</v>
      </c>
      <c r="D1308" t="s">
        <v>1</v>
      </c>
      <c r="E1308">
        <v>4244302</v>
      </c>
      <c r="F1308">
        <v>424</v>
      </c>
      <c r="G1308">
        <v>4244</v>
      </c>
      <c r="H1308">
        <v>7</v>
      </c>
      <c r="I1308" t="s">
        <v>296</v>
      </c>
      <c r="J1308">
        <v>42</v>
      </c>
      <c r="K1308" t="s">
        <v>1054</v>
      </c>
      <c r="L1308">
        <v>0</v>
      </c>
      <c r="M1308" t="s">
        <v>298</v>
      </c>
      <c r="N1308">
        <v>10</v>
      </c>
      <c r="O1308" t="s">
        <v>897</v>
      </c>
      <c r="P1308">
        <v>2012</v>
      </c>
      <c r="Q1308">
        <v>270</v>
      </c>
      <c r="R1308">
        <v>1949824</v>
      </c>
      <c r="S1308">
        <v>146398</v>
      </c>
      <c r="T1308">
        <v>35127</v>
      </c>
      <c r="U1308" s="35">
        <v>3481</v>
      </c>
      <c r="V1308" t="s">
        <v>299</v>
      </c>
      <c r="W1308" t="s">
        <v>299</v>
      </c>
      <c r="X1308" t="s">
        <v>299</v>
      </c>
      <c r="Y1308" t="s">
        <v>299</v>
      </c>
    </row>
    <row r="1309" spans="1:25" x14ac:dyDescent="0.25">
      <c r="A1309" t="s">
        <v>295</v>
      </c>
      <c r="B1309" t="s">
        <v>296</v>
      </c>
      <c r="C1309" s="61">
        <f t="shared" si="20"/>
        <v>7</v>
      </c>
      <c r="D1309" t="s">
        <v>1</v>
      </c>
      <c r="E1309">
        <v>4244302</v>
      </c>
      <c r="F1309">
        <v>424</v>
      </c>
      <c r="G1309">
        <v>4244</v>
      </c>
      <c r="H1309">
        <v>7</v>
      </c>
      <c r="I1309" t="s">
        <v>296</v>
      </c>
      <c r="J1309">
        <v>42</v>
      </c>
      <c r="K1309" t="s">
        <v>1054</v>
      </c>
      <c r="L1309">
        <v>0</v>
      </c>
      <c r="M1309" t="s">
        <v>298</v>
      </c>
      <c r="N1309">
        <v>20</v>
      </c>
      <c r="O1309" t="s">
        <v>898</v>
      </c>
      <c r="P1309">
        <v>2012</v>
      </c>
      <c r="Q1309">
        <v>32</v>
      </c>
      <c r="R1309">
        <v>3126822</v>
      </c>
      <c r="S1309">
        <v>46800</v>
      </c>
      <c r="T1309">
        <v>12116</v>
      </c>
      <c r="U1309" s="35">
        <v>879</v>
      </c>
      <c r="V1309" t="s">
        <v>299</v>
      </c>
      <c r="W1309" t="s">
        <v>299</v>
      </c>
      <c r="X1309" t="s">
        <v>299</v>
      </c>
      <c r="Y1309" t="s">
        <v>299</v>
      </c>
    </row>
    <row r="1310" spans="1:25" x14ac:dyDescent="0.25">
      <c r="A1310" t="s">
        <v>295</v>
      </c>
      <c r="B1310" t="s">
        <v>296</v>
      </c>
      <c r="C1310" s="61">
        <f t="shared" si="20"/>
        <v>5</v>
      </c>
      <c r="D1310" t="s">
        <v>1</v>
      </c>
      <c r="E1310">
        <v>42444</v>
      </c>
      <c r="F1310">
        <v>424</v>
      </c>
      <c r="G1310">
        <v>4244</v>
      </c>
      <c r="H1310">
        <v>5</v>
      </c>
      <c r="I1310" t="s">
        <v>296</v>
      </c>
      <c r="J1310">
        <v>42</v>
      </c>
      <c r="K1310" t="s">
        <v>1055</v>
      </c>
      <c r="L1310">
        <v>0</v>
      </c>
      <c r="M1310" t="s">
        <v>298</v>
      </c>
      <c r="N1310">
        <v>0</v>
      </c>
      <c r="O1310" t="s">
        <v>298</v>
      </c>
      <c r="P1310">
        <v>2012</v>
      </c>
      <c r="Q1310">
        <v>85</v>
      </c>
      <c r="R1310">
        <v>3263632</v>
      </c>
      <c r="S1310">
        <v>108155</v>
      </c>
      <c r="T1310">
        <v>26919</v>
      </c>
      <c r="U1310" s="35">
        <v>2467</v>
      </c>
      <c r="V1310" t="s">
        <v>299</v>
      </c>
      <c r="W1310" t="s">
        <v>299</v>
      </c>
      <c r="X1310" t="s">
        <v>299</v>
      </c>
      <c r="Y1310" t="s">
        <v>299</v>
      </c>
    </row>
    <row r="1311" spans="1:25" x14ac:dyDescent="0.25">
      <c r="A1311" t="s">
        <v>295</v>
      </c>
      <c r="B1311" t="s">
        <v>296</v>
      </c>
      <c r="C1311" s="61">
        <f t="shared" si="20"/>
        <v>5</v>
      </c>
      <c r="D1311" t="s">
        <v>1</v>
      </c>
      <c r="E1311">
        <v>42444</v>
      </c>
      <c r="F1311">
        <v>424</v>
      </c>
      <c r="G1311">
        <v>4244</v>
      </c>
      <c r="H1311">
        <v>5</v>
      </c>
      <c r="I1311" t="s">
        <v>296</v>
      </c>
      <c r="J1311">
        <v>42</v>
      </c>
      <c r="K1311" t="s">
        <v>1055</v>
      </c>
      <c r="L1311">
        <v>0</v>
      </c>
      <c r="M1311" t="s">
        <v>298</v>
      </c>
      <c r="N1311">
        <v>10</v>
      </c>
      <c r="O1311" t="s">
        <v>897</v>
      </c>
      <c r="P1311">
        <v>2012</v>
      </c>
      <c r="Q1311">
        <v>82</v>
      </c>
      <c r="R1311">
        <v>2799403</v>
      </c>
      <c r="S1311">
        <v>102457</v>
      </c>
      <c r="T1311">
        <v>25515</v>
      </c>
      <c r="U1311" s="35">
        <v>2380</v>
      </c>
      <c r="V1311" t="s">
        <v>299</v>
      </c>
      <c r="W1311" t="s">
        <v>299</v>
      </c>
      <c r="X1311" t="s">
        <v>299</v>
      </c>
      <c r="Y1311" t="s">
        <v>299</v>
      </c>
    </row>
    <row r="1312" spans="1:25" x14ac:dyDescent="0.25">
      <c r="A1312" t="s">
        <v>295</v>
      </c>
      <c r="B1312" t="s">
        <v>296</v>
      </c>
      <c r="C1312" s="61">
        <f t="shared" si="20"/>
        <v>5</v>
      </c>
      <c r="D1312" t="s">
        <v>1</v>
      </c>
      <c r="E1312">
        <v>42444</v>
      </c>
      <c r="F1312">
        <v>424</v>
      </c>
      <c r="G1312">
        <v>4244</v>
      </c>
      <c r="H1312">
        <v>5</v>
      </c>
      <c r="I1312" t="s">
        <v>296</v>
      </c>
      <c r="J1312">
        <v>42</v>
      </c>
      <c r="K1312" t="s">
        <v>1055</v>
      </c>
      <c r="L1312">
        <v>0</v>
      </c>
      <c r="M1312" t="s">
        <v>298</v>
      </c>
      <c r="N1312">
        <v>20</v>
      </c>
      <c r="O1312" t="s">
        <v>898</v>
      </c>
      <c r="P1312">
        <v>2012</v>
      </c>
      <c r="Q1312">
        <v>3</v>
      </c>
      <c r="R1312">
        <v>464229</v>
      </c>
      <c r="S1312">
        <v>5698</v>
      </c>
      <c r="T1312">
        <v>1404</v>
      </c>
      <c r="U1312" s="35">
        <v>87</v>
      </c>
      <c r="V1312" t="s">
        <v>299</v>
      </c>
      <c r="W1312" t="s">
        <v>299</v>
      </c>
      <c r="X1312" t="s">
        <v>299</v>
      </c>
      <c r="Y1312" t="s">
        <v>299</v>
      </c>
    </row>
    <row r="1313" spans="1:25" x14ac:dyDescent="0.25">
      <c r="A1313" t="s">
        <v>295</v>
      </c>
      <c r="B1313" t="s">
        <v>296</v>
      </c>
      <c r="C1313" s="61">
        <f t="shared" si="20"/>
        <v>6</v>
      </c>
      <c r="D1313" t="s">
        <v>1</v>
      </c>
      <c r="E1313">
        <v>424440</v>
      </c>
      <c r="F1313">
        <v>424</v>
      </c>
      <c r="G1313">
        <v>4244</v>
      </c>
      <c r="H1313">
        <v>6</v>
      </c>
      <c r="I1313" t="s">
        <v>296</v>
      </c>
      <c r="J1313">
        <v>42</v>
      </c>
      <c r="K1313" t="s">
        <v>1055</v>
      </c>
      <c r="L1313">
        <v>0</v>
      </c>
      <c r="M1313" t="s">
        <v>298</v>
      </c>
      <c r="N1313">
        <v>0</v>
      </c>
      <c r="O1313" t="s">
        <v>298</v>
      </c>
      <c r="P1313">
        <v>2012</v>
      </c>
      <c r="Q1313">
        <v>85</v>
      </c>
      <c r="R1313">
        <v>3263632</v>
      </c>
      <c r="S1313">
        <v>108155</v>
      </c>
      <c r="T1313">
        <v>26919</v>
      </c>
      <c r="U1313" s="35">
        <v>2467</v>
      </c>
      <c r="V1313" t="s">
        <v>299</v>
      </c>
      <c r="W1313" t="s">
        <v>299</v>
      </c>
      <c r="X1313" t="s">
        <v>299</v>
      </c>
      <c r="Y1313" t="s">
        <v>299</v>
      </c>
    </row>
    <row r="1314" spans="1:25" x14ac:dyDescent="0.25">
      <c r="A1314" t="s">
        <v>295</v>
      </c>
      <c r="B1314" t="s">
        <v>296</v>
      </c>
      <c r="C1314" s="61">
        <f t="shared" si="20"/>
        <v>6</v>
      </c>
      <c r="D1314" t="s">
        <v>1</v>
      </c>
      <c r="E1314">
        <v>424440</v>
      </c>
      <c r="F1314">
        <v>424</v>
      </c>
      <c r="G1314">
        <v>4244</v>
      </c>
      <c r="H1314">
        <v>6</v>
      </c>
      <c r="I1314" t="s">
        <v>296</v>
      </c>
      <c r="J1314">
        <v>42</v>
      </c>
      <c r="K1314" t="s">
        <v>1055</v>
      </c>
      <c r="L1314">
        <v>0</v>
      </c>
      <c r="M1314" t="s">
        <v>298</v>
      </c>
      <c r="N1314">
        <v>10</v>
      </c>
      <c r="O1314" t="s">
        <v>897</v>
      </c>
      <c r="P1314">
        <v>2012</v>
      </c>
      <c r="Q1314">
        <v>82</v>
      </c>
      <c r="R1314">
        <v>2799403</v>
      </c>
      <c r="S1314">
        <v>102457</v>
      </c>
      <c r="T1314">
        <v>25515</v>
      </c>
      <c r="U1314" s="35">
        <v>2380</v>
      </c>
      <c r="V1314" t="s">
        <v>299</v>
      </c>
      <c r="W1314" t="s">
        <v>299</v>
      </c>
      <c r="X1314" t="s">
        <v>299</v>
      </c>
      <c r="Y1314" t="s">
        <v>299</v>
      </c>
    </row>
    <row r="1315" spans="1:25" x14ac:dyDescent="0.25">
      <c r="A1315" t="s">
        <v>295</v>
      </c>
      <c r="B1315" t="s">
        <v>296</v>
      </c>
      <c r="C1315" s="61">
        <f t="shared" si="20"/>
        <v>6</v>
      </c>
      <c r="D1315" t="s">
        <v>1</v>
      </c>
      <c r="E1315">
        <v>424440</v>
      </c>
      <c r="F1315">
        <v>424</v>
      </c>
      <c r="G1315">
        <v>4244</v>
      </c>
      <c r="H1315">
        <v>6</v>
      </c>
      <c r="I1315" t="s">
        <v>296</v>
      </c>
      <c r="J1315">
        <v>42</v>
      </c>
      <c r="K1315" t="s">
        <v>1055</v>
      </c>
      <c r="L1315">
        <v>0</v>
      </c>
      <c r="M1315" t="s">
        <v>298</v>
      </c>
      <c r="N1315">
        <v>20</v>
      </c>
      <c r="O1315" t="s">
        <v>898</v>
      </c>
      <c r="P1315">
        <v>2012</v>
      </c>
      <c r="Q1315">
        <v>3</v>
      </c>
      <c r="R1315">
        <v>464229</v>
      </c>
      <c r="S1315">
        <v>5698</v>
      </c>
      <c r="T1315">
        <v>1404</v>
      </c>
      <c r="U1315" s="35">
        <v>87</v>
      </c>
      <c r="V1315" t="s">
        <v>299</v>
      </c>
      <c r="W1315" t="s">
        <v>299</v>
      </c>
      <c r="X1315" t="s">
        <v>299</v>
      </c>
      <c r="Y1315" t="s">
        <v>299</v>
      </c>
    </row>
    <row r="1316" spans="1:25" x14ac:dyDescent="0.25">
      <c r="A1316" t="s">
        <v>295</v>
      </c>
      <c r="B1316" t="s">
        <v>296</v>
      </c>
      <c r="C1316" s="61">
        <f t="shared" si="20"/>
        <v>7</v>
      </c>
      <c r="D1316" t="s">
        <v>1</v>
      </c>
      <c r="E1316">
        <v>4244401</v>
      </c>
      <c r="F1316">
        <v>424</v>
      </c>
      <c r="G1316">
        <v>4244</v>
      </c>
      <c r="H1316">
        <v>7</v>
      </c>
      <c r="I1316" t="s">
        <v>296</v>
      </c>
      <c r="J1316">
        <v>42</v>
      </c>
      <c r="K1316" t="s">
        <v>1056</v>
      </c>
      <c r="L1316">
        <v>0</v>
      </c>
      <c r="M1316" t="s">
        <v>298</v>
      </c>
      <c r="N1316">
        <v>0</v>
      </c>
      <c r="O1316" t="s">
        <v>298</v>
      </c>
      <c r="P1316">
        <v>2012</v>
      </c>
      <c r="Q1316">
        <v>4</v>
      </c>
      <c r="R1316" t="s">
        <v>305</v>
      </c>
      <c r="S1316" t="s">
        <v>305</v>
      </c>
      <c r="T1316" t="s">
        <v>305</v>
      </c>
      <c r="U1316" s="35" t="s">
        <v>320</v>
      </c>
      <c r="V1316" t="s">
        <v>299</v>
      </c>
      <c r="W1316" t="s">
        <v>299</v>
      </c>
      <c r="X1316" t="s">
        <v>299</v>
      </c>
      <c r="Y1316" t="s">
        <v>299</v>
      </c>
    </row>
    <row r="1317" spans="1:25" x14ac:dyDescent="0.25">
      <c r="A1317" t="s">
        <v>295</v>
      </c>
      <c r="B1317" t="s">
        <v>296</v>
      </c>
      <c r="C1317" s="61">
        <f t="shared" si="20"/>
        <v>7</v>
      </c>
      <c r="D1317" t="s">
        <v>1</v>
      </c>
      <c r="E1317">
        <v>4244401</v>
      </c>
      <c r="F1317">
        <v>424</v>
      </c>
      <c r="G1317">
        <v>4244</v>
      </c>
      <c r="H1317">
        <v>7</v>
      </c>
      <c r="I1317" t="s">
        <v>296</v>
      </c>
      <c r="J1317">
        <v>42</v>
      </c>
      <c r="K1317" t="s">
        <v>1056</v>
      </c>
      <c r="L1317">
        <v>0</v>
      </c>
      <c r="M1317" t="s">
        <v>298</v>
      </c>
      <c r="N1317">
        <v>10</v>
      </c>
      <c r="O1317" t="s">
        <v>897</v>
      </c>
      <c r="P1317">
        <v>2012</v>
      </c>
      <c r="Q1317">
        <v>4</v>
      </c>
      <c r="R1317" t="s">
        <v>305</v>
      </c>
      <c r="S1317" t="s">
        <v>305</v>
      </c>
      <c r="T1317" t="s">
        <v>305</v>
      </c>
      <c r="U1317" s="35" t="s">
        <v>320</v>
      </c>
      <c r="V1317" t="s">
        <v>299</v>
      </c>
      <c r="W1317" t="s">
        <v>299</v>
      </c>
      <c r="X1317" t="s">
        <v>299</v>
      </c>
      <c r="Y1317" t="s">
        <v>299</v>
      </c>
    </row>
    <row r="1318" spans="1:25" x14ac:dyDescent="0.25">
      <c r="A1318" t="s">
        <v>295</v>
      </c>
      <c r="B1318" t="s">
        <v>296</v>
      </c>
      <c r="C1318" s="61">
        <f t="shared" si="20"/>
        <v>7</v>
      </c>
      <c r="D1318" t="s">
        <v>1</v>
      </c>
      <c r="E1318">
        <v>4244402</v>
      </c>
      <c r="F1318">
        <v>424</v>
      </c>
      <c r="G1318">
        <v>4244</v>
      </c>
      <c r="H1318">
        <v>7</v>
      </c>
      <c r="I1318" t="s">
        <v>296</v>
      </c>
      <c r="J1318">
        <v>42</v>
      </c>
      <c r="K1318" t="s">
        <v>1057</v>
      </c>
      <c r="L1318">
        <v>0</v>
      </c>
      <c r="M1318" t="s">
        <v>298</v>
      </c>
      <c r="N1318">
        <v>0</v>
      </c>
      <c r="O1318" t="s">
        <v>298</v>
      </c>
      <c r="P1318">
        <v>2012</v>
      </c>
      <c r="Q1318">
        <v>81</v>
      </c>
      <c r="R1318" t="s">
        <v>305</v>
      </c>
      <c r="S1318" t="s">
        <v>305</v>
      </c>
      <c r="T1318" t="s">
        <v>305</v>
      </c>
      <c r="U1318" s="35" t="s">
        <v>323</v>
      </c>
      <c r="V1318" t="s">
        <v>299</v>
      </c>
      <c r="W1318" t="s">
        <v>299</v>
      </c>
      <c r="X1318" t="s">
        <v>299</v>
      </c>
      <c r="Y1318" t="s">
        <v>299</v>
      </c>
    </row>
    <row r="1319" spans="1:25" x14ac:dyDescent="0.25">
      <c r="A1319" t="s">
        <v>295</v>
      </c>
      <c r="B1319" t="s">
        <v>296</v>
      </c>
      <c r="C1319" s="61">
        <f t="shared" si="20"/>
        <v>7</v>
      </c>
      <c r="D1319" t="s">
        <v>1</v>
      </c>
      <c r="E1319">
        <v>4244402</v>
      </c>
      <c r="F1319">
        <v>424</v>
      </c>
      <c r="G1319">
        <v>4244</v>
      </c>
      <c r="H1319">
        <v>7</v>
      </c>
      <c r="I1319" t="s">
        <v>296</v>
      </c>
      <c r="J1319">
        <v>42</v>
      </c>
      <c r="K1319" t="s">
        <v>1057</v>
      </c>
      <c r="L1319">
        <v>0</v>
      </c>
      <c r="M1319" t="s">
        <v>298</v>
      </c>
      <c r="N1319">
        <v>10</v>
      </c>
      <c r="O1319" t="s">
        <v>897</v>
      </c>
      <c r="P1319">
        <v>2012</v>
      </c>
      <c r="Q1319">
        <v>78</v>
      </c>
      <c r="R1319" t="s">
        <v>305</v>
      </c>
      <c r="S1319" t="s">
        <v>305</v>
      </c>
      <c r="T1319" t="s">
        <v>305</v>
      </c>
      <c r="U1319" s="35" t="s">
        <v>323</v>
      </c>
      <c r="V1319" t="s">
        <v>299</v>
      </c>
      <c r="W1319" t="s">
        <v>299</v>
      </c>
      <c r="X1319" t="s">
        <v>299</v>
      </c>
      <c r="Y1319" t="s">
        <v>299</v>
      </c>
    </row>
    <row r="1320" spans="1:25" x14ac:dyDescent="0.25">
      <c r="A1320" t="s">
        <v>295</v>
      </c>
      <c r="B1320" t="s">
        <v>296</v>
      </c>
      <c r="C1320" s="61">
        <f t="shared" si="20"/>
        <v>7</v>
      </c>
      <c r="D1320" t="s">
        <v>1</v>
      </c>
      <c r="E1320">
        <v>4244402</v>
      </c>
      <c r="F1320">
        <v>424</v>
      </c>
      <c r="G1320">
        <v>4244</v>
      </c>
      <c r="H1320">
        <v>7</v>
      </c>
      <c r="I1320" t="s">
        <v>296</v>
      </c>
      <c r="J1320">
        <v>42</v>
      </c>
      <c r="K1320" t="s">
        <v>1057</v>
      </c>
      <c r="L1320">
        <v>0</v>
      </c>
      <c r="M1320" t="s">
        <v>298</v>
      </c>
      <c r="N1320">
        <v>20</v>
      </c>
      <c r="O1320" t="s">
        <v>898</v>
      </c>
      <c r="P1320">
        <v>2012</v>
      </c>
      <c r="Q1320">
        <v>3</v>
      </c>
      <c r="R1320">
        <v>464229</v>
      </c>
      <c r="S1320">
        <v>5698</v>
      </c>
      <c r="T1320">
        <v>1404</v>
      </c>
      <c r="U1320" s="35">
        <v>87</v>
      </c>
      <c r="V1320" t="s">
        <v>299</v>
      </c>
      <c r="W1320" t="s">
        <v>299</v>
      </c>
      <c r="X1320" t="s">
        <v>299</v>
      </c>
      <c r="Y1320" t="s">
        <v>299</v>
      </c>
    </row>
    <row r="1321" spans="1:25" x14ac:dyDescent="0.25">
      <c r="A1321" t="s">
        <v>295</v>
      </c>
      <c r="B1321" t="s">
        <v>296</v>
      </c>
      <c r="C1321" s="61">
        <f t="shared" si="20"/>
        <v>5</v>
      </c>
      <c r="D1321" t="s">
        <v>1</v>
      </c>
      <c r="E1321">
        <v>42445</v>
      </c>
      <c r="F1321">
        <v>424</v>
      </c>
      <c r="G1321">
        <v>4244</v>
      </c>
      <c r="H1321">
        <v>5</v>
      </c>
      <c r="I1321" t="s">
        <v>296</v>
      </c>
      <c r="J1321">
        <v>42</v>
      </c>
      <c r="K1321" t="s">
        <v>1058</v>
      </c>
      <c r="L1321">
        <v>0</v>
      </c>
      <c r="M1321" t="s">
        <v>298</v>
      </c>
      <c r="N1321">
        <v>0</v>
      </c>
      <c r="O1321" t="s">
        <v>298</v>
      </c>
      <c r="P1321">
        <v>2012</v>
      </c>
      <c r="Q1321">
        <v>277</v>
      </c>
      <c r="R1321">
        <v>6913908</v>
      </c>
      <c r="S1321">
        <v>327303</v>
      </c>
      <c r="T1321">
        <v>75333</v>
      </c>
      <c r="U1321" s="35">
        <v>6873</v>
      </c>
      <c r="V1321" t="s">
        <v>299</v>
      </c>
      <c r="W1321" t="s">
        <v>299</v>
      </c>
      <c r="X1321" t="s">
        <v>299</v>
      </c>
      <c r="Y1321" t="s">
        <v>299</v>
      </c>
    </row>
    <row r="1322" spans="1:25" x14ac:dyDescent="0.25">
      <c r="A1322" t="s">
        <v>295</v>
      </c>
      <c r="B1322" t="s">
        <v>296</v>
      </c>
      <c r="C1322" s="61">
        <f t="shared" si="20"/>
        <v>5</v>
      </c>
      <c r="D1322" t="s">
        <v>1</v>
      </c>
      <c r="E1322">
        <v>42445</v>
      </c>
      <c r="F1322">
        <v>424</v>
      </c>
      <c r="G1322">
        <v>4244</v>
      </c>
      <c r="H1322">
        <v>5</v>
      </c>
      <c r="I1322" t="s">
        <v>296</v>
      </c>
      <c r="J1322">
        <v>42</v>
      </c>
      <c r="K1322" t="s">
        <v>1058</v>
      </c>
      <c r="L1322">
        <v>0</v>
      </c>
      <c r="M1322" t="s">
        <v>298</v>
      </c>
      <c r="N1322">
        <v>10</v>
      </c>
      <c r="O1322" t="s">
        <v>897</v>
      </c>
      <c r="P1322">
        <v>2012</v>
      </c>
      <c r="Q1322">
        <v>259</v>
      </c>
      <c r="R1322" t="s">
        <v>305</v>
      </c>
      <c r="S1322" t="s">
        <v>305</v>
      </c>
      <c r="T1322" t="s">
        <v>305</v>
      </c>
      <c r="U1322" s="35" t="s">
        <v>479</v>
      </c>
      <c r="V1322" t="s">
        <v>299</v>
      </c>
      <c r="W1322" t="s">
        <v>299</v>
      </c>
      <c r="X1322" t="s">
        <v>299</v>
      </c>
      <c r="Y1322" t="s">
        <v>299</v>
      </c>
    </row>
    <row r="1323" spans="1:25" x14ac:dyDescent="0.25">
      <c r="A1323" t="s">
        <v>295</v>
      </c>
      <c r="B1323" t="s">
        <v>296</v>
      </c>
      <c r="C1323" s="61">
        <f t="shared" si="20"/>
        <v>5</v>
      </c>
      <c r="D1323" t="s">
        <v>1</v>
      </c>
      <c r="E1323">
        <v>42445</v>
      </c>
      <c r="F1323">
        <v>424</v>
      </c>
      <c r="G1323">
        <v>4244</v>
      </c>
      <c r="H1323">
        <v>5</v>
      </c>
      <c r="I1323" t="s">
        <v>296</v>
      </c>
      <c r="J1323">
        <v>42</v>
      </c>
      <c r="K1323" t="s">
        <v>1058</v>
      </c>
      <c r="L1323">
        <v>0</v>
      </c>
      <c r="M1323" t="s">
        <v>298</v>
      </c>
      <c r="N1323">
        <v>20</v>
      </c>
      <c r="O1323" t="s">
        <v>898</v>
      </c>
      <c r="P1323">
        <v>2012</v>
      </c>
      <c r="Q1323">
        <v>18</v>
      </c>
      <c r="R1323" t="s">
        <v>305</v>
      </c>
      <c r="S1323" t="s">
        <v>305</v>
      </c>
      <c r="T1323" t="s">
        <v>305</v>
      </c>
      <c r="U1323" s="35" t="s">
        <v>479</v>
      </c>
      <c r="V1323" t="s">
        <v>299</v>
      </c>
      <c r="W1323" t="s">
        <v>299</v>
      </c>
      <c r="X1323" t="s">
        <v>299</v>
      </c>
      <c r="Y1323" t="s">
        <v>299</v>
      </c>
    </row>
    <row r="1324" spans="1:25" x14ac:dyDescent="0.25">
      <c r="A1324" t="s">
        <v>295</v>
      </c>
      <c r="B1324" t="s">
        <v>296</v>
      </c>
      <c r="C1324" s="61">
        <f t="shared" si="20"/>
        <v>6</v>
      </c>
      <c r="D1324" t="s">
        <v>1</v>
      </c>
      <c r="E1324">
        <v>424450</v>
      </c>
      <c r="F1324">
        <v>424</v>
      </c>
      <c r="G1324">
        <v>4244</v>
      </c>
      <c r="H1324">
        <v>6</v>
      </c>
      <c r="I1324" t="s">
        <v>296</v>
      </c>
      <c r="J1324">
        <v>42</v>
      </c>
      <c r="K1324" t="s">
        <v>1058</v>
      </c>
      <c r="L1324">
        <v>0</v>
      </c>
      <c r="M1324" t="s">
        <v>298</v>
      </c>
      <c r="N1324">
        <v>0</v>
      </c>
      <c r="O1324" t="s">
        <v>298</v>
      </c>
      <c r="P1324">
        <v>2012</v>
      </c>
      <c r="Q1324">
        <v>277</v>
      </c>
      <c r="R1324">
        <v>6913908</v>
      </c>
      <c r="S1324">
        <v>327303</v>
      </c>
      <c r="T1324">
        <v>75333</v>
      </c>
      <c r="U1324" s="35">
        <v>6873</v>
      </c>
      <c r="V1324" t="s">
        <v>299</v>
      </c>
      <c r="W1324" t="s">
        <v>299</v>
      </c>
      <c r="X1324" t="s">
        <v>299</v>
      </c>
      <c r="Y1324" t="s">
        <v>299</v>
      </c>
    </row>
    <row r="1325" spans="1:25" x14ac:dyDescent="0.25">
      <c r="A1325" t="s">
        <v>295</v>
      </c>
      <c r="B1325" t="s">
        <v>296</v>
      </c>
      <c r="C1325" s="61">
        <f t="shared" si="20"/>
        <v>6</v>
      </c>
      <c r="D1325" t="s">
        <v>1</v>
      </c>
      <c r="E1325">
        <v>424450</v>
      </c>
      <c r="F1325">
        <v>424</v>
      </c>
      <c r="G1325">
        <v>4244</v>
      </c>
      <c r="H1325">
        <v>6</v>
      </c>
      <c r="I1325" t="s">
        <v>296</v>
      </c>
      <c r="J1325">
        <v>42</v>
      </c>
      <c r="K1325" t="s">
        <v>1058</v>
      </c>
      <c r="L1325">
        <v>0</v>
      </c>
      <c r="M1325" t="s">
        <v>298</v>
      </c>
      <c r="N1325">
        <v>10</v>
      </c>
      <c r="O1325" t="s">
        <v>897</v>
      </c>
      <c r="P1325">
        <v>2012</v>
      </c>
      <c r="Q1325">
        <v>259</v>
      </c>
      <c r="R1325" t="s">
        <v>305</v>
      </c>
      <c r="S1325" t="s">
        <v>305</v>
      </c>
      <c r="T1325" t="s">
        <v>305</v>
      </c>
      <c r="U1325" s="35" t="s">
        <v>479</v>
      </c>
      <c r="V1325" t="s">
        <v>299</v>
      </c>
      <c r="W1325" t="s">
        <v>299</v>
      </c>
      <c r="X1325" t="s">
        <v>299</v>
      </c>
      <c r="Y1325" t="s">
        <v>299</v>
      </c>
    </row>
    <row r="1326" spans="1:25" x14ac:dyDescent="0.25">
      <c r="A1326" t="s">
        <v>295</v>
      </c>
      <c r="B1326" t="s">
        <v>296</v>
      </c>
      <c r="C1326" s="61">
        <f t="shared" si="20"/>
        <v>6</v>
      </c>
      <c r="D1326" t="s">
        <v>1</v>
      </c>
      <c r="E1326">
        <v>424450</v>
      </c>
      <c r="F1326">
        <v>424</v>
      </c>
      <c r="G1326">
        <v>4244</v>
      </c>
      <c r="H1326">
        <v>6</v>
      </c>
      <c r="I1326" t="s">
        <v>296</v>
      </c>
      <c r="J1326">
        <v>42</v>
      </c>
      <c r="K1326" t="s">
        <v>1058</v>
      </c>
      <c r="L1326">
        <v>0</v>
      </c>
      <c r="M1326" t="s">
        <v>298</v>
      </c>
      <c r="N1326">
        <v>20</v>
      </c>
      <c r="O1326" t="s">
        <v>898</v>
      </c>
      <c r="P1326">
        <v>2012</v>
      </c>
      <c r="Q1326">
        <v>18</v>
      </c>
      <c r="R1326" t="s">
        <v>305</v>
      </c>
      <c r="S1326" t="s">
        <v>305</v>
      </c>
      <c r="T1326" t="s">
        <v>305</v>
      </c>
      <c r="U1326" s="35" t="s">
        <v>479</v>
      </c>
      <c r="V1326" t="s">
        <v>299</v>
      </c>
      <c r="W1326" t="s">
        <v>299</v>
      </c>
      <c r="X1326" t="s">
        <v>299</v>
      </c>
      <c r="Y1326" t="s">
        <v>299</v>
      </c>
    </row>
    <row r="1327" spans="1:25" x14ac:dyDescent="0.25">
      <c r="A1327" t="s">
        <v>295</v>
      </c>
      <c r="B1327" t="s">
        <v>296</v>
      </c>
      <c r="C1327" s="61">
        <f t="shared" si="20"/>
        <v>5</v>
      </c>
      <c r="D1327" t="s">
        <v>1</v>
      </c>
      <c r="E1327">
        <v>42446</v>
      </c>
      <c r="F1327">
        <v>424</v>
      </c>
      <c r="G1327">
        <v>4244</v>
      </c>
      <c r="H1327">
        <v>5</v>
      </c>
      <c r="I1327" t="s">
        <v>296</v>
      </c>
      <c r="J1327">
        <v>42</v>
      </c>
      <c r="K1327" t="s">
        <v>1059</v>
      </c>
      <c r="L1327">
        <v>0</v>
      </c>
      <c r="M1327" t="s">
        <v>298</v>
      </c>
      <c r="N1327">
        <v>0</v>
      </c>
      <c r="O1327" t="s">
        <v>298</v>
      </c>
      <c r="P1327">
        <v>2012</v>
      </c>
      <c r="Q1327">
        <v>276</v>
      </c>
      <c r="R1327">
        <v>2499495</v>
      </c>
      <c r="S1327">
        <v>165201</v>
      </c>
      <c r="T1327">
        <v>41179</v>
      </c>
      <c r="U1327" s="35">
        <v>3823</v>
      </c>
      <c r="V1327" t="s">
        <v>299</v>
      </c>
      <c r="W1327" t="s">
        <v>299</v>
      </c>
      <c r="X1327" t="s">
        <v>299</v>
      </c>
      <c r="Y1327" t="s">
        <v>299</v>
      </c>
    </row>
    <row r="1328" spans="1:25" x14ac:dyDescent="0.25">
      <c r="A1328" t="s">
        <v>295</v>
      </c>
      <c r="B1328" t="s">
        <v>296</v>
      </c>
      <c r="C1328" s="61">
        <f t="shared" si="20"/>
        <v>5</v>
      </c>
      <c r="D1328" t="s">
        <v>1</v>
      </c>
      <c r="E1328">
        <v>42446</v>
      </c>
      <c r="F1328">
        <v>424</v>
      </c>
      <c r="G1328">
        <v>4244</v>
      </c>
      <c r="H1328">
        <v>5</v>
      </c>
      <c r="I1328" t="s">
        <v>296</v>
      </c>
      <c r="J1328">
        <v>42</v>
      </c>
      <c r="K1328" t="s">
        <v>1059</v>
      </c>
      <c r="L1328">
        <v>0</v>
      </c>
      <c r="M1328" t="s">
        <v>298</v>
      </c>
      <c r="N1328">
        <v>10</v>
      </c>
      <c r="O1328" t="s">
        <v>897</v>
      </c>
      <c r="P1328">
        <v>2012</v>
      </c>
      <c r="Q1328">
        <v>275</v>
      </c>
      <c r="R1328" t="s">
        <v>305</v>
      </c>
      <c r="S1328" t="s">
        <v>305</v>
      </c>
      <c r="T1328" t="s">
        <v>305</v>
      </c>
      <c r="U1328" s="35" t="s">
        <v>479</v>
      </c>
      <c r="V1328" t="s">
        <v>299</v>
      </c>
      <c r="W1328" t="s">
        <v>299</v>
      </c>
      <c r="X1328" t="s">
        <v>299</v>
      </c>
      <c r="Y1328" t="s">
        <v>299</v>
      </c>
    </row>
    <row r="1329" spans="1:25" x14ac:dyDescent="0.25">
      <c r="A1329" t="s">
        <v>295</v>
      </c>
      <c r="B1329" t="s">
        <v>296</v>
      </c>
      <c r="C1329" s="61">
        <f t="shared" si="20"/>
        <v>5</v>
      </c>
      <c r="D1329" t="s">
        <v>1</v>
      </c>
      <c r="E1329">
        <v>42446</v>
      </c>
      <c r="F1329">
        <v>424</v>
      </c>
      <c r="G1329">
        <v>4244</v>
      </c>
      <c r="H1329">
        <v>5</v>
      </c>
      <c r="I1329" t="s">
        <v>296</v>
      </c>
      <c r="J1329">
        <v>42</v>
      </c>
      <c r="K1329" t="s">
        <v>1059</v>
      </c>
      <c r="L1329">
        <v>0</v>
      </c>
      <c r="M1329" t="s">
        <v>298</v>
      </c>
      <c r="N1329">
        <v>20</v>
      </c>
      <c r="O1329" t="s">
        <v>898</v>
      </c>
      <c r="P1329">
        <v>2012</v>
      </c>
      <c r="Q1329">
        <v>1</v>
      </c>
      <c r="R1329" t="s">
        <v>305</v>
      </c>
      <c r="S1329" t="s">
        <v>305</v>
      </c>
      <c r="T1329" t="s">
        <v>305</v>
      </c>
      <c r="U1329" s="35" t="s">
        <v>320</v>
      </c>
      <c r="V1329" t="s">
        <v>299</v>
      </c>
      <c r="W1329" t="s">
        <v>299</v>
      </c>
      <c r="X1329" t="s">
        <v>299</v>
      </c>
      <c r="Y1329" t="s">
        <v>299</v>
      </c>
    </row>
    <row r="1330" spans="1:25" x14ac:dyDescent="0.25">
      <c r="A1330" t="s">
        <v>295</v>
      </c>
      <c r="B1330" t="s">
        <v>296</v>
      </c>
      <c r="C1330" s="61">
        <f t="shared" si="20"/>
        <v>6</v>
      </c>
      <c r="D1330" t="s">
        <v>1</v>
      </c>
      <c r="E1330">
        <v>424460</v>
      </c>
      <c r="F1330">
        <v>424</v>
      </c>
      <c r="G1330">
        <v>4244</v>
      </c>
      <c r="H1330">
        <v>6</v>
      </c>
      <c r="I1330" t="s">
        <v>296</v>
      </c>
      <c r="J1330">
        <v>42</v>
      </c>
      <c r="K1330" t="s">
        <v>1059</v>
      </c>
      <c r="L1330">
        <v>0</v>
      </c>
      <c r="M1330" t="s">
        <v>298</v>
      </c>
      <c r="N1330">
        <v>0</v>
      </c>
      <c r="O1330" t="s">
        <v>298</v>
      </c>
      <c r="P1330">
        <v>2012</v>
      </c>
      <c r="Q1330">
        <v>276</v>
      </c>
      <c r="R1330">
        <v>2499495</v>
      </c>
      <c r="S1330">
        <v>165201</v>
      </c>
      <c r="T1330">
        <v>41179</v>
      </c>
      <c r="U1330" s="35">
        <v>3823</v>
      </c>
      <c r="V1330" t="s">
        <v>299</v>
      </c>
      <c r="W1330" t="s">
        <v>299</v>
      </c>
      <c r="X1330" t="s">
        <v>299</v>
      </c>
      <c r="Y1330" t="s">
        <v>299</v>
      </c>
    </row>
    <row r="1331" spans="1:25" x14ac:dyDescent="0.25">
      <c r="A1331" t="s">
        <v>295</v>
      </c>
      <c r="B1331" t="s">
        <v>296</v>
      </c>
      <c r="C1331" s="61">
        <f t="shared" si="20"/>
        <v>6</v>
      </c>
      <c r="D1331" t="s">
        <v>1</v>
      </c>
      <c r="E1331">
        <v>424460</v>
      </c>
      <c r="F1331">
        <v>424</v>
      </c>
      <c r="G1331">
        <v>4244</v>
      </c>
      <c r="H1331">
        <v>6</v>
      </c>
      <c r="I1331" t="s">
        <v>296</v>
      </c>
      <c r="J1331">
        <v>42</v>
      </c>
      <c r="K1331" t="s">
        <v>1059</v>
      </c>
      <c r="L1331">
        <v>0</v>
      </c>
      <c r="M1331" t="s">
        <v>298</v>
      </c>
      <c r="N1331">
        <v>10</v>
      </c>
      <c r="O1331" t="s">
        <v>897</v>
      </c>
      <c r="P1331">
        <v>2012</v>
      </c>
      <c r="Q1331">
        <v>275</v>
      </c>
      <c r="R1331" t="s">
        <v>305</v>
      </c>
      <c r="S1331" t="s">
        <v>305</v>
      </c>
      <c r="T1331" t="s">
        <v>305</v>
      </c>
      <c r="U1331" s="35" t="s">
        <v>479</v>
      </c>
      <c r="V1331" t="s">
        <v>299</v>
      </c>
      <c r="W1331" t="s">
        <v>299</v>
      </c>
      <c r="X1331" t="s">
        <v>299</v>
      </c>
      <c r="Y1331" t="s">
        <v>299</v>
      </c>
    </row>
    <row r="1332" spans="1:25" x14ac:dyDescent="0.25">
      <c r="A1332" t="s">
        <v>295</v>
      </c>
      <c r="B1332" t="s">
        <v>296</v>
      </c>
      <c r="C1332" s="61">
        <f t="shared" si="20"/>
        <v>6</v>
      </c>
      <c r="D1332" t="s">
        <v>1</v>
      </c>
      <c r="E1332">
        <v>424460</v>
      </c>
      <c r="F1332">
        <v>424</v>
      </c>
      <c r="G1332">
        <v>4244</v>
      </c>
      <c r="H1332">
        <v>6</v>
      </c>
      <c r="I1332" t="s">
        <v>296</v>
      </c>
      <c r="J1332">
        <v>42</v>
      </c>
      <c r="K1332" t="s">
        <v>1059</v>
      </c>
      <c r="L1332">
        <v>0</v>
      </c>
      <c r="M1332" t="s">
        <v>298</v>
      </c>
      <c r="N1332">
        <v>20</v>
      </c>
      <c r="O1332" t="s">
        <v>898</v>
      </c>
      <c r="P1332">
        <v>2012</v>
      </c>
      <c r="Q1332">
        <v>1</v>
      </c>
      <c r="R1332" t="s">
        <v>305</v>
      </c>
      <c r="S1332" t="s">
        <v>305</v>
      </c>
      <c r="T1332" t="s">
        <v>305</v>
      </c>
      <c r="U1332" s="35" t="s">
        <v>320</v>
      </c>
      <c r="V1332" t="s">
        <v>299</v>
      </c>
      <c r="W1332" t="s">
        <v>299</v>
      </c>
      <c r="X1332" t="s">
        <v>299</v>
      </c>
      <c r="Y1332" t="s">
        <v>299</v>
      </c>
    </row>
    <row r="1333" spans="1:25" x14ac:dyDescent="0.25">
      <c r="A1333" t="s">
        <v>295</v>
      </c>
      <c r="B1333" t="s">
        <v>296</v>
      </c>
      <c r="C1333" s="61">
        <f t="shared" si="20"/>
        <v>5</v>
      </c>
      <c r="D1333" t="s">
        <v>1</v>
      </c>
      <c r="E1333">
        <v>42447</v>
      </c>
      <c r="F1333">
        <v>424</v>
      </c>
      <c r="G1333">
        <v>4244</v>
      </c>
      <c r="H1333">
        <v>5</v>
      </c>
      <c r="I1333" t="s">
        <v>296</v>
      </c>
      <c r="J1333">
        <v>42</v>
      </c>
      <c r="K1333" t="s">
        <v>1060</v>
      </c>
      <c r="L1333">
        <v>0</v>
      </c>
      <c r="M1333" t="s">
        <v>298</v>
      </c>
      <c r="N1333">
        <v>0</v>
      </c>
      <c r="O1333" t="s">
        <v>298</v>
      </c>
      <c r="P1333">
        <v>2012</v>
      </c>
      <c r="Q1333">
        <v>344</v>
      </c>
      <c r="R1333">
        <v>8201807</v>
      </c>
      <c r="S1333">
        <v>293129</v>
      </c>
      <c r="T1333">
        <v>67925</v>
      </c>
      <c r="U1333" s="35">
        <v>7168</v>
      </c>
      <c r="V1333" t="s">
        <v>299</v>
      </c>
      <c r="W1333" t="s">
        <v>299</v>
      </c>
      <c r="X1333" t="s">
        <v>299</v>
      </c>
      <c r="Y1333" t="s">
        <v>299</v>
      </c>
    </row>
    <row r="1334" spans="1:25" x14ac:dyDescent="0.25">
      <c r="A1334" t="s">
        <v>295</v>
      </c>
      <c r="B1334" t="s">
        <v>296</v>
      </c>
      <c r="C1334" s="61">
        <f t="shared" si="20"/>
        <v>5</v>
      </c>
      <c r="D1334" t="s">
        <v>1</v>
      </c>
      <c r="E1334">
        <v>42447</v>
      </c>
      <c r="F1334">
        <v>424</v>
      </c>
      <c r="G1334">
        <v>4244</v>
      </c>
      <c r="H1334">
        <v>5</v>
      </c>
      <c r="I1334" t="s">
        <v>296</v>
      </c>
      <c r="J1334">
        <v>42</v>
      </c>
      <c r="K1334" t="s">
        <v>1060</v>
      </c>
      <c r="L1334">
        <v>0</v>
      </c>
      <c r="M1334" t="s">
        <v>298</v>
      </c>
      <c r="N1334">
        <v>10</v>
      </c>
      <c r="O1334" t="s">
        <v>897</v>
      </c>
      <c r="P1334">
        <v>2012</v>
      </c>
      <c r="Q1334">
        <v>332</v>
      </c>
      <c r="R1334">
        <v>6962569</v>
      </c>
      <c r="S1334">
        <v>267479</v>
      </c>
      <c r="T1334">
        <v>61471</v>
      </c>
      <c r="U1334" s="35">
        <v>6862</v>
      </c>
      <c r="V1334" t="s">
        <v>299</v>
      </c>
      <c r="W1334" t="s">
        <v>299</v>
      </c>
      <c r="X1334" t="s">
        <v>299</v>
      </c>
      <c r="Y1334" t="s">
        <v>299</v>
      </c>
    </row>
    <row r="1335" spans="1:25" x14ac:dyDescent="0.25">
      <c r="A1335" t="s">
        <v>295</v>
      </c>
      <c r="B1335" t="s">
        <v>296</v>
      </c>
      <c r="C1335" s="61">
        <f t="shared" si="20"/>
        <v>5</v>
      </c>
      <c r="D1335" t="s">
        <v>1</v>
      </c>
      <c r="E1335">
        <v>42447</v>
      </c>
      <c r="F1335">
        <v>424</v>
      </c>
      <c r="G1335">
        <v>4244</v>
      </c>
      <c r="H1335">
        <v>5</v>
      </c>
      <c r="I1335" t="s">
        <v>296</v>
      </c>
      <c r="J1335">
        <v>42</v>
      </c>
      <c r="K1335" t="s">
        <v>1060</v>
      </c>
      <c r="L1335">
        <v>0</v>
      </c>
      <c r="M1335" t="s">
        <v>298</v>
      </c>
      <c r="N1335">
        <v>20</v>
      </c>
      <c r="O1335" t="s">
        <v>898</v>
      </c>
      <c r="P1335">
        <v>2012</v>
      </c>
      <c r="Q1335">
        <v>12</v>
      </c>
      <c r="R1335">
        <v>1239238</v>
      </c>
      <c r="S1335">
        <v>25650</v>
      </c>
      <c r="T1335">
        <v>6454</v>
      </c>
      <c r="U1335" s="35">
        <v>306</v>
      </c>
      <c r="V1335" t="s">
        <v>299</v>
      </c>
      <c r="W1335" t="s">
        <v>299</v>
      </c>
      <c r="X1335" t="s">
        <v>299</v>
      </c>
      <c r="Y1335" t="s">
        <v>299</v>
      </c>
    </row>
    <row r="1336" spans="1:25" x14ac:dyDescent="0.25">
      <c r="A1336" t="s">
        <v>295</v>
      </c>
      <c r="B1336" t="s">
        <v>296</v>
      </c>
      <c r="C1336" s="61">
        <f t="shared" si="20"/>
        <v>6</v>
      </c>
      <c r="D1336" t="s">
        <v>1</v>
      </c>
      <c r="E1336">
        <v>424470</v>
      </c>
      <c r="F1336">
        <v>424</v>
      </c>
      <c r="G1336">
        <v>4244</v>
      </c>
      <c r="H1336">
        <v>6</v>
      </c>
      <c r="I1336" t="s">
        <v>296</v>
      </c>
      <c r="J1336">
        <v>42</v>
      </c>
      <c r="K1336" t="s">
        <v>1060</v>
      </c>
      <c r="L1336">
        <v>0</v>
      </c>
      <c r="M1336" t="s">
        <v>298</v>
      </c>
      <c r="N1336">
        <v>0</v>
      </c>
      <c r="O1336" t="s">
        <v>298</v>
      </c>
      <c r="P1336">
        <v>2012</v>
      </c>
      <c r="Q1336">
        <v>344</v>
      </c>
      <c r="R1336">
        <v>8201807</v>
      </c>
      <c r="S1336">
        <v>293129</v>
      </c>
      <c r="T1336">
        <v>67925</v>
      </c>
      <c r="U1336" s="35">
        <v>7168</v>
      </c>
      <c r="V1336" t="s">
        <v>299</v>
      </c>
      <c r="W1336" t="s">
        <v>299</v>
      </c>
      <c r="X1336" t="s">
        <v>299</v>
      </c>
      <c r="Y1336" t="s">
        <v>299</v>
      </c>
    </row>
    <row r="1337" spans="1:25" x14ac:dyDescent="0.25">
      <c r="A1337" t="s">
        <v>295</v>
      </c>
      <c r="B1337" t="s">
        <v>296</v>
      </c>
      <c r="C1337" s="61">
        <f t="shared" si="20"/>
        <v>6</v>
      </c>
      <c r="D1337" t="s">
        <v>1</v>
      </c>
      <c r="E1337">
        <v>424470</v>
      </c>
      <c r="F1337">
        <v>424</v>
      </c>
      <c r="G1337">
        <v>4244</v>
      </c>
      <c r="H1337">
        <v>6</v>
      </c>
      <c r="I1337" t="s">
        <v>296</v>
      </c>
      <c r="J1337">
        <v>42</v>
      </c>
      <c r="K1337" t="s">
        <v>1060</v>
      </c>
      <c r="L1337">
        <v>0</v>
      </c>
      <c r="M1337" t="s">
        <v>298</v>
      </c>
      <c r="N1337">
        <v>10</v>
      </c>
      <c r="O1337" t="s">
        <v>897</v>
      </c>
      <c r="P1337">
        <v>2012</v>
      </c>
      <c r="Q1337">
        <v>332</v>
      </c>
      <c r="R1337">
        <v>6962569</v>
      </c>
      <c r="S1337">
        <v>267479</v>
      </c>
      <c r="T1337">
        <v>61471</v>
      </c>
      <c r="U1337" s="35">
        <v>6862</v>
      </c>
      <c r="V1337" t="s">
        <v>299</v>
      </c>
      <c r="W1337" t="s">
        <v>299</v>
      </c>
      <c r="X1337" t="s">
        <v>299</v>
      </c>
      <c r="Y1337" t="s">
        <v>299</v>
      </c>
    </row>
    <row r="1338" spans="1:25" x14ac:dyDescent="0.25">
      <c r="A1338" t="s">
        <v>295</v>
      </c>
      <c r="B1338" t="s">
        <v>296</v>
      </c>
      <c r="C1338" s="61">
        <f t="shared" si="20"/>
        <v>6</v>
      </c>
      <c r="D1338" t="s">
        <v>1</v>
      </c>
      <c r="E1338">
        <v>424470</v>
      </c>
      <c r="F1338">
        <v>424</v>
      </c>
      <c r="G1338">
        <v>4244</v>
      </c>
      <c r="H1338">
        <v>6</v>
      </c>
      <c r="I1338" t="s">
        <v>296</v>
      </c>
      <c r="J1338">
        <v>42</v>
      </c>
      <c r="K1338" t="s">
        <v>1060</v>
      </c>
      <c r="L1338">
        <v>0</v>
      </c>
      <c r="M1338" t="s">
        <v>298</v>
      </c>
      <c r="N1338">
        <v>20</v>
      </c>
      <c r="O1338" t="s">
        <v>898</v>
      </c>
      <c r="P1338">
        <v>2012</v>
      </c>
      <c r="Q1338">
        <v>12</v>
      </c>
      <c r="R1338">
        <v>1239238</v>
      </c>
      <c r="S1338">
        <v>25650</v>
      </c>
      <c r="T1338">
        <v>6454</v>
      </c>
      <c r="U1338" s="35">
        <v>306</v>
      </c>
      <c r="V1338" t="s">
        <v>299</v>
      </c>
      <c r="W1338" t="s">
        <v>299</v>
      </c>
      <c r="X1338" t="s">
        <v>299</v>
      </c>
      <c r="Y1338" t="s">
        <v>299</v>
      </c>
    </row>
    <row r="1339" spans="1:25" x14ac:dyDescent="0.25">
      <c r="A1339" t="s">
        <v>295</v>
      </c>
      <c r="B1339" t="s">
        <v>296</v>
      </c>
      <c r="C1339" s="61">
        <f t="shared" si="20"/>
        <v>5</v>
      </c>
      <c r="D1339" t="s">
        <v>1</v>
      </c>
      <c r="E1339">
        <v>42448</v>
      </c>
      <c r="F1339">
        <v>424</v>
      </c>
      <c r="G1339">
        <v>4244</v>
      </c>
      <c r="H1339">
        <v>5</v>
      </c>
      <c r="I1339" t="s">
        <v>296</v>
      </c>
      <c r="J1339">
        <v>42</v>
      </c>
      <c r="K1339" t="s">
        <v>1061</v>
      </c>
      <c r="L1339">
        <v>0</v>
      </c>
      <c r="M1339" t="s">
        <v>298</v>
      </c>
      <c r="N1339">
        <v>0</v>
      </c>
      <c r="O1339" t="s">
        <v>298</v>
      </c>
      <c r="P1339">
        <v>2012</v>
      </c>
      <c r="Q1339">
        <v>1122</v>
      </c>
      <c r="R1339">
        <v>21991810</v>
      </c>
      <c r="S1339">
        <v>1144001</v>
      </c>
      <c r="T1339">
        <v>268931</v>
      </c>
      <c r="U1339" s="35">
        <v>23505</v>
      </c>
      <c r="V1339" t="s">
        <v>299</v>
      </c>
      <c r="W1339" t="s">
        <v>299</v>
      </c>
      <c r="X1339" t="s">
        <v>299</v>
      </c>
      <c r="Y1339" t="s">
        <v>299</v>
      </c>
    </row>
    <row r="1340" spans="1:25" x14ac:dyDescent="0.25">
      <c r="A1340" t="s">
        <v>295</v>
      </c>
      <c r="B1340" t="s">
        <v>296</v>
      </c>
      <c r="C1340" s="61">
        <f t="shared" si="20"/>
        <v>5</v>
      </c>
      <c r="D1340" t="s">
        <v>1</v>
      </c>
      <c r="E1340">
        <v>42448</v>
      </c>
      <c r="F1340">
        <v>424</v>
      </c>
      <c r="G1340">
        <v>4244</v>
      </c>
      <c r="H1340">
        <v>5</v>
      </c>
      <c r="I1340" t="s">
        <v>296</v>
      </c>
      <c r="J1340">
        <v>42</v>
      </c>
      <c r="K1340" t="s">
        <v>1061</v>
      </c>
      <c r="L1340">
        <v>0</v>
      </c>
      <c r="M1340" t="s">
        <v>298</v>
      </c>
      <c r="N1340">
        <v>10</v>
      </c>
      <c r="O1340" t="s">
        <v>897</v>
      </c>
      <c r="P1340">
        <v>2012</v>
      </c>
      <c r="Q1340">
        <v>1122</v>
      </c>
      <c r="R1340">
        <v>21991810</v>
      </c>
      <c r="S1340">
        <v>1144001</v>
      </c>
      <c r="T1340">
        <v>268931</v>
      </c>
      <c r="U1340" s="35">
        <v>23505</v>
      </c>
      <c r="V1340" t="s">
        <v>299</v>
      </c>
      <c r="W1340" t="s">
        <v>299</v>
      </c>
      <c r="X1340" t="s">
        <v>299</v>
      </c>
      <c r="Y1340" t="s">
        <v>299</v>
      </c>
    </row>
    <row r="1341" spans="1:25" x14ac:dyDescent="0.25">
      <c r="A1341" t="s">
        <v>295</v>
      </c>
      <c r="B1341" t="s">
        <v>296</v>
      </c>
      <c r="C1341" s="61">
        <f t="shared" si="20"/>
        <v>6</v>
      </c>
      <c r="D1341" t="s">
        <v>1</v>
      </c>
      <c r="E1341">
        <v>424480</v>
      </c>
      <c r="F1341">
        <v>424</v>
      </c>
      <c r="G1341">
        <v>4244</v>
      </c>
      <c r="H1341">
        <v>6</v>
      </c>
      <c r="I1341" t="s">
        <v>296</v>
      </c>
      <c r="J1341">
        <v>42</v>
      </c>
      <c r="K1341" t="s">
        <v>1061</v>
      </c>
      <c r="L1341">
        <v>0</v>
      </c>
      <c r="M1341" t="s">
        <v>298</v>
      </c>
      <c r="N1341">
        <v>0</v>
      </c>
      <c r="O1341" t="s">
        <v>298</v>
      </c>
      <c r="P1341">
        <v>2012</v>
      </c>
      <c r="Q1341">
        <v>1122</v>
      </c>
      <c r="R1341">
        <v>21991810</v>
      </c>
      <c r="S1341">
        <v>1144001</v>
      </c>
      <c r="T1341">
        <v>268931</v>
      </c>
      <c r="U1341" s="35">
        <v>23505</v>
      </c>
      <c r="V1341" t="s">
        <v>299</v>
      </c>
      <c r="W1341" t="s">
        <v>299</v>
      </c>
      <c r="X1341" t="s">
        <v>299</v>
      </c>
      <c r="Y1341" t="s">
        <v>299</v>
      </c>
    </row>
    <row r="1342" spans="1:25" x14ac:dyDescent="0.25">
      <c r="A1342" t="s">
        <v>295</v>
      </c>
      <c r="B1342" t="s">
        <v>296</v>
      </c>
      <c r="C1342" s="61">
        <f t="shared" si="20"/>
        <v>6</v>
      </c>
      <c r="D1342" t="s">
        <v>1</v>
      </c>
      <c r="E1342">
        <v>424480</v>
      </c>
      <c r="F1342">
        <v>424</v>
      </c>
      <c r="G1342">
        <v>4244</v>
      </c>
      <c r="H1342">
        <v>6</v>
      </c>
      <c r="I1342" t="s">
        <v>296</v>
      </c>
      <c r="J1342">
        <v>42</v>
      </c>
      <c r="K1342" t="s">
        <v>1061</v>
      </c>
      <c r="L1342">
        <v>0</v>
      </c>
      <c r="M1342" t="s">
        <v>298</v>
      </c>
      <c r="N1342">
        <v>10</v>
      </c>
      <c r="O1342" t="s">
        <v>897</v>
      </c>
      <c r="P1342">
        <v>2012</v>
      </c>
      <c r="Q1342">
        <v>1122</v>
      </c>
      <c r="R1342">
        <v>21991810</v>
      </c>
      <c r="S1342">
        <v>1144001</v>
      </c>
      <c r="T1342">
        <v>268931</v>
      </c>
      <c r="U1342" s="35">
        <v>23505</v>
      </c>
      <c r="V1342" t="s">
        <v>299</v>
      </c>
      <c r="W1342" t="s">
        <v>299</v>
      </c>
      <c r="X1342" t="s">
        <v>299</v>
      </c>
      <c r="Y1342" t="s">
        <v>299</v>
      </c>
    </row>
    <row r="1343" spans="1:25" x14ac:dyDescent="0.25">
      <c r="A1343" t="s">
        <v>295</v>
      </c>
      <c r="B1343" t="s">
        <v>296</v>
      </c>
      <c r="C1343" s="61">
        <f t="shared" si="20"/>
        <v>5</v>
      </c>
      <c r="D1343" t="s">
        <v>1</v>
      </c>
      <c r="E1343">
        <v>42449</v>
      </c>
      <c r="F1343">
        <v>424</v>
      </c>
      <c r="G1343">
        <v>4244</v>
      </c>
      <c r="H1343">
        <v>5</v>
      </c>
      <c r="I1343" t="s">
        <v>296</v>
      </c>
      <c r="J1343">
        <v>42</v>
      </c>
      <c r="K1343" t="s">
        <v>1062</v>
      </c>
      <c r="L1343">
        <v>0</v>
      </c>
      <c r="M1343" t="s">
        <v>298</v>
      </c>
      <c r="N1343">
        <v>0</v>
      </c>
      <c r="O1343" t="s">
        <v>298</v>
      </c>
      <c r="P1343">
        <v>2012</v>
      </c>
      <c r="Q1343">
        <v>2124</v>
      </c>
      <c r="R1343">
        <v>34481558</v>
      </c>
      <c r="S1343">
        <v>2104557</v>
      </c>
      <c r="T1343">
        <v>509467</v>
      </c>
      <c r="U1343" s="35">
        <v>41791</v>
      </c>
      <c r="V1343" t="s">
        <v>299</v>
      </c>
      <c r="W1343" t="s">
        <v>299</v>
      </c>
      <c r="X1343" t="s">
        <v>299</v>
      </c>
      <c r="Y1343" t="s">
        <v>299</v>
      </c>
    </row>
    <row r="1344" spans="1:25" x14ac:dyDescent="0.25">
      <c r="A1344" t="s">
        <v>295</v>
      </c>
      <c r="B1344" t="s">
        <v>296</v>
      </c>
      <c r="C1344" s="61">
        <f t="shared" si="20"/>
        <v>5</v>
      </c>
      <c r="D1344" t="s">
        <v>1</v>
      </c>
      <c r="E1344">
        <v>42449</v>
      </c>
      <c r="F1344">
        <v>424</v>
      </c>
      <c r="G1344">
        <v>4244</v>
      </c>
      <c r="H1344">
        <v>5</v>
      </c>
      <c r="I1344" t="s">
        <v>296</v>
      </c>
      <c r="J1344">
        <v>42</v>
      </c>
      <c r="K1344" t="s">
        <v>1062</v>
      </c>
      <c r="L1344">
        <v>0</v>
      </c>
      <c r="M1344" t="s">
        <v>298</v>
      </c>
      <c r="N1344">
        <v>10</v>
      </c>
      <c r="O1344" t="s">
        <v>897</v>
      </c>
      <c r="P1344">
        <v>2012</v>
      </c>
      <c r="Q1344">
        <v>1850</v>
      </c>
      <c r="R1344" t="s">
        <v>305</v>
      </c>
      <c r="S1344" t="s">
        <v>305</v>
      </c>
      <c r="T1344" t="s">
        <v>305</v>
      </c>
      <c r="U1344" s="35" t="s">
        <v>941</v>
      </c>
      <c r="V1344" t="s">
        <v>299</v>
      </c>
      <c r="W1344" t="s">
        <v>299</v>
      </c>
      <c r="X1344" t="s">
        <v>299</v>
      </c>
      <c r="Y1344" t="s">
        <v>299</v>
      </c>
    </row>
    <row r="1345" spans="1:25" x14ac:dyDescent="0.25">
      <c r="A1345" t="s">
        <v>295</v>
      </c>
      <c r="B1345" t="s">
        <v>296</v>
      </c>
      <c r="C1345" s="61">
        <f t="shared" si="20"/>
        <v>5</v>
      </c>
      <c r="D1345" t="s">
        <v>1</v>
      </c>
      <c r="E1345">
        <v>42449</v>
      </c>
      <c r="F1345">
        <v>424</v>
      </c>
      <c r="G1345">
        <v>4244</v>
      </c>
      <c r="H1345">
        <v>5</v>
      </c>
      <c r="I1345" t="s">
        <v>296</v>
      </c>
      <c r="J1345">
        <v>42</v>
      </c>
      <c r="K1345" t="s">
        <v>1062</v>
      </c>
      <c r="L1345">
        <v>0</v>
      </c>
      <c r="M1345" t="s">
        <v>298</v>
      </c>
      <c r="N1345">
        <v>20</v>
      </c>
      <c r="O1345" t="s">
        <v>898</v>
      </c>
      <c r="P1345">
        <v>2012</v>
      </c>
      <c r="Q1345">
        <v>274</v>
      </c>
      <c r="R1345" t="s">
        <v>305</v>
      </c>
      <c r="S1345" t="s">
        <v>305</v>
      </c>
      <c r="T1345" t="s">
        <v>305</v>
      </c>
      <c r="U1345" s="35" t="s">
        <v>915</v>
      </c>
      <c r="V1345" t="s">
        <v>299</v>
      </c>
      <c r="W1345" t="s">
        <v>299</v>
      </c>
      <c r="X1345" t="s">
        <v>299</v>
      </c>
      <c r="Y1345" t="s">
        <v>299</v>
      </c>
    </row>
    <row r="1346" spans="1:25" x14ac:dyDescent="0.25">
      <c r="A1346" t="s">
        <v>295</v>
      </c>
      <c r="B1346" t="s">
        <v>296</v>
      </c>
      <c r="C1346" s="61">
        <f t="shared" si="20"/>
        <v>6</v>
      </c>
      <c r="D1346" t="s">
        <v>1</v>
      </c>
      <c r="E1346">
        <v>424490</v>
      </c>
      <c r="F1346">
        <v>424</v>
      </c>
      <c r="G1346">
        <v>4244</v>
      </c>
      <c r="H1346">
        <v>6</v>
      </c>
      <c r="I1346" t="s">
        <v>296</v>
      </c>
      <c r="J1346">
        <v>42</v>
      </c>
      <c r="K1346" t="s">
        <v>1062</v>
      </c>
      <c r="L1346">
        <v>0</v>
      </c>
      <c r="M1346" t="s">
        <v>298</v>
      </c>
      <c r="N1346">
        <v>0</v>
      </c>
      <c r="O1346" t="s">
        <v>298</v>
      </c>
      <c r="P1346">
        <v>2012</v>
      </c>
      <c r="Q1346">
        <v>2124</v>
      </c>
      <c r="R1346">
        <v>34481558</v>
      </c>
      <c r="S1346">
        <v>2104557</v>
      </c>
      <c r="T1346">
        <v>509467</v>
      </c>
      <c r="U1346" s="35">
        <v>41791</v>
      </c>
      <c r="V1346" t="s">
        <v>299</v>
      </c>
      <c r="W1346" t="s">
        <v>299</v>
      </c>
      <c r="X1346" t="s">
        <v>299</v>
      </c>
      <c r="Y1346" t="s">
        <v>299</v>
      </c>
    </row>
    <row r="1347" spans="1:25" x14ac:dyDescent="0.25">
      <c r="A1347" t="s">
        <v>295</v>
      </c>
      <c r="B1347" t="s">
        <v>296</v>
      </c>
      <c r="C1347" s="61">
        <f t="shared" si="20"/>
        <v>6</v>
      </c>
      <c r="D1347" t="s">
        <v>1</v>
      </c>
      <c r="E1347">
        <v>424490</v>
      </c>
      <c r="F1347">
        <v>424</v>
      </c>
      <c r="G1347">
        <v>4244</v>
      </c>
      <c r="H1347">
        <v>6</v>
      </c>
      <c r="I1347" t="s">
        <v>296</v>
      </c>
      <c r="J1347">
        <v>42</v>
      </c>
      <c r="K1347" t="s">
        <v>1062</v>
      </c>
      <c r="L1347">
        <v>0</v>
      </c>
      <c r="M1347" t="s">
        <v>298</v>
      </c>
      <c r="N1347">
        <v>10</v>
      </c>
      <c r="O1347" t="s">
        <v>897</v>
      </c>
      <c r="P1347">
        <v>2012</v>
      </c>
      <c r="Q1347">
        <v>1850</v>
      </c>
      <c r="R1347" t="s">
        <v>305</v>
      </c>
      <c r="S1347" t="s">
        <v>305</v>
      </c>
      <c r="T1347" t="s">
        <v>305</v>
      </c>
      <c r="U1347" s="35" t="s">
        <v>941</v>
      </c>
      <c r="V1347" t="s">
        <v>299</v>
      </c>
      <c r="W1347" t="s">
        <v>299</v>
      </c>
      <c r="X1347" t="s">
        <v>299</v>
      </c>
      <c r="Y1347" t="s">
        <v>299</v>
      </c>
    </row>
    <row r="1348" spans="1:25" x14ac:dyDescent="0.25">
      <c r="A1348" t="s">
        <v>295</v>
      </c>
      <c r="B1348" t="s">
        <v>296</v>
      </c>
      <c r="C1348" s="61">
        <f t="shared" si="20"/>
        <v>6</v>
      </c>
      <c r="D1348" t="s">
        <v>1</v>
      </c>
      <c r="E1348">
        <v>424490</v>
      </c>
      <c r="F1348">
        <v>424</v>
      </c>
      <c r="G1348">
        <v>4244</v>
      </c>
      <c r="H1348">
        <v>6</v>
      </c>
      <c r="I1348" t="s">
        <v>296</v>
      </c>
      <c r="J1348">
        <v>42</v>
      </c>
      <c r="K1348" t="s">
        <v>1062</v>
      </c>
      <c r="L1348">
        <v>0</v>
      </c>
      <c r="M1348" t="s">
        <v>298</v>
      </c>
      <c r="N1348">
        <v>20</v>
      </c>
      <c r="O1348" t="s">
        <v>898</v>
      </c>
      <c r="P1348">
        <v>2012</v>
      </c>
      <c r="Q1348">
        <v>274</v>
      </c>
      <c r="R1348" t="s">
        <v>305</v>
      </c>
      <c r="S1348" t="s">
        <v>305</v>
      </c>
      <c r="T1348" t="s">
        <v>305</v>
      </c>
      <c r="U1348" s="35" t="s">
        <v>915</v>
      </c>
      <c r="V1348" t="s">
        <v>299</v>
      </c>
      <c r="W1348" t="s">
        <v>299</v>
      </c>
      <c r="X1348" t="s">
        <v>299</v>
      </c>
      <c r="Y1348" t="s">
        <v>299</v>
      </c>
    </row>
    <row r="1349" spans="1:25" x14ac:dyDescent="0.25">
      <c r="A1349" t="s">
        <v>295</v>
      </c>
      <c r="B1349" t="s">
        <v>296</v>
      </c>
      <c r="C1349" s="61">
        <f t="shared" ref="C1349:C1412" si="21">LEN(E1349)</f>
        <v>7</v>
      </c>
      <c r="D1349" t="s">
        <v>1</v>
      </c>
      <c r="E1349">
        <v>4244901</v>
      </c>
      <c r="F1349">
        <v>424</v>
      </c>
      <c r="G1349">
        <v>4244</v>
      </c>
      <c r="H1349">
        <v>7</v>
      </c>
      <c r="I1349" t="s">
        <v>296</v>
      </c>
      <c r="J1349">
        <v>42</v>
      </c>
      <c r="K1349" t="s">
        <v>1063</v>
      </c>
      <c r="L1349">
        <v>0</v>
      </c>
      <c r="M1349" t="s">
        <v>298</v>
      </c>
      <c r="N1349">
        <v>0</v>
      </c>
      <c r="O1349" t="s">
        <v>298</v>
      </c>
      <c r="P1349">
        <v>2012</v>
      </c>
      <c r="Q1349">
        <v>268</v>
      </c>
      <c r="R1349">
        <v>1357748</v>
      </c>
      <c r="S1349">
        <v>183539</v>
      </c>
      <c r="T1349">
        <v>48742</v>
      </c>
      <c r="U1349" s="35">
        <v>3532</v>
      </c>
      <c r="V1349" t="s">
        <v>299</v>
      </c>
      <c r="W1349" t="s">
        <v>299</v>
      </c>
      <c r="X1349" t="s">
        <v>299</v>
      </c>
      <c r="Y1349" t="s">
        <v>299</v>
      </c>
    </row>
    <row r="1350" spans="1:25" x14ac:dyDescent="0.25">
      <c r="A1350" t="s">
        <v>295</v>
      </c>
      <c r="B1350" t="s">
        <v>296</v>
      </c>
      <c r="C1350" s="61">
        <f t="shared" si="21"/>
        <v>7</v>
      </c>
      <c r="D1350" t="s">
        <v>1</v>
      </c>
      <c r="E1350">
        <v>4244901</v>
      </c>
      <c r="F1350">
        <v>424</v>
      </c>
      <c r="G1350">
        <v>4244</v>
      </c>
      <c r="H1350">
        <v>7</v>
      </c>
      <c r="I1350" t="s">
        <v>296</v>
      </c>
      <c r="J1350">
        <v>42</v>
      </c>
      <c r="K1350" t="s">
        <v>1063</v>
      </c>
      <c r="L1350">
        <v>0</v>
      </c>
      <c r="M1350" t="s">
        <v>298</v>
      </c>
      <c r="N1350">
        <v>10</v>
      </c>
      <c r="O1350" t="s">
        <v>897</v>
      </c>
      <c r="P1350">
        <v>2012</v>
      </c>
      <c r="Q1350">
        <v>237</v>
      </c>
      <c r="R1350">
        <v>1197823</v>
      </c>
      <c r="S1350">
        <v>166499</v>
      </c>
      <c r="T1350">
        <v>44595</v>
      </c>
      <c r="U1350" s="35">
        <v>3161</v>
      </c>
      <c r="V1350" t="s">
        <v>299</v>
      </c>
      <c r="W1350" t="s">
        <v>299</v>
      </c>
      <c r="X1350" t="s">
        <v>299</v>
      </c>
      <c r="Y1350" t="s">
        <v>299</v>
      </c>
    </row>
    <row r="1351" spans="1:25" x14ac:dyDescent="0.25">
      <c r="A1351" t="s">
        <v>295</v>
      </c>
      <c r="B1351" t="s">
        <v>296</v>
      </c>
      <c r="C1351" s="61">
        <f t="shared" si="21"/>
        <v>7</v>
      </c>
      <c r="D1351" t="s">
        <v>1</v>
      </c>
      <c r="E1351">
        <v>4244901</v>
      </c>
      <c r="F1351">
        <v>424</v>
      </c>
      <c r="G1351">
        <v>4244</v>
      </c>
      <c r="H1351">
        <v>7</v>
      </c>
      <c r="I1351" t="s">
        <v>296</v>
      </c>
      <c r="J1351">
        <v>42</v>
      </c>
      <c r="K1351" t="s">
        <v>1063</v>
      </c>
      <c r="L1351">
        <v>0</v>
      </c>
      <c r="M1351" t="s">
        <v>298</v>
      </c>
      <c r="N1351">
        <v>20</v>
      </c>
      <c r="O1351" t="s">
        <v>898</v>
      </c>
      <c r="P1351">
        <v>2012</v>
      </c>
      <c r="Q1351">
        <v>31</v>
      </c>
      <c r="R1351">
        <v>159925</v>
      </c>
      <c r="S1351">
        <v>17040</v>
      </c>
      <c r="T1351">
        <v>4147</v>
      </c>
      <c r="U1351" s="35">
        <v>371</v>
      </c>
      <c r="V1351" t="s">
        <v>299</v>
      </c>
      <c r="W1351" t="s">
        <v>299</v>
      </c>
      <c r="X1351" t="s">
        <v>299</v>
      </c>
      <c r="Y1351" t="s">
        <v>299</v>
      </c>
    </row>
    <row r="1352" spans="1:25" x14ac:dyDescent="0.25">
      <c r="A1352" t="s">
        <v>295</v>
      </c>
      <c r="B1352" t="s">
        <v>296</v>
      </c>
      <c r="C1352" s="61">
        <f t="shared" si="21"/>
        <v>7</v>
      </c>
      <c r="D1352" t="s">
        <v>1</v>
      </c>
      <c r="E1352">
        <v>4244902</v>
      </c>
      <c r="F1352">
        <v>424</v>
      </c>
      <c r="G1352">
        <v>4244</v>
      </c>
      <c r="H1352">
        <v>7</v>
      </c>
      <c r="I1352" t="s">
        <v>296</v>
      </c>
      <c r="J1352">
        <v>42</v>
      </c>
      <c r="K1352" t="s">
        <v>1064</v>
      </c>
      <c r="L1352">
        <v>0</v>
      </c>
      <c r="M1352" t="s">
        <v>298</v>
      </c>
      <c r="N1352">
        <v>0</v>
      </c>
      <c r="O1352" t="s">
        <v>298</v>
      </c>
      <c r="P1352">
        <v>2012</v>
      </c>
      <c r="Q1352">
        <v>481</v>
      </c>
      <c r="R1352">
        <v>8121657</v>
      </c>
      <c r="S1352">
        <v>428016</v>
      </c>
      <c r="T1352">
        <v>108960</v>
      </c>
      <c r="U1352" s="35">
        <v>9274</v>
      </c>
      <c r="V1352" t="s">
        <v>299</v>
      </c>
      <c r="W1352" t="s">
        <v>299</v>
      </c>
      <c r="X1352" t="s">
        <v>299</v>
      </c>
      <c r="Y1352" t="s">
        <v>299</v>
      </c>
    </row>
    <row r="1353" spans="1:25" x14ac:dyDescent="0.25">
      <c r="A1353" t="s">
        <v>295</v>
      </c>
      <c r="B1353" t="s">
        <v>296</v>
      </c>
      <c r="C1353" s="61">
        <f t="shared" si="21"/>
        <v>7</v>
      </c>
      <c r="D1353" t="s">
        <v>1</v>
      </c>
      <c r="E1353">
        <v>4244902</v>
      </c>
      <c r="F1353">
        <v>424</v>
      </c>
      <c r="G1353">
        <v>4244</v>
      </c>
      <c r="H1353">
        <v>7</v>
      </c>
      <c r="I1353" t="s">
        <v>296</v>
      </c>
      <c r="J1353">
        <v>42</v>
      </c>
      <c r="K1353" t="s">
        <v>1064</v>
      </c>
      <c r="L1353">
        <v>0</v>
      </c>
      <c r="M1353" t="s">
        <v>298</v>
      </c>
      <c r="N1353">
        <v>10</v>
      </c>
      <c r="O1353" t="s">
        <v>897</v>
      </c>
      <c r="P1353">
        <v>2012</v>
      </c>
      <c r="Q1353">
        <v>390</v>
      </c>
      <c r="R1353">
        <v>3093008</v>
      </c>
      <c r="S1353">
        <v>229154</v>
      </c>
      <c r="T1353">
        <v>57319</v>
      </c>
      <c r="U1353" s="35">
        <v>5926</v>
      </c>
      <c r="V1353" t="s">
        <v>299</v>
      </c>
      <c r="W1353" t="s">
        <v>299</v>
      </c>
      <c r="X1353" t="s">
        <v>299</v>
      </c>
      <c r="Y1353" t="s">
        <v>299</v>
      </c>
    </row>
    <row r="1354" spans="1:25" x14ac:dyDescent="0.25">
      <c r="A1354" t="s">
        <v>295</v>
      </c>
      <c r="B1354" t="s">
        <v>296</v>
      </c>
      <c r="C1354" s="61">
        <f t="shared" si="21"/>
        <v>7</v>
      </c>
      <c r="D1354" t="s">
        <v>1</v>
      </c>
      <c r="E1354">
        <v>4244902</v>
      </c>
      <c r="F1354">
        <v>424</v>
      </c>
      <c r="G1354">
        <v>4244</v>
      </c>
      <c r="H1354">
        <v>7</v>
      </c>
      <c r="I1354" t="s">
        <v>296</v>
      </c>
      <c r="J1354">
        <v>42</v>
      </c>
      <c r="K1354" t="s">
        <v>1064</v>
      </c>
      <c r="L1354">
        <v>0</v>
      </c>
      <c r="M1354" t="s">
        <v>298</v>
      </c>
      <c r="N1354">
        <v>20</v>
      </c>
      <c r="O1354" t="s">
        <v>898</v>
      </c>
      <c r="P1354">
        <v>2012</v>
      </c>
      <c r="Q1354">
        <v>91</v>
      </c>
      <c r="R1354">
        <v>5028649</v>
      </c>
      <c r="S1354">
        <v>198862</v>
      </c>
      <c r="T1354">
        <v>51641</v>
      </c>
      <c r="U1354" s="35">
        <v>3348</v>
      </c>
      <c r="V1354" t="s">
        <v>299</v>
      </c>
      <c r="W1354" t="s">
        <v>299</v>
      </c>
      <c r="X1354" t="s">
        <v>299</v>
      </c>
      <c r="Y1354" t="s">
        <v>299</v>
      </c>
    </row>
    <row r="1355" spans="1:25" x14ac:dyDescent="0.25">
      <c r="A1355" t="s">
        <v>295</v>
      </c>
      <c r="B1355" t="s">
        <v>296</v>
      </c>
      <c r="C1355" s="61">
        <f t="shared" si="21"/>
        <v>7</v>
      </c>
      <c r="D1355" t="s">
        <v>1</v>
      </c>
      <c r="E1355">
        <v>4244903</v>
      </c>
      <c r="F1355">
        <v>424</v>
      </c>
      <c r="G1355">
        <v>4244</v>
      </c>
      <c r="H1355">
        <v>7</v>
      </c>
      <c r="I1355" t="s">
        <v>296</v>
      </c>
      <c r="J1355">
        <v>42</v>
      </c>
      <c r="K1355" t="s">
        <v>1065</v>
      </c>
      <c r="L1355">
        <v>0</v>
      </c>
      <c r="M1355" t="s">
        <v>298</v>
      </c>
      <c r="N1355">
        <v>0</v>
      </c>
      <c r="O1355" t="s">
        <v>298</v>
      </c>
      <c r="P1355">
        <v>2012</v>
      </c>
      <c r="Q1355">
        <v>338</v>
      </c>
      <c r="R1355">
        <v>7817574</v>
      </c>
      <c r="S1355">
        <v>605832</v>
      </c>
      <c r="T1355">
        <v>134453</v>
      </c>
      <c r="U1355" s="35">
        <v>11152</v>
      </c>
      <c r="V1355" t="s">
        <v>299</v>
      </c>
      <c r="W1355" t="s">
        <v>299</v>
      </c>
      <c r="X1355" t="s">
        <v>299</v>
      </c>
      <c r="Y1355" t="s">
        <v>299</v>
      </c>
    </row>
    <row r="1356" spans="1:25" x14ac:dyDescent="0.25">
      <c r="A1356" t="s">
        <v>295</v>
      </c>
      <c r="B1356" t="s">
        <v>296</v>
      </c>
      <c r="C1356" s="61">
        <f t="shared" si="21"/>
        <v>7</v>
      </c>
      <c r="D1356" t="s">
        <v>1</v>
      </c>
      <c r="E1356">
        <v>4244903</v>
      </c>
      <c r="F1356">
        <v>424</v>
      </c>
      <c r="G1356">
        <v>4244</v>
      </c>
      <c r="H1356">
        <v>7</v>
      </c>
      <c r="I1356" t="s">
        <v>296</v>
      </c>
      <c r="J1356">
        <v>42</v>
      </c>
      <c r="K1356" t="s">
        <v>1065</v>
      </c>
      <c r="L1356">
        <v>0</v>
      </c>
      <c r="M1356" t="s">
        <v>298</v>
      </c>
      <c r="N1356">
        <v>10</v>
      </c>
      <c r="O1356" t="s">
        <v>897</v>
      </c>
      <c r="P1356">
        <v>2012</v>
      </c>
      <c r="Q1356">
        <v>219</v>
      </c>
      <c r="R1356">
        <v>3081137</v>
      </c>
      <c r="S1356">
        <v>254662</v>
      </c>
      <c r="T1356">
        <v>49220</v>
      </c>
      <c r="U1356" s="35">
        <v>4095</v>
      </c>
      <c r="V1356" t="s">
        <v>299</v>
      </c>
      <c r="W1356" t="s">
        <v>299</v>
      </c>
      <c r="X1356" t="s">
        <v>299</v>
      </c>
      <c r="Y1356" t="s">
        <v>299</v>
      </c>
    </row>
    <row r="1357" spans="1:25" x14ac:dyDescent="0.25">
      <c r="A1357" t="s">
        <v>295</v>
      </c>
      <c r="B1357" t="s">
        <v>296</v>
      </c>
      <c r="C1357" s="61">
        <f t="shared" si="21"/>
        <v>7</v>
      </c>
      <c r="D1357" t="s">
        <v>1</v>
      </c>
      <c r="E1357">
        <v>4244903</v>
      </c>
      <c r="F1357">
        <v>424</v>
      </c>
      <c r="G1357">
        <v>4244</v>
      </c>
      <c r="H1357">
        <v>7</v>
      </c>
      <c r="I1357" t="s">
        <v>296</v>
      </c>
      <c r="J1357">
        <v>42</v>
      </c>
      <c r="K1357" t="s">
        <v>1065</v>
      </c>
      <c r="L1357">
        <v>0</v>
      </c>
      <c r="M1357" t="s">
        <v>298</v>
      </c>
      <c r="N1357">
        <v>20</v>
      </c>
      <c r="O1357" t="s">
        <v>898</v>
      </c>
      <c r="P1357">
        <v>2012</v>
      </c>
      <c r="Q1357">
        <v>119</v>
      </c>
      <c r="R1357">
        <v>4736437</v>
      </c>
      <c r="S1357">
        <v>351170</v>
      </c>
      <c r="T1357">
        <v>85233</v>
      </c>
      <c r="U1357" s="35">
        <v>7057</v>
      </c>
      <c r="V1357" t="s">
        <v>299</v>
      </c>
      <c r="W1357" t="s">
        <v>299</v>
      </c>
      <c r="X1357" t="s">
        <v>299</v>
      </c>
      <c r="Y1357" t="s">
        <v>299</v>
      </c>
    </row>
    <row r="1358" spans="1:25" x14ac:dyDescent="0.25">
      <c r="A1358" t="s">
        <v>295</v>
      </c>
      <c r="B1358" t="s">
        <v>296</v>
      </c>
      <c r="C1358" s="61">
        <f t="shared" si="21"/>
        <v>7</v>
      </c>
      <c r="D1358" t="s">
        <v>1</v>
      </c>
      <c r="E1358">
        <v>4244904</v>
      </c>
      <c r="F1358">
        <v>424</v>
      </c>
      <c r="G1358">
        <v>4244</v>
      </c>
      <c r="H1358">
        <v>7</v>
      </c>
      <c r="I1358" t="s">
        <v>296</v>
      </c>
      <c r="J1358">
        <v>42</v>
      </c>
      <c r="K1358" t="s">
        <v>1066</v>
      </c>
      <c r="L1358">
        <v>0</v>
      </c>
      <c r="M1358" t="s">
        <v>298</v>
      </c>
      <c r="N1358">
        <v>0</v>
      </c>
      <c r="O1358" t="s">
        <v>298</v>
      </c>
      <c r="P1358">
        <v>2012</v>
      </c>
      <c r="Q1358">
        <v>318</v>
      </c>
      <c r="R1358">
        <v>7521922</v>
      </c>
      <c r="S1358">
        <v>270220</v>
      </c>
      <c r="T1358">
        <v>67471</v>
      </c>
      <c r="U1358" s="35">
        <v>4945</v>
      </c>
      <c r="V1358" t="s">
        <v>299</v>
      </c>
      <c r="W1358" t="s">
        <v>299</v>
      </c>
      <c r="X1358" t="s">
        <v>299</v>
      </c>
      <c r="Y1358" t="s">
        <v>299</v>
      </c>
    </row>
    <row r="1359" spans="1:25" x14ac:dyDescent="0.25">
      <c r="A1359" t="s">
        <v>295</v>
      </c>
      <c r="B1359" t="s">
        <v>296</v>
      </c>
      <c r="C1359" s="61">
        <f t="shared" si="21"/>
        <v>7</v>
      </c>
      <c r="D1359" t="s">
        <v>1</v>
      </c>
      <c r="E1359">
        <v>4244904</v>
      </c>
      <c r="F1359">
        <v>424</v>
      </c>
      <c r="G1359">
        <v>4244</v>
      </c>
      <c r="H1359">
        <v>7</v>
      </c>
      <c r="I1359" t="s">
        <v>296</v>
      </c>
      <c r="J1359">
        <v>42</v>
      </c>
      <c r="K1359" t="s">
        <v>1066</v>
      </c>
      <c r="L1359">
        <v>0</v>
      </c>
      <c r="M1359" t="s">
        <v>298</v>
      </c>
      <c r="N1359">
        <v>10</v>
      </c>
      <c r="O1359" t="s">
        <v>897</v>
      </c>
      <c r="P1359">
        <v>2012</v>
      </c>
      <c r="Q1359">
        <v>307</v>
      </c>
      <c r="R1359">
        <v>5532816</v>
      </c>
      <c r="S1359">
        <v>241609</v>
      </c>
      <c r="T1359">
        <v>61485</v>
      </c>
      <c r="U1359" s="35">
        <v>4604</v>
      </c>
      <c r="V1359" t="s">
        <v>299</v>
      </c>
      <c r="W1359" t="s">
        <v>299</v>
      </c>
      <c r="X1359" t="s">
        <v>299</v>
      </c>
      <c r="Y1359" t="s">
        <v>299</v>
      </c>
    </row>
    <row r="1360" spans="1:25" x14ac:dyDescent="0.25">
      <c r="A1360" t="s">
        <v>295</v>
      </c>
      <c r="B1360" t="s">
        <v>296</v>
      </c>
      <c r="C1360" s="61">
        <f t="shared" si="21"/>
        <v>7</v>
      </c>
      <c r="D1360" t="s">
        <v>1</v>
      </c>
      <c r="E1360">
        <v>4244904</v>
      </c>
      <c r="F1360">
        <v>424</v>
      </c>
      <c r="G1360">
        <v>4244</v>
      </c>
      <c r="H1360">
        <v>7</v>
      </c>
      <c r="I1360" t="s">
        <v>296</v>
      </c>
      <c r="J1360">
        <v>42</v>
      </c>
      <c r="K1360" t="s">
        <v>1066</v>
      </c>
      <c r="L1360">
        <v>0</v>
      </c>
      <c r="M1360" t="s">
        <v>298</v>
      </c>
      <c r="N1360">
        <v>20</v>
      </c>
      <c r="O1360" t="s">
        <v>898</v>
      </c>
      <c r="P1360">
        <v>2012</v>
      </c>
      <c r="Q1360">
        <v>11</v>
      </c>
      <c r="R1360">
        <v>1989106</v>
      </c>
      <c r="S1360">
        <v>28611</v>
      </c>
      <c r="T1360">
        <v>5986</v>
      </c>
      <c r="U1360" s="35">
        <v>341</v>
      </c>
      <c r="V1360" t="s">
        <v>299</v>
      </c>
      <c r="W1360" t="s">
        <v>299</v>
      </c>
      <c r="X1360" t="s">
        <v>299</v>
      </c>
      <c r="Y1360" t="s">
        <v>299</v>
      </c>
    </row>
    <row r="1361" spans="1:25" x14ac:dyDescent="0.25">
      <c r="A1361" t="s">
        <v>295</v>
      </c>
      <c r="B1361" t="s">
        <v>296</v>
      </c>
      <c r="C1361" s="61">
        <f t="shared" si="21"/>
        <v>7</v>
      </c>
      <c r="D1361" t="s">
        <v>1</v>
      </c>
      <c r="E1361">
        <v>4244905</v>
      </c>
      <c r="F1361">
        <v>424</v>
      </c>
      <c r="G1361">
        <v>4244</v>
      </c>
      <c r="H1361">
        <v>7</v>
      </c>
      <c r="I1361" t="s">
        <v>296</v>
      </c>
      <c r="J1361">
        <v>42</v>
      </c>
      <c r="K1361" t="s">
        <v>1067</v>
      </c>
      <c r="L1361">
        <v>0</v>
      </c>
      <c r="M1361" t="s">
        <v>298</v>
      </c>
      <c r="N1361">
        <v>0</v>
      </c>
      <c r="O1361" t="s">
        <v>298</v>
      </c>
      <c r="P1361">
        <v>2012</v>
      </c>
      <c r="Q1361">
        <v>68</v>
      </c>
      <c r="R1361">
        <v>830867</v>
      </c>
      <c r="S1361">
        <v>43278</v>
      </c>
      <c r="T1361">
        <v>10131</v>
      </c>
      <c r="U1361" s="35">
        <v>688</v>
      </c>
      <c r="V1361" t="s">
        <v>299</v>
      </c>
      <c r="W1361" t="s">
        <v>299</v>
      </c>
      <c r="X1361" t="s">
        <v>299</v>
      </c>
      <c r="Y1361" t="s">
        <v>299</v>
      </c>
    </row>
    <row r="1362" spans="1:25" x14ac:dyDescent="0.25">
      <c r="A1362" t="s">
        <v>295</v>
      </c>
      <c r="B1362" t="s">
        <v>296</v>
      </c>
      <c r="C1362" s="61">
        <f t="shared" si="21"/>
        <v>7</v>
      </c>
      <c r="D1362" t="s">
        <v>1</v>
      </c>
      <c r="E1362">
        <v>4244905</v>
      </c>
      <c r="F1362">
        <v>424</v>
      </c>
      <c r="G1362">
        <v>4244</v>
      </c>
      <c r="H1362">
        <v>7</v>
      </c>
      <c r="I1362" t="s">
        <v>296</v>
      </c>
      <c r="J1362">
        <v>42</v>
      </c>
      <c r="K1362" t="s">
        <v>1067</v>
      </c>
      <c r="L1362">
        <v>0</v>
      </c>
      <c r="M1362" t="s">
        <v>298</v>
      </c>
      <c r="N1362">
        <v>10</v>
      </c>
      <c r="O1362" t="s">
        <v>897</v>
      </c>
      <c r="P1362">
        <v>2012</v>
      </c>
      <c r="Q1362">
        <v>59</v>
      </c>
      <c r="R1362">
        <v>637921</v>
      </c>
      <c r="S1362">
        <v>36975</v>
      </c>
      <c r="T1362">
        <v>8671</v>
      </c>
      <c r="U1362" s="35">
        <v>618</v>
      </c>
      <c r="V1362" t="s">
        <v>299</v>
      </c>
      <c r="W1362" t="s">
        <v>299</v>
      </c>
      <c r="X1362" t="s">
        <v>299</v>
      </c>
      <c r="Y1362" t="s">
        <v>299</v>
      </c>
    </row>
    <row r="1363" spans="1:25" x14ac:dyDescent="0.25">
      <c r="A1363" t="s">
        <v>295</v>
      </c>
      <c r="B1363" t="s">
        <v>296</v>
      </c>
      <c r="C1363" s="61">
        <f t="shared" si="21"/>
        <v>7</v>
      </c>
      <c r="D1363" t="s">
        <v>1</v>
      </c>
      <c r="E1363">
        <v>4244905</v>
      </c>
      <c r="F1363">
        <v>424</v>
      </c>
      <c r="G1363">
        <v>4244</v>
      </c>
      <c r="H1363">
        <v>7</v>
      </c>
      <c r="I1363" t="s">
        <v>296</v>
      </c>
      <c r="J1363">
        <v>42</v>
      </c>
      <c r="K1363" t="s">
        <v>1067</v>
      </c>
      <c r="L1363">
        <v>0</v>
      </c>
      <c r="M1363" t="s">
        <v>298</v>
      </c>
      <c r="N1363">
        <v>20</v>
      </c>
      <c r="O1363" t="s">
        <v>898</v>
      </c>
      <c r="P1363">
        <v>2012</v>
      </c>
      <c r="Q1363">
        <v>9</v>
      </c>
      <c r="R1363">
        <v>192946</v>
      </c>
      <c r="S1363">
        <v>6303</v>
      </c>
      <c r="T1363">
        <v>1460</v>
      </c>
      <c r="U1363" s="35">
        <v>70</v>
      </c>
      <c r="V1363" t="s">
        <v>299</v>
      </c>
      <c r="W1363" t="s">
        <v>299</v>
      </c>
      <c r="X1363" t="s">
        <v>299</v>
      </c>
      <c r="Y1363" t="s">
        <v>299</v>
      </c>
    </row>
    <row r="1364" spans="1:25" x14ac:dyDescent="0.25">
      <c r="A1364" t="s">
        <v>295</v>
      </c>
      <c r="B1364" t="s">
        <v>296</v>
      </c>
      <c r="C1364" s="61">
        <f t="shared" si="21"/>
        <v>7</v>
      </c>
      <c r="D1364" t="s">
        <v>1</v>
      </c>
      <c r="E1364">
        <v>4244906</v>
      </c>
      <c r="F1364">
        <v>424</v>
      </c>
      <c r="G1364">
        <v>4244</v>
      </c>
      <c r="H1364">
        <v>7</v>
      </c>
      <c r="I1364" t="s">
        <v>296</v>
      </c>
      <c r="J1364">
        <v>42</v>
      </c>
      <c r="K1364" t="s">
        <v>1068</v>
      </c>
      <c r="L1364">
        <v>0</v>
      </c>
      <c r="M1364" t="s">
        <v>298</v>
      </c>
      <c r="N1364">
        <v>0</v>
      </c>
      <c r="O1364" t="s">
        <v>298</v>
      </c>
      <c r="P1364">
        <v>2012</v>
      </c>
      <c r="Q1364">
        <v>651</v>
      </c>
      <c r="R1364">
        <v>8831790</v>
      </c>
      <c r="S1364">
        <v>573672</v>
      </c>
      <c r="T1364">
        <v>139710</v>
      </c>
      <c r="U1364" s="35">
        <v>12200</v>
      </c>
      <c r="V1364" t="s">
        <v>299</v>
      </c>
      <c r="W1364" t="s">
        <v>299</v>
      </c>
      <c r="X1364" t="s">
        <v>299</v>
      </c>
      <c r="Y1364" t="s">
        <v>299</v>
      </c>
    </row>
    <row r="1365" spans="1:25" x14ac:dyDescent="0.25">
      <c r="A1365" t="s">
        <v>295</v>
      </c>
      <c r="B1365" t="s">
        <v>296</v>
      </c>
      <c r="C1365" s="61">
        <f t="shared" si="21"/>
        <v>7</v>
      </c>
      <c r="D1365" t="s">
        <v>1</v>
      </c>
      <c r="E1365">
        <v>4244906</v>
      </c>
      <c r="F1365">
        <v>424</v>
      </c>
      <c r="G1365">
        <v>4244</v>
      </c>
      <c r="H1365">
        <v>7</v>
      </c>
      <c r="I1365" t="s">
        <v>296</v>
      </c>
      <c r="J1365">
        <v>42</v>
      </c>
      <c r="K1365" t="s">
        <v>1068</v>
      </c>
      <c r="L1365">
        <v>0</v>
      </c>
      <c r="M1365" t="s">
        <v>298</v>
      </c>
      <c r="N1365">
        <v>10</v>
      </c>
      <c r="O1365" t="s">
        <v>897</v>
      </c>
      <c r="P1365">
        <v>2012</v>
      </c>
      <c r="Q1365">
        <v>638</v>
      </c>
      <c r="R1365" t="s">
        <v>305</v>
      </c>
      <c r="S1365" t="s">
        <v>305</v>
      </c>
      <c r="T1365" t="s">
        <v>305</v>
      </c>
      <c r="U1365" s="35" t="s">
        <v>915</v>
      </c>
      <c r="V1365" t="s">
        <v>299</v>
      </c>
      <c r="W1365" t="s">
        <v>299</v>
      </c>
      <c r="X1365" t="s">
        <v>299</v>
      </c>
      <c r="Y1365" t="s">
        <v>299</v>
      </c>
    </row>
    <row r="1366" spans="1:25" x14ac:dyDescent="0.25">
      <c r="A1366" t="s">
        <v>295</v>
      </c>
      <c r="B1366" t="s">
        <v>296</v>
      </c>
      <c r="C1366" s="61">
        <f t="shared" si="21"/>
        <v>7</v>
      </c>
      <c r="D1366" t="s">
        <v>1</v>
      </c>
      <c r="E1366">
        <v>4244906</v>
      </c>
      <c r="F1366">
        <v>424</v>
      </c>
      <c r="G1366">
        <v>4244</v>
      </c>
      <c r="H1366">
        <v>7</v>
      </c>
      <c r="I1366" t="s">
        <v>296</v>
      </c>
      <c r="J1366">
        <v>42</v>
      </c>
      <c r="K1366" t="s">
        <v>1068</v>
      </c>
      <c r="L1366">
        <v>0</v>
      </c>
      <c r="M1366" t="s">
        <v>298</v>
      </c>
      <c r="N1366">
        <v>20</v>
      </c>
      <c r="O1366" t="s">
        <v>898</v>
      </c>
      <c r="P1366">
        <v>2012</v>
      </c>
      <c r="Q1366">
        <v>13</v>
      </c>
      <c r="R1366" t="s">
        <v>305</v>
      </c>
      <c r="S1366" t="s">
        <v>305</v>
      </c>
      <c r="T1366" t="s">
        <v>305</v>
      </c>
      <c r="U1366" s="35" t="s">
        <v>308</v>
      </c>
      <c r="V1366" t="s">
        <v>299</v>
      </c>
      <c r="W1366" t="s">
        <v>299</v>
      </c>
      <c r="X1366" t="s">
        <v>299</v>
      </c>
      <c r="Y1366" t="s">
        <v>299</v>
      </c>
    </row>
    <row r="1367" spans="1:25" x14ac:dyDescent="0.25">
      <c r="A1367" t="s">
        <v>295</v>
      </c>
      <c r="B1367" t="s">
        <v>296</v>
      </c>
      <c r="C1367" s="61">
        <f t="shared" si="21"/>
        <v>4</v>
      </c>
      <c r="D1367" t="s">
        <v>1</v>
      </c>
      <c r="E1367">
        <v>4245</v>
      </c>
      <c r="F1367">
        <v>424</v>
      </c>
      <c r="G1367">
        <v>4245</v>
      </c>
      <c r="H1367">
        <v>4</v>
      </c>
      <c r="I1367" t="s">
        <v>296</v>
      </c>
      <c r="J1367">
        <v>42</v>
      </c>
      <c r="K1367" t="s">
        <v>1069</v>
      </c>
      <c r="L1367">
        <v>0</v>
      </c>
      <c r="M1367" t="s">
        <v>298</v>
      </c>
      <c r="N1367">
        <v>0</v>
      </c>
      <c r="O1367" t="s">
        <v>298</v>
      </c>
      <c r="P1367">
        <v>2012</v>
      </c>
      <c r="Q1367">
        <v>278</v>
      </c>
      <c r="R1367">
        <v>4849979</v>
      </c>
      <c r="S1367">
        <v>136927</v>
      </c>
      <c r="T1367">
        <v>30510</v>
      </c>
      <c r="U1367" s="35">
        <v>2534</v>
      </c>
      <c r="V1367" t="s">
        <v>299</v>
      </c>
      <c r="W1367" t="s">
        <v>299</v>
      </c>
      <c r="X1367" t="s">
        <v>299</v>
      </c>
      <c r="Y1367" t="s">
        <v>299</v>
      </c>
    </row>
    <row r="1368" spans="1:25" x14ac:dyDescent="0.25">
      <c r="A1368" t="s">
        <v>295</v>
      </c>
      <c r="B1368" t="s">
        <v>296</v>
      </c>
      <c r="C1368" s="61">
        <f t="shared" si="21"/>
        <v>4</v>
      </c>
      <c r="D1368" t="s">
        <v>1</v>
      </c>
      <c r="E1368">
        <v>4245</v>
      </c>
      <c r="F1368">
        <v>424</v>
      </c>
      <c r="G1368">
        <v>4245</v>
      </c>
      <c r="H1368">
        <v>4</v>
      </c>
      <c r="I1368" t="s">
        <v>296</v>
      </c>
      <c r="J1368">
        <v>42</v>
      </c>
      <c r="K1368" t="s">
        <v>1069</v>
      </c>
      <c r="L1368">
        <v>0</v>
      </c>
      <c r="M1368" t="s">
        <v>298</v>
      </c>
      <c r="N1368">
        <v>10</v>
      </c>
      <c r="O1368" t="s">
        <v>897</v>
      </c>
      <c r="P1368">
        <v>2012</v>
      </c>
      <c r="Q1368">
        <v>278</v>
      </c>
      <c r="R1368">
        <v>4849979</v>
      </c>
      <c r="S1368">
        <v>136927</v>
      </c>
      <c r="T1368">
        <v>30510</v>
      </c>
      <c r="U1368" s="35">
        <v>2534</v>
      </c>
      <c r="V1368" t="s">
        <v>299</v>
      </c>
      <c r="W1368" t="s">
        <v>299</v>
      </c>
      <c r="X1368" t="s">
        <v>299</v>
      </c>
      <c r="Y1368" t="s">
        <v>299</v>
      </c>
    </row>
    <row r="1369" spans="1:25" x14ac:dyDescent="0.25">
      <c r="A1369" t="s">
        <v>295</v>
      </c>
      <c r="B1369" t="s">
        <v>296</v>
      </c>
      <c r="C1369" s="61">
        <f t="shared" si="21"/>
        <v>5</v>
      </c>
      <c r="D1369" t="s">
        <v>1</v>
      </c>
      <c r="E1369">
        <v>42451</v>
      </c>
      <c r="F1369">
        <v>424</v>
      </c>
      <c r="G1369">
        <v>4245</v>
      </c>
      <c r="H1369">
        <v>5</v>
      </c>
      <c r="I1369" t="s">
        <v>296</v>
      </c>
      <c r="J1369">
        <v>42</v>
      </c>
      <c r="K1369" t="s">
        <v>1070</v>
      </c>
      <c r="L1369">
        <v>0</v>
      </c>
      <c r="M1369" t="s">
        <v>298</v>
      </c>
      <c r="N1369">
        <v>0</v>
      </c>
      <c r="O1369" t="s">
        <v>298</v>
      </c>
      <c r="P1369">
        <v>2012</v>
      </c>
      <c r="Q1369">
        <v>146</v>
      </c>
      <c r="R1369">
        <v>2997066</v>
      </c>
      <c r="S1369">
        <v>91766</v>
      </c>
      <c r="T1369">
        <v>20535</v>
      </c>
      <c r="U1369" s="35">
        <v>1526</v>
      </c>
      <c r="V1369" t="s">
        <v>299</v>
      </c>
      <c r="W1369" t="s">
        <v>299</v>
      </c>
      <c r="X1369" t="s">
        <v>299</v>
      </c>
      <c r="Y1369" t="s">
        <v>299</v>
      </c>
    </row>
    <row r="1370" spans="1:25" x14ac:dyDescent="0.25">
      <c r="A1370" t="s">
        <v>295</v>
      </c>
      <c r="B1370" t="s">
        <v>296</v>
      </c>
      <c r="C1370" s="61">
        <f t="shared" si="21"/>
        <v>5</v>
      </c>
      <c r="D1370" t="s">
        <v>1</v>
      </c>
      <c r="E1370">
        <v>42451</v>
      </c>
      <c r="F1370">
        <v>424</v>
      </c>
      <c r="G1370">
        <v>4245</v>
      </c>
      <c r="H1370">
        <v>5</v>
      </c>
      <c r="I1370" t="s">
        <v>296</v>
      </c>
      <c r="J1370">
        <v>42</v>
      </c>
      <c r="K1370" t="s">
        <v>1070</v>
      </c>
      <c r="L1370">
        <v>0</v>
      </c>
      <c r="M1370" t="s">
        <v>298</v>
      </c>
      <c r="N1370">
        <v>10</v>
      </c>
      <c r="O1370" t="s">
        <v>897</v>
      </c>
      <c r="P1370">
        <v>2012</v>
      </c>
      <c r="Q1370">
        <v>146</v>
      </c>
      <c r="R1370">
        <v>2997066</v>
      </c>
      <c r="S1370">
        <v>91766</v>
      </c>
      <c r="T1370">
        <v>20535</v>
      </c>
      <c r="U1370" s="35">
        <v>1526</v>
      </c>
      <c r="V1370" t="s">
        <v>299</v>
      </c>
      <c r="W1370" t="s">
        <v>299</v>
      </c>
      <c r="X1370" t="s">
        <v>299</v>
      </c>
      <c r="Y1370" t="s">
        <v>299</v>
      </c>
    </row>
    <row r="1371" spans="1:25" x14ac:dyDescent="0.25">
      <c r="A1371" t="s">
        <v>295</v>
      </c>
      <c r="B1371" t="s">
        <v>296</v>
      </c>
      <c r="C1371" s="61">
        <f t="shared" si="21"/>
        <v>6</v>
      </c>
      <c r="D1371" t="s">
        <v>1</v>
      </c>
      <c r="E1371">
        <v>424510</v>
      </c>
      <c r="F1371">
        <v>424</v>
      </c>
      <c r="G1371">
        <v>4245</v>
      </c>
      <c r="H1371">
        <v>6</v>
      </c>
      <c r="I1371" t="s">
        <v>296</v>
      </c>
      <c r="J1371">
        <v>42</v>
      </c>
      <c r="K1371" t="s">
        <v>1070</v>
      </c>
      <c r="L1371">
        <v>0</v>
      </c>
      <c r="M1371" t="s">
        <v>298</v>
      </c>
      <c r="N1371">
        <v>0</v>
      </c>
      <c r="O1371" t="s">
        <v>298</v>
      </c>
      <c r="P1371">
        <v>2012</v>
      </c>
      <c r="Q1371">
        <v>146</v>
      </c>
      <c r="R1371">
        <v>2997066</v>
      </c>
      <c r="S1371">
        <v>91766</v>
      </c>
      <c r="T1371">
        <v>20535</v>
      </c>
      <c r="U1371" s="35">
        <v>1526</v>
      </c>
      <c r="V1371" t="s">
        <v>299</v>
      </c>
      <c r="W1371" t="s">
        <v>299</v>
      </c>
      <c r="X1371" t="s">
        <v>299</v>
      </c>
      <c r="Y1371" t="s">
        <v>299</v>
      </c>
    </row>
    <row r="1372" spans="1:25" x14ac:dyDescent="0.25">
      <c r="A1372" t="s">
        <v>295</v>
      </c>
      <c r="B1372" t="s">
        <v>296</v>
      </c>
      <c r="C1372" s="61">
        <f t="shared" si="21"/>
        <v>6</v>
      </c>
      <c r="D1372" t="s">
        <v>1</v>
      </c>
      <c r="E1372">
        <v>424510</v>
      </c>
      <c r="F1372">
        <v>424</v>
      </c>
      <c r="G1372">
        <v>4245</v>
      </c>
      <c r="H1372">
        <v>6</v>
      </c>
      <c r="I1372" t="s">
        <v>296</v>
      </c>
      <c r="J1372">
        <v>42</v>
      </c>
      <c r="K1372" t="s">
        <v>1070</v>
      </c>
      <c r="L1372">
        <v>0</v>
      </c>
      <c r="M1372" t="s">
        <v>298</v>
      </c>
      <c r="N1372">
        <v>10</v>
      </c>
      <c r="O1372" t="s">
        <v>897</v>
      </c>
      <c r="P1372">
        <v>2012</v>
      </c>
      <c r="Q1372">
        <v>146</v>
      </c>
      <c r="R1372">
        <v>2997066</v>
      </c>
      <c r="S1372">
        <v>91766</v>
      </c>
      <c r="T1372">
        <v>20535</v>
      </c>
      <c r="U1372" s="35">
        <v>1526</v>
      </c>
      <c r="V1372" t="s">
        <v>299</v>
      </c>
      <c r="W1372" t="s">
        <v>299</v>
      </c>
      <c r="X1372" t="s">
        <v>299</v>
      </c>
      <c r="Y1372" t="s">
        <v>299</v>
      </c>
    </row>
    <row r="1373" spans="1:25" x14ac:dyDescent="0.25">
      <c r="A1373" t="s">
        <v>295</v>
      </c>
      <c r="B1373" t="s">
        <v>296</v>
      </c>
      <c r="C1373" s="61">
        <f t="shared" si="21"/>
        <v>5</v>
      </c>
      <c r="D1373" t="s">
        <v>1</v>
      </c>
      <c r="E1373">
        <v>42452</v>
      </c>
      <c r="F1373">
        <v>424</v>
      </c>
      <c r="G1373">
        <v>4245</v>
      </c>
      <c r="H1373">
        <v>5</v>
      </c>
      <c r="I1373" t="s">
        <v>296</v>
      </c>
      <c r="J1373">
        <v>42</v>
      </c>
      <c r="K1373" t="s">
        <v>1071</v>
      </c>
      <c r="L1373">
        <v>0</v>
      </c>
      <c r="M1373" t="s">
        <v>298</v>
      </c>
      <c r="N1373">
        <v>0</v>
      </c>
      <c r="O1373" t="s">
        <v>298</v>
      </c>
      <c r="P1373">
        <v>2012</v>
      </c>
      <c r="Q1373">
        <v>43</v>
      </c>
      <c r="R1373">
        <v>162944</v>
      </c>
      <c r="S1373">
        <v>5057</v>
      </c>
      <c r="T1373">
        <v>1161</v>
      </c>
      <c r="U1373" s="35">
        <v>221</v>
      </c>
      <c r="V1373" t="s">
        <v>299</v>
      </c>
      <c r="W1373" t="s">
        <v>299</v>
      </c>
      <c r="X1373" t="s">
        <v>299</v>
      </c>
      <c r="Y1373" t="s">
        <v>299</v>
      </c>
    </row>
    <row r="1374" spans="1:25" x14ac:dyDescent="0.25">
      <c r="A1374" t="s">
        <v>295</v>
      </c>
      <c r="B1374" t="s">
        <v>296</v>
      </c>
      <c r="C1374" s="61">
        <f t="shared" si="21"/>
        <v>5</v>
      </c>
      <c r="D1374" t="s">
        <v>1</v>
      </c>
      <c r="E1374">
        <v>42452</v>
      </c>
      <c r="F1374">
        <v>424</v>
      </c>
      <c r="G1374">
        <v>4245</v>
      </c>
      <c r="H1374">
        <v>5</v>
      </c>
      <c r="I1374" t="s">
        <v>296</v>
      </c>
      <c r="J1374">
        <v>42</v>
      </c>
      <c r="K1374" t="s">
        <v>1071</v>
      </c>
      <c r="L1374">
        <v>0</v>
      </c>
      <c r="M1374" t="s">
        <v>298</v>
      </c>
      <c r="N1374">
        <v>10</v>
      </c>
      <c r="O1374" t="s">
        <v>897</v>
      </c>
      <c r="P1374">
        <v>2012</v>
      </c>
      <c r="Q1374">
        <v>43</v>
      </c>
      <c r="R1374">
        <v>162944</v>
      </c>
      <c r="S1374">
        <v>5057</v>
      </c>
      <c r="T1374">
        <v>1161</v>
      </c>
      <c r="U1374" s="35">
        <v>221</v>
      </c>
      <c r="V1374" t="s">
        <v>299</v>
      </c>
      <c r="W1374" t="s">
        <v>299</v>
      </c>
      <c r="X1374" t="s">
        <v>299</v>
      </c>
      <c r="Y1374" t="s">
        <v>299</v>
      </c>
    </row>
    <row r="1375" spans="1:25" x14ac:dyDescent="0.25">
      <c r="A1375" t="s">
        <v>295</v>
      </c>
      <c r="B1375" t="s">
        <v>296</v>
      </c>
      <c r="C1375" s="61">
        <f t="shared" si="21"/>
        <v>6</v>
      </c>
      <c r="D1375" t="s">
        <v>1</v>
      </c>
      <c r="E1375">
        <v>424520</v>
      </c>
      <c r="F1375">
        <v>424</v>
      </c>
      <c r="G1375">
        <v>4245</v>
      </c>
      <c r="H1375">
        <v>6</v>
      </c>
      <c r="I1375" t="s">
        <v>296</v>
      </c>
      <c r="J1375">
        <v>42</v>
      </c>
      <c r="K1375" t="s">
        <v>1071</v>
      </c>
      <c r="L1375">
        <v>0</v>
      </c>
      <c r="M1375" t="s">
        <v>298</v>
      </c>
      <c r="N1375">
        <v>0</v>
      </c>
      <c r="O1375" t="s">
        <v>298</v>
      </c>
      <c r="P1375">
        <v>2012</v>
      </c>
      <c r="Q1375">
        <v>43</v>
      </c>
      <c r="R1375">
        <v>162944</v>
      </c>
      <c r="S1375">
        <v>5057</v>
      </c>
      <c r="T1375">
        <v>1161</v>
      </c>
      <c r="U1375" s="35">
        <v>221</v>
      </c>
      <c r="V1375" t="s">
        <v>299</v>
      </c>
      <c r="W1375" t="s">
        <v>299</v>
      </c>
      <c r="X1375" t="s">
        <v>299</v>
      </c>
      <c r="Y1375" t="s">
        <v>299</v>
      </c>
    </row>
    <row r="1376" spans="1:25" x14ac:dyDescent="0.25">
      <c r="A1376" t="s">
        <v>295</v>
      </c>
      <c r="B1376" t="s">
        <v>296</v>
      </c>
      <c r="C1376" s="61">
        <f t="shared" si="21"/>
        <v>6</v>
      </c>
      <c r="D1376" t="s">
        <v>1</v>
      </c>
      <c r="E1376">
        <v>424520</v>
      </c>
      <c r="F1376">
        <v>424</v>
      </c>
      <c r="G1376">
        <v>4245</v>
      </c>
      <c r="H1376">
        <v>6</v>
      </c>
      <c r="I1376" t="s">
        <v>296</v>
      </c>
      <c r="J1376">
        <v>42</v>
      </c>
      <c r="K1376" t="s">
        <v>1071</v>
      </c>
      <c r="L1376">
        <v>0</v>
      </c>
      <c r="M1376" t="s">
        <v>298</v>
      </c>
      <c r="N1376">
        <v>10</v>
      </c>
      <c r="O1376" t="s">
        <v>897</v>
      </c>
      <c r="P1376">
        <v>2012</v>
      </c>
      <c r="Q1376">
        <v>43</v>
      </c>
      <c r="R1376">
        <v>162944</v>
      </c>
      <c r="S1376">
        <v>5057</v>
      </c>
      <c r="T1376">
        <v>1161</v>
      </c>
      <c r="U1376" s="35">
        <v>221</v>
      </c>
      <c r="V1376" t="s">
        <v>299</v>
      </c>
      <c r="W1376" t="s">
        <v>299</v>
      </c>
      <c r="X1376" t="s">
        <v>299</v>
      </c>
      <c r="Y1376" t="s">
        <v>299</v>
      </c>
    </row>
    <row r="1377" spans="1:25" x14ac:dyDescent="0.25">
      <c r="A1377" t="s">
        <v>295</v>
      </c>
      <c r="B1377" t="s">
        <v>296</v>
      </c>
      <c r="C1377" s="61">
        <f t="shared" si="21"/>
        <v>5</v>
      </c>
      <c r="D1377" t="s">
        <v>1</v>
      </c>
      <c r="E1377">
        <v>42459</v>
      </c>
      <c r="F1377">
        <v>424</v>
      </c>
      <c r="G1377">
        <v>4245</v>
      </c>
      <c r="H1377">
        <v>5</v>
      </c>
      <c r="I1377" t="s">
        <v>296</v>
      </c>
      <c r="J1377">
        <v>42</v>
      </c>
      <c r="K1377" t="s">
        <v>1072</v>
      </c>
      <c r="L1377">
        <v>0</v>
      </c>
      <c r="M1377" t="s">
        <v>298</v>
      </c>
      <c r="N1377">
        <v>0</v>
      </c>
      <c r="O1377" t="s">
        <v>298</v>
      </c>
      <c r="P1377">
        <v>2012</v>
      </c>
      <c r="Q1377">
        <v>89</v>
      </c>
      <c r="R1377">
        <v>1689969</v>
      </c>
      <c r="S1377">
        <v>40104</v>
      </c>
      <c r="T1377">
        <v>8814</v>
      </c>
      <c r="U1377" s="35">
        <v>787</v>
      </c>
      <c r="V1377" t="s">
        <v>299</v>
      </c>
      <c r="W1377" t="s">
        <v>299</v>
      </c>
      <c r="X1377" t="s">
        <v>299</v>
      </c>
      <c r="Y1377" t="s">
        <v>299</v>
      </c>
    </row>
    <row r="1378" spans="1:25" x14ac:dyDescent="0.25">
      <c r="A1378" t="s">
        <v>295</v>
      </c>
      <c r="B1378" t="s">
        <v>296</v>
      </c>
      <c r="C1378" s="61">
        <f t="shared" si="21"/>
        <v>5</v>
      </c>
      <c r="D1378" t="s">
        <v>1</v>
      </c>
      <c r="E1378">
        <v>42459</v>
      </c>
      <c r="F1378">
        <v>424</v>
      </c>
      <c r="G1378">
        <v>4245</v>
      </c>
      <c r="H1378">
        <v>5</v>
      </c>
      <c r="I1378" t="s">
        <v>296</v>
      </c>
      <c r="J1378">
        <v>42</v>
      </c>
      <c r="K1378" t="s">
        <v>1072</v>
      </c>
      <c r="L1378">
        <v>0</v>
      </c>
      <c r="M1378" t="s">
        <v>298</v>
      </c>
      <c r="N1378">
        <v>10</v>
      </c>
      <c r="O1378" t="s">
        <v>897</v>
      </c>
      <c r="P1378">
        <v>2012</v>
      </c>
      <c r="Q1378">
        <v>89</v>
      </c>
      <c r="R1378">
        <v>1689969</v>
      </c>
      <c r="S1378">
        <v>40104</v>
      </c>
      <c r="T1378">
        <v>8814</v>
      </c>
      <c r="U1378" s="35">
        <v>787</v>
      </c>
      <c r="V1378" t="s">
        <v>299</v>
      </c>
      <c r="W1378" t="s">
        <v>299</v>
      </c>
      <c r="X1378" t="s">
        <v>299</v>
      </c>
      <c r="Y1378" t="s">
        <v>299</v>
      </c>
    </row>
    <row r="1379" spans="1:25" x14ac:dyDescent="0.25">
      <c r="A1379" t="s">
        <v>295</v>
      </c>
      <c r="B1379" t="s">
        <v>296</v>
      </c>
      <c r="C1379" s="61">
        <f t="shared" si="21"/>
        <v>6</v>
      </c>
      <c r="D1379" t="s">
        <v>1</v>
      </c>
      <c r="E1379">
        <v>424590</v>
      </c>
      <c r="F1379">
        <v>424</v>
      </c>
      <c r="G1379">
        <v>4245</v>
      </c>
      <c r="H1379">
        <v>6</v>
      </c>
      <c r="I1379" t="s">
        <v>296</v>
      </c>
      <c r="J1379">
        <v>42</v>
      </c>
      <c r="K1379" t="s">
        <v>1072</v>
      </c>
      <c r="L1379">
        <v>0</v>
      </c>
      <c r="M1379" t="s">
        <v>298</v>
      </c>
      <c r="N1379">
        <v>0</v>
      </c>
      <c r="O1379" t="s">
        <v>298</v>
      </c>
      <c r="P1379">
        <v>2012</v>
      </c>
      <c r="Q1379">
        <v>89</v>
      </c>
      <c r="R1379">
        <v>1689969</v>
      </c>
      <c r="S1379">
        <v>40104</v>
      </c>
      <c r="T1379">
        <v>8814</v>
      </c>
      <c r="U1379" s="35">
        <v>787</v>
      </c>
      <c r="V1379" t="s">
        <v>299</v>
      </c>
      <c r="W1379" t="s">
        <v>299</v>
      </c>
      <c r="X1379" t="s">
        <v>299</v>
      </c>
      <c r="Y1379" t="s">
        <v>299</v>
      </c>
    </row>
    <row r="1380" spans="1:25" x14ac:dyDescent="0.25">
      <c r="A1380" t="s">
        <v>295</v>
      </c>
      <c r="B1380" t="s">
        <v>296</v>
      </c>
      <c r="C1380" s="61">
        <f t="shared" si="21"/>
        <v>6</v>
      </c>
      <c r="D1380" t="s">
        <v>1</v>
      </c>
      <c r="E1380">
        <v>424590</v>
      </c>
      <c r="F1380">
        <v>424</v>
      </c>
      <c r="G1380">
        <v>4245</v>
      </c>
      <c r="H1380">
        <v>6</v>
      </c>
      <c r="I1380" t="s">
        <v>296</v>
      </c>
      <c r="J1380">
        <v>42</v>
      </c>
      <c r="K1380" t="s">
        <v>1072</v>
      </c>
      <c r="L1380">
        <v>0</v>
      </c>
      <c r="M1380" t="s">
        <v>298</v>
      </c>
      <c r="N1380">
        <v>10</v>
      </c>
      <c r="O1380" t="s">
        <v>897</v>
      </c>
      <c r="P1380">
        <v>2012</v>
      </c>
      <c r="Q1380">
        <v>89</v>
      </c>
      <c r="R1380">
        <v>1689969</v>
      </c>
      <c r="S1380">
        <v>40104</v>
      </c>
      <c r="T1380">
        <v>8814</v>
      </c>
      <c r="U1380" s="35">
        <v>787</v>
      </c>
      <c r="V1380" t="s">
        <v>299</v>
      </c>
      <c r="W1380" t="s">
        <v>299</v>
      </c>
      <c r="X1380" t="s">
        <v>299</v>
      </c>
      <c r="Y1380" t="s">
        <v>299</v>
      </c>
    </row>
    <row r="1381" spans="1:25" x14ac:dyDescent="0.25">
      <c r="A1381" t="s">
        <v>295</v>
      </c>
      <c r="B1381" t="s">
        <v>296</v>
      </c>
      <c r="C1381" s="61">
        <f t="shared" si="21"/>
        <v>7</v>
      </c>
      <c r="D1381" t="s">
        <v>1</v>
      </c>
      <c r="E1381">
        <v>4245901</v>
      </c>
      <c r="F1381">
        <v>424</v>
      </c>
      <c r="G1381">
        <v>4245</v>
      </c>
      <c r="H1381">
        <v>7</v>
      </c>
      <c r="I1381" t="s">
        <v>296</v>
      </c>
      <c r="J1381">
        <v>42</v>
      </c>
      <c r="K1381" t="s">
        <v>1073</v>
      </c>
      <c r="L1381">
        <v>0</v>
      </c>
      <c r="M1381" t="s">
        <v>298</v>
      </c>
      <c r="N1381">
        <v>0</v>
      </c>
      <c r="O1381" t="s">
        <v>298</v>
      </c>
      <c r="P1381">
        <v>2012</v>
      </c>
      <c r="Q1381">
        <v>20</v>
      </c>
      <c r="R1381">
        <v>418180</v>
      </c>
      <c r="S1381">
        <v>9023</v>
      </c>
      <c r="T1381">
        <v>2327</v>
      </c>
      <c r="U1381" s="35">
        <v>200</v>
      </c>
      <c r="V1381" t="s">
        <v>299</v>
      </c>
      <c r="W1381" t="s">
        <v>299</v>
      </c>
      <c r="X1381" t="s">
        <v>299</v>
      </c>
      <c r="Y1381" t="s">
        <v>299</v>
      </c>
    </row>
    <row r="1382" spans="1:25" x14ac:dyDescent="0.25">
      <c r="A1382" t="s">
        <v>295</v>
      </c>
      <c r="B1382" t="s">
        <v>296</v>
      </c>
      <c r="C1382" s="61">
        <f t="shared" si="21"/>
        <v>7</v>
      </c>
      <c r="D1382" t="s">
        <v>1</v>
      </c>
      <c r="E1382">
        <v>4245901</v>
      </c>
      <c r="F1382">
        <v>424</v>
      </c>
      <c r="G1382">
        <v>4245</v>
      </c>
      <c r="H1382">
        <v>7</v>
      </c>
      <c r="I1382" t="s">
        <v>296</v>
      </c>
      <c r="J1382">
        <v>42</v>
      </c>
      <c r="K1382" t="s">
        <v>1073</v>
      </c>
      <c r="L1382">
        <v>0</v>
      </c>
      <c r="M1382" t="s">
        <v>298</v>
      </c>
      <c r="N1382">
        <v>10</v>
      </c>
      <c r="O1382" t="s">
        <v>897</v>
      </c>
      <c r="P1382">
        <v>2012</v>
      </c>
      <c r="Q1382">
        <v>20</v>
      </c>
      <c r="R1382">
        <v>418180</v>
      </c>
      <c r="S1382">
        <v>9023</v>
      </c>
      <c r="T1382">
        <v>2327</v>
      </c>
      <c r="U1382" s="35">
        <v>200</v>
      </c>
      <c r="V1382" t="s">
        <v>299</v>
      </c>
      <c r="W1382" t="s">
        <v>299</v>
      </c>
      <c r="X1382" t="s">
        <v>299</v>
      </c>
      <c r="Y1382" t="s">
        <v>299</v>
      </c>
    </row>
    <row r="1383" spans="1:25" x14ac:dyDescent="0.25">
      <c r="A1383" t="s">
        <v>295</v>
      </c>
      <c r="B1383" t="s">
        <v>296</v>
      </c>
      <c r="C1383" s="61">
        <f t="shared" si="21"/>
        <v>7</v>
      </c>
      <c r="D1383" t="s">
        <v>1</v>
      </c>
      <c r="E1383">
        <v>4245902</v>
      </c>
      <c r="F1383">
        <v>424</v>
      </c>
      <c r="G1383">
        <v>4245</v>
      </c>
      <c r="H1383">
        <v>7</v>
      </c>
      <c r="I1383" t="s">
        <v>296</v>
      </c>
      <c r="J1383">
        <v>42</v>
      </c>
      <c r="K1383" t="s">
        <v>1074</v>
      </c>
      <c r="L1383">
        <v>0</v>
      </c>
      <c r="M1383" t="s">
        <v>298</v>
      </c>
      <c r="N1383">
        <v>0</v>
      </c>
      <c r="O1383" t="s">
        <v>298</v>
      </c>
      <c r="P1383">
        <v>2012</v>
      </c>
      <c r="Q1383">
        <v>4</v>
      </c>
      <c r="R1383">
        <v>3093</v>
      </c>
      <c r="S1383">
        <v>131</v>
      </c>
      <c r="T1383">
        <v>9</v>
      </c>
      <c r="U1383" s="35">
        <v>4</v>
      </c>
      <c r="V1383" t="s">
        <v>299</v>
      </c>
      <c r="W1383" t="s">
        <v>299</v>
      </c>
      <c r="X1383" t="s">
        <v>299</v>
      </c>
      <c r="Y1383" t="s">
        <v>299</v>
      </c>
    </row>
    <row r="1384" spans="1:25" x14ac:dyDescent="0.25">
      <c r="A1384" t="s">
        <v>295</v>
      </c>
      <c r="B1384" t="s">
        <v>296</v>
      </c>
      <c r="C1384" s="61">
        <f t="shared" si="21"/>
        <v>7</v>
      </c>
      <c r="D1384" t="s">
        <v>1</v>
      </c>
      <c r="E1384">
        <v>4245902</v>
      </c>
      <c r="F1384">
        <v>424</v>
      </c>
      <c r="G1384">
        <v>4245</v>
      </c>
      <c r="H1384">
        <v>7</v>
      </c>
      <c r="I1384" t="s">
        <v>296</v>
      </c>
      <c r="J1384">
        <v>42</v>
      </c>
      <c r="K1384" t="s">
        <v>1074</v>
      </c>
      <c r="L1384">
        <v>0</v>
      </c>
      <c r="M1384" t="s">
        <v>298</v>
      </c>
      <c r="N1384">
        <v>10</v>
      </c>
      <c r="O1384" t="s">
        <v>897</v>
      </c>
      <c r="P1384">
        <v>2012</v>
      </c>
      <c r="Q1384">
        <v>4</v>
      </c>
      <c r="R1384">
        <v>3093</v>
      </c>
      <c r="S1384">
        <v>131</v>
      </c>
      <c r="T1384">
        <v>9</v>
      </c>
      <c r="U1384" s="35">
        <v>4</v>
      </c>
      <c r="V1384" t="s">
        <v>299</v>
      </c>
      <c r="W1384" t="s">
        <v>299</v>
      </c>
      <c r="X1384" t="s">
        <v>299</v>
      </c>
      <c r="Y1384" t="s">
        <v>299</v>
      </c>
    </row>
    <row r="1385" spans="1:25" x14ac:dyDescent="0.25">
      <c r="A1385" t="s">
        <v>295</v>
      </c>
      <c r="B1385" t="s">
        <v>296</v>
      </c>
      <c r="C1385" s="61">
        <f t="shared" si="21"/>
        <v>7</v>
      </c>
      <c r="D1385" t="s">
        <v>1</v>
      </c>
      <c r="E1385">
        <v>4245903</v>
      </c>
      <c r="F1385">
        <v>424</v>
      </c>
      <c r="G1385">
        <v>4245</v>
      </c>
      <c r="H1385">
        <v>7</v>
      </c>
      <c r="I1385" t="s">
        <v>296</v>
      </c>
      <c r="J1385">
        <v>42</v>
      </c>
      <c r="K1385" t="s">
        <v>1075</v>
      </c>
      <c r="L1385">
        <v>0</v>
      </c>
      <c r="M1385" t="s">
        <v>298</v>
      </c>
      <c r="N1385">
        <v>0</v>
      </c>
      <c r="O1385" t="s">
        <v>298</v>
      </c>
      <c r="P1385">
        <v>2012</v>
      </c>
      <c r="Q1385">
        <v>1</v>
      </c>
      <c r="R1385" t="s">
        <v>305</v>
      </c>
      <c r="S1385" t="s">
        <v>305</v>
      </c>
      <c r="T1385" t="s">
        <v>305</v>
      </c>
      <c r="U1385" s="35" t="s">
        <v>924</v>
      </c>
      <c r="V1385" t="s">
        <v>299</v>
      </c>
      <c r="W1385" t="s">
        <v>299</v>
      </c>
      <c r="X1385" t="s">
        <v>299</v>
      </c>
      <c r="Y1385" t="s">
        <v>299</v>
      </c>
    </row>
    <row r="1386" spans="1:25" x14ac:dyDescent="0.25">
      <c r="A1386" t="s">
        <v>295</v>
      </c>
      <c r="B1386" t="s">
        <v>296</v>
      </c>
      <c r="C1386" s="61">
        <f t="shared" si="21"/>
        <v>7</v>
      </c>
      <c r="D1386" t="s">
        <v>1</v>
      </c>
      <c r="E1386">
        <v>4245903</v>
      </c>
      <c r="F1386">
        <v>424</v>
      </c>
      <c r="G1386">
        <v>4245</v>
      </c>
      <c r="H1386">
        <v>7</v>
      </c>
      <c r="I1386" t="s">
        <v>296</v>
      </c>
      <c r="J1386">
        <v>42</v>
      </c>
      <c r="K1386" t="s">
        <v>1075</v>
      </c>
      <c r="L1386">
        <v>0</v>
      </c>
      <c r="M1386" t="s">
        <v>298</v>
      </c>
      <c r="N1386">
        <v>10</v>
      </c>
      <c r="O1386" t="s">
        <v>897</v>
      </c>
      <c r="P1386">
        <v>2012</v>
      </c>
      <c r="Q1386">
        <v>1</v>
      </c>
      <c r="R1386" t="s">
        <v>305</v>
      </c>
      <c r="S1386" t="s">
        <v>305</v>
      </c>
      <c r="T1386" t="s">
        <v>305</v>
      </c>
      <c r="U1386" s="35" t="s">
        <v>924</v>
      </c>
      <c r="V1386" t="s">
        <v>299</v>
      </c>
      <c r="W1386" t="s">
        <v>299</v>
      </c>
      <c r="X1386" t="s">
        <v>299</v>
      </c>
      <c r="Y1386" t="s">
        <v>299</v>
      </c>
    </row>
    <row r="1387" spans="1:25" x14ac:dyDescent="0.25">
      <c r="A1387" t="s">
        <v>295</v>
      </c>
      <c r="B1387" t="s">
        <v>296</v>
      </c>
      <c r="C1387" s="61">
        <f t="shared" si="21"/>
        <v>7</v>
      </c>
      <c r="D1387" t="s">
        <v>1</v>
      </c>
      <c r="E1387">
        <v>4245904</v>
      </c>
      <c r="F1387">
        <v>424</v>
      </c>
      <c r="G1387">
        <v>4245</v>
      </c>
      <c r="H1387">
        <v>7</v>
      </c>
      <c r="I1387" t="s">
        <v>296</v>
      </c>
      <c r="J1387">
        <v>42</v>
      </c>
      <c r="K1387" t="s">
        <v>1076</v>
      </c>
      <c r="L1387">
        <v>0</v>
      </c>
      <c r="M1387" t="s">
        <v>298</v>
      </c>
      <c r="N1387">
        <v>0</v>
      </c>
      <c r="O1387" t="s">
        <v>298</v>
      </c>
      <c r="P1387">
        <v>2012</v>
      </c>
      <c r="Q1387">
        <v>14</v>
      </c>
      <c r="R1387">
        <v>722506</v>
      </c>
      <c r="S1387">
        <v>7625</v>
      </c>
      <c r="T1387">
        <v>1993</v>
      </c>
      <c r="U1387" s="35">
        <v>150</v>
      </c>
      <c r="V1387" t="s">
        <v>299</v>
      </c>
      <c r="W1387" t="s">
        <v>299</v>
      </c>
      <c r="X1387" t="s">
        <v>299</v>
      </c>
      <c r="Y1387" t="s">
        <v>299</v>
      </c>
    </row>
    <row r="1388" spans="1:25" x14ac:dyDescent="0.25">
      <c r="A1388" t="s">
        <v>295</v>
      </c>
      <c r="B1388" t="s">
        <v>296</v>
      </c>
      <c r="C1388" s="61">
        <f t="shared" si="21"/>
        <v>7</v>
      </c>
      <c r="D1388" t="s">
        <v>1</v>
      </c>
      <c r="E1388">
        <v>4245904</v>
      </c>
      <c r="F1388">
        <v>424</v>
      </c>
      <c r="G1388">
        <v>4245</v>
      </c>
      <c r="H1388">
        <v>7</v>
      </c>
      <c r="I1388" t="s">
        <v>296</v>
      </c>
      <c r="J1388">
        <v>42</v>
      </c>
      <c r="K1388" t="s">
        <v>1076</v>
      </c>
      <c r="L1388">
        <v>0</v>
      </c>
      <c r="M1388" t="s">
        <v>298</v>
      </c>
      <c r="N1388">
        <v>10</v>
      </c>
      <c r="O1388" t="s">
        <v>897</v>
      </c>
      <c r="P1388">
        <v>2012</v>
      </c>
      <c r="Q1388">
        <v>14</v>
      </c>
      <c r="R1388">
        <v>722506</v>
      </c>
      <c r="S1388">
        <v>7625</v>
      </c>
      <c r="T1388">
        <v>1993</v>
      </c>
      <c r="U1388" s="35">
        <v>150</v>
      </c>
      <c r="V1388" t="s">
        <v>299</v>
      </c>
      <c r="W1388" t="s">
        <v>299</v>
      </c>
      <c r="X1388" t="s">
        <v>299</v>
      </c>
      <c r="Y1388" t="s">
        <v>299</v>
      </c>
    </row>
    <row r="1389" spans="1:25" x14ac:dyDescent="0.25">
      <c r="A1389" t="s">
        <v>295</v>
      </c>
      <c r="B1389" t="s">
        <v>296</v>
      </c>
      <c r="C1389" s="61">
        <f t="shared" si="21"/>
        <v>7</v>
      </c>
      <c r="D1389" t="s">
        <v>1</v>
      </c>
      <c r="E1389">
        <v>4245905</v>
      </c>
      <c r="F1389">
        <v>424</v>
      </c>
      <c r="G1389">
        <v>4245</v>
      </c>
      <c r="H1389">
        <v>7</v>
      </c>
      <c r="I1389" t="s">
        <v>296</v>
      </c>
      <c r="J1389">
        <v>42</v>
      </c>
      <c r="K1389" t="s">
        <v>1072</v>
      </c>
      <c r="L1389">
        <v>0</v>
      </c>
      <c r="M1389" t="s">
        <v>298</v>
      </c>
      <c r="N1389">
        <v>0</v>
      </c>
      <c r="O1389" t="s">
        <v>298</v>
      </c>
      <c r="P1389">
        <v>2012</v>
      </c>
      <c r="Q1389">
        <v>50</v>
      </c>
      <c r="R1389" t="s">
        <v>305</v>
      </c>
      <c r="S1389" t="s">
        <v>305</v>
      </c>
      <c r="T1389" t="s">
        <v>305</v>
      </c>
      <c r="U1389" s="35" t="s">
        <v>308</v>
      </c>
      <c r="V1389" t="s">
        <v>299</v>
      </c>
      <c r="W1389" t="s">
        <v>299</v>
      </c>
      <c r="X1389" t="s">
        <v>299</v>
      </c>
      <c r="Y1389" t="s">
        <v>299</v>
      </c>
    </row>
    <row r="1390" spans="1:25" x14ac:dyDescent="0.25">
      <c r="A1390" t="s">
        <v>295</v>
      </c>
      <c r="B1390" t="s">
        <v>296</v>
      </c>
      <c r="C1390" s="61">
        <f t="shared" si="21"/>
        <v>7</v>
      </c>
      <c r="D1390" t="s">
        <v>1</v>
      </c>
      <c r="E1390">
        <v>4245905</v>
      </c>
      <c r="F1390">
        <v>424</v>
      </c>
      <c r="G1390">
        <v>4245</v>
      </c>
      <c r="H1390">
        <v>7</v>
      </c>
      <c r="I1390" t="s">
        <v>296</v>
      </c>
      <c r="J1390">
        <v>42</v>
      </c>
      <c r="K1390" t="s">
        <v>1072</v>
      </c>
      <c r="L1390">
        <v>0</v>
      </c>
      <c r="M1390" t="s">
        <v>298</v>
      </c>
      <c r="N1390">
        <v>10</v>
      </c>
      <c r="O1390" t="s">
        <v>897</v>
      </c>
      <c r="P1390">
        <v>2012</v>
      </c>
      <c r="Q1390">
        <v>50</v>
      </c>
      <c r="R1390" t="s">
        <v>305</v>
      </c>
      <c r="S1390" t="s">
        <v>305</v>
      </c>
      <c r="T1390" t="s">
        <v>305</v>
      </c>
      <c r="U1390" s="35" t="s">
        <v>308</v>
      </c>
      <c r="V1390" t="s">
        <v>299</v>
      </c>
      <c r="W1390" t="s">
        <v>299</v>
      </c>
      <c r="X1390" t="s">
        <v>299</v>
      </c>
      <c r="Y1390" t="s">
        <v>299</v>
      </c>
    </row>
    <row r="1391" spans="1:25" x14ac:dyDescent="0.25">
      <c r="A1391" t="s">
        <v>295</v>
      </c>
      <c r="B1391" t="s">
        <v>296</v>
      </c>
      <c r="C1391" s="61">
        <f t="shared" si="21"/>
        <v>4</v>
      </c>
      <c r="D1391" t="s">
        <v>1</v>
      </c>
      <c r="E1391">
        <v>4246</v>
      </c>
      <c r="F1391">
        <v>424</v>
      </c>
      <c r="G1391">
        <v>4246</v>
      </c>
      <c r="H1391">
        <v>4</v>
      </c>
      <c r="I1391" t="s">
        <v>296</v>
      </c>
      <c r="J1391">
        <v>42</v>
      </c>
      <c r="K1391" t="s">
        <v>1077</v>
      </c>
      <c r="L1391">
        <v>0</v>
      </c>
      <c r="M1391" t="s">
        <v>298</v>
      </c>
      <c r="N1391">
        <v>0</v>
      </c>
      <c r="O1391" t="s">
        <v>298</v>
      </c>
      <c r="P1391">
        <v>2012</v>
      </c>
      <c r="Q1391">
        <v>1425</v>
      </c>
      <c r="R1391">
        <v>14170103</v>
      </c>
      <c r="S1391">
        <v>1008732</v>
      </c>
      <c r="T1391">
        <v>242151</v>
      </c>
      <c r="U1391" s="35">
        <v>14854</v>
      </c>
      <c r="V1391" t="s">
        <v>299</v>
      </c>
      <c r="W1391" t="s">
        <v>299</v>
      </c>
      <c r="X1391" t="s">
        <v>299</v>
      </c>
      <c r="Y1391" t="s">
        <v>299</v>
      </c>
    </row>
    <row r="1392" spans="1:25" x14ac:dyDescent="0.25">
      <c r="A1392" t="s">
        <v>295</v>
      </c>
      <c r="B1392" t="s">
        <v>296</v>
      </c>
      <c r="C1392" s="61">
        <f t="shared" si="21"/>
        <v>4</v>
      </c>
      <c r="D1392" t="s">
        <v>1</v>
      </c>
      <c r="E1392">
        <v>4246</v>
      </c>
      <c r="F1392">
        <v>424</v>
      </c>
      <c r="G1392">
        <v>4246</v>
      </c>
      <c r="H1392">
        <v>4</v>
      </c>
      <c r="I1392" t="s">
        <v>296</v>
      </c>
      <c r="J1392">
        <v>42</v>
      </c>
      <c r="K1392" t="s">
        <v>1077</v>
      </c>
      <c r="L1392">
        <v>0</v>
      </c>
      <c r="M1392" t="s">
        <v>298</v>
      </c>
      <c r="N1392">
        <v>10</v>
      </c>
      <c r="O1392" t="s">
        <v>897</v>
      </c>
      <c r="P1392">
        <v>2012</v>
      </c>
      <c r="Q1392">
        <v>1313</v>
      </c>
      <c r="R1392">
        <v>9640252</v>
      </c>
      <c r="S1392">
        <v>790352</v>
      </c>
      <c r="T1392">
        <v>186929</v>
      </c>
      <c r="U1392" s="35">
        <v>12111</v>
      </c>
      <c r="V1392" t="s">
        <v>299</v>
      </c>
      <c r="W1392" t="s">
        <v>299</v>
      </c>
      <c r="X1392" t="s">
        <v>299</v>
      </c>
      <c r="Y1392" t="s">
        <v>299</v>
      </c>
    </row>
    <row r="1393" spans="1:25" x14ac:dyDescent="0.25">
      <c r="A1393" t="s">
        <v>295</v>
      </c>
      <c r="B1393" t="s">
        <v>296</v>
      </c>
      <c r="C1393" s="61">
        <f t="shared" si="21"/>
        <v>4</v>
      </c>
      <c r="D1393" t="s">
        <v>1</v>
      </c>
      <c r="E1393">
        <v>4246</v>
      </c>
      <c r="F1393">
        <v>424</v>
      </c>
      <c r="G1393">
        <v>4246</v>
      </c>
      <c r="H1393">
        <v>4</v>
      </c>
      <c r="I1393" t="s">
        <v>296</v>
      </c>
      <c r="J1393">
        <v>42</v>
      </c>
      <c r="K1393" t="s">
        <v>1077</v>
      </c>
      <c r="L1393">
        <v>0</v>
      </c>
      <c r="M1393" t="s">
        <v>298</v>
      </c>
      <c r="N1393">
        <v>20</v>
      </c>
      <c r="O1393" t="s">
        <v>898</v>
      </c>
      <c r="P1393">
        <v>2012</v>
      </c>
      <c r="Q1393">
        <v>112</v>
      </c>
      <c r="R1393">
        <v>4529851</v>
      </c>
      <c r="S1393">
        <v>218380</v>
      </c>
      <c r="T1393">
        <v>55222</v>
      </c>
      <c r="U1393" s="35">
        <v>2743</v>
      </c>
      <c r="V1393" t="s">
        <v>299</v>
      </c>
      <c r="W1393" t="s">
        <v>299</v>
      </c>
      <c r="X1393" t="s">
        <v>299</v>
      </c>
      <c r="Y1393" t="s">
        <v>299</v>
      </c>
    </row>
    <row r="1394" spans="1:25" x14ac:dyDescent="0.25">
      <c r="A1394" t="s">
        <v>295</v>
      </c>
      <c r="B1394" t="s">
        <v>296</v>
      </c>
      <c r="C1394" s="61">
        <f t="shared" si="21"/>
        <v>5</v>
      </c>
      <c r="D1394" t="s">
        <v>1</v>
      </c>
      <c r="E1394">
        <v>42461</v>
      </c>
      <c r="F1394">
        <v>424</v>
      </c>
      <c r="G1394">
        <v>4246</v>
      </c>
      <c r="H1394">
        <v>5</v>
      </c>
      <c r="I1394" t="s">
        <v>296</v>
      </c>
      <c r="J1394">
        <v>42</v>
      </c>
      <c r="K1394" t="s">
        <v>1078</v>
      </c>
      <c r="L1394">
        <v>0</v>
      </c>
      <c r="M1394" t="s">
        <v>298</v>
      </c>
      <c r="N1394">
        <v>0</v>
      </c>
      <c r="O1394" t="s">
        <v>298</v>
      </c>
      <c r="P1394">
        <v>2012</v>
      </c>
      <c r="Q1394">
        <v>474</v>
      </c>
      <c r="R1394">
        <v>3667003</v>
      </c>
      <c r="S1394">
        <v>242168</v>
      </c>
      <c r="T1394">
        <v>59359</v>
      </c>
      <c r="U1394" s="35">
        <v>4100</v>
      </c>
      <c r="V1394" t="s">
        <v>299</v>
      </c>
      <c r="W1394" t="s">
        <v>299</v>
      </c>
      <c r="X1394" t="s">
        <v>299</v>
      </c>
      <c r="Y1394" t="s">
        <v>299</v>
      </c>
    </row>
    <row r="1395" spans="1:25" x14ac:dyDescent="0.25">
      <c r="A1395" t="s">
        <v>295</v>
      </c>
      <c r="B1395" t="s">
        <v>296</v>
      </c>
      <c r="C1395" s="61">
        <f t="shared" si="21"/>
        <v>5</v>
      </c>
      <c r="D1395" t="s">
        <v>1</v>
      </c>
      <c r="E1395">
        <v>42461</v>
      </c>
      <c r="F1395">
        <v>424</v>
      </c>
      <c r="G1395">
        <v>4246</v>
      </c>
      <c r="H1395">
        <v>5</v>
      </c>
      <c r="I1395" t="s">
        <v>296</v>
      </c>
      <c r="J1395">
        <v>42</v>
      </c>
      <c r="K1395" t="s">
        <v>1078</v>
      </c>
      <c r="L1395">
        <v>0</v>
      </c>
      <c r="M1395" t="s">
        <v>298</v>
      </c>
      <c r="N1395">
        <v>10</v>
      </c>
      <c r="O1395" t="s">
        <v>897</v>
      </c>
      <c r="P1395">
        <v>2012</v>
      </c>
      <c r="Q1395">
        <v>449</v>
      </c>
      <c r="R1395">
        <v>3038482</v>
      </c>
      <c r="S1395">
        <v>209890</v>
      </c>
      <c r="T1395">
        <v>48953</v>
      </c>
      <c r="U1395" s="35">
        <v>3661</v>
      </c>
      <c r="V1395" t="s">
        <v>299</v>
      </c>
      <c r="W1395" t="s">
        <v>299</v>
      </c>
      <c r="X1395" t="s">
        <v>299</v>
      </c>
      <c r="Y1395" t="s">
        <v>299</v>
      </c>
    </row>
    <row r="1396" spans="1:25" x14ac:dyDescent="0.25">
      <c r="A1396" t="s">
        <v>295</v>
      </c>
      <c r="B1396" t="s">
        <v>296</v>
      </c>
      <c r="C1396" s="61">
        <f t="shared" si="21"/>
        <v>5</v>
      </c>
      <c r="D1396" t="s">
        <v>1</v>
      </c>
      <c r="E1396">
        <v>42461</v>
      </c>
      <c r="F1396">
        <v>424</v>
      </c>
      <c r="G1396">
        <v>4246</v>
      </c>
      <c r="H1396">
        <v>5</v>
      </c>
      <c r="I1396" t="s">
        <v>296</v>
      </c>
      <c r="J1396">
        <v>42</v>
      </c>
      <c r="K1396" t="s">
        <v>1078</v>
      </c>
      <c r="L1396">
        <v>0</v>
      </c>
      <c r="M1396" t="s">
        <v>298</v>
      </c>
      <c r="N1396">
        <v>20</v>
      </c>
      <c r="O1396" t="s">
        <v>898</v>
      </c>
      <c r="P1396">
        <v>2012</v>
      </c>
      <c r="Q1396">
        <v>25</v>
      </c>
      <c r="R1396">
        <v>628521</v>
      </c>
      <c r="S1396">
        <v>32278</v>
      </c>
      <c r="T1396">
        <v>10406</v>
      </c>
      <c r="U1396" s="35">
        <v>439</v>
      </c>
      <c r="V1396" t="s">
        <v>299</v>
      </c>
      <c r="W1396" t="s">
        <v>299</v>
      </c>
      <c r="X1396" t="s">
        <v>299</v>
      </c>
      <c r="Y1396" t="s">
        <v>299</v>
      </c>
    </row>
    <row r="1397" spans="1:25" x14ac:dyDescent="0.25">
      <c r="A1397" t="s">
        <v>295</v>
      </c>
      <c r="B1397" t="s">
        <v>296</v>
      </c>
      <c r="C1397" s="61">
        <f t="shared" si="21"/>
        <v>6</v>
      </c>
      <c r="D1397" t="s">
        <v>1</v>
      </c>
      <c r="E1397">
        <v>424610</v>
      </c>
      <c r="F1397">
        <v>424</v>
      </c>
      <c r="G1397">
        <v>4246</v>
      </c>
      <c r="H1397">
        <v>6</v>
      </c>
      <c r="I1397" t="s">
        <v>296</v>
      </c>
      <c r="J1397">
        <v>42</v>
      </c>
      <c r="K1397" t="s">
        <v>1078</v>
      </c>
      <c r="L1397">
        <v>0</v>
      </c>
      <c r="M1397" t="s">
        <v>298</v>
      </c>
      <c r="N1397">
        <v>0</v>
      </c>
      <c r="O1397" t="s">
        <v>298</v>
      </c>
      <c r="P1397">
        <v>2012</v>
      </c>
      <c r="Q1397">
        <v>474</v>
      </c>
      <c r="R1397">
        <v>3667003</v>
      </c>
      <c r="S1397">
        <v>242168</v>
      </c>
      <c r="T1397">
        <v>59359</v>
      </c>
      <c r="U1397" s="35">
        <v>4100</v>
      </c>
      <c r="V1397" t="s">
        <v>299</v>
      </c>
      <c r="W1397" t="s">
        <v>299</v>
      </c>
      <c r="X1397" t="s">
        <v>299</v>
      </c>
      <c r="Y1397" t="s">
        <v>299</v>
      </c>
    </row>
    <row r="1398" spans="1:25" x14ac:dyDescent="0.25">
      <c r="A1398" t="s">
        <v>295</v>
      </c>
      <c r="B1398" t="s">
        <v>296</v>
      </c>
      <c r="C1398" s="61">
        <f t="shared" si="21"/>
        <v>6</v>
      </c>
      <c r="D1398" t="s">
        <v>1</v>
      </c>
      <c r="E1398">
        <v>424610</v>
      </c>
      <c r="F1398">
        <v>424</v>
      </c>
      <c r="G1398">
        <v>4246</v>
      </c>
      <c r="H1398">
        <v>6</v>
      </c>
      <c r="I1398" t="s">
        <v>296</v>
      </c>
      <c r="J1398">
        <v>42</v>
      </c>
      <c r="K1398" t="s">
        <v>1078</v>
      </c>
      <c r="L1398">
        <v>0</v>
      </c>
      <c r="M1398" t="s">
        <v>298</v>
      </c>
      <c r="N1398">
        <v>10</v>
      </c>
      <c r="O1398" t="s">
        <v>897</v>
      </c>
      <c r="P1398">
        <v>2012</v>
      </c>
      <c r="Q1398">
        <v>449</v>
      </c>
      <c r="R1398">
        <v>3038482</v>
      </c>
      <c r="S1398">
        <v>209890</v>
      </c>
      <c r="T1398">
        <v>48953</v>
      </c>
      <c r="U1398" s="35">
        <v>3661</v>
      </c>
      <c r="V1398" t="s">
        <v>299</v>
      </c>
      <c r="W1398" t="s">
        <v>299</v>
      </c>
      <c r="X1398" t="s">
        <v>299</v>
      </c>
      <c r="Y1398" t="s">
        <v>299</v>
      </c>
    </row>
    <row r="1399" spans="1:25" x14ac:dyDescent="0.25">
      <c r="A1399" t="s">
        <v>295</v>
      </c>
      <c r="B1399" t="s">
        <v>296</v>
      </c>
      <c r="C1399" s="61">
        <f t="shared" si="21"/>
        <v>6</v>
      </c>
      <c r="D1399" t="s">
        <v>1</v>
      </c>
      <c r="E1399">
        <v>424610</v>
      </c>
      <c r="F1399">
        <v>424</v>
      </c>
      <c r="G1399">
        <v>4246</v>
      </c>
      <c r="H1399">
        <v>6</v>
      </c>
      <c r="I1399" t="s">
        <v>296</v>
      </c>
      <c r="J1399">
        <v>42</v>
      </c>
      <c r="K1399" t="s">
        <v>1078</v>
      </c>
      <c r="L1399">
        <v>0</v>
      </c>
      <c r="M1399" t="s">
        <v>298</v>
      </c>
      <c r="N1399">
        <v>20</v>
      </c>
      <c r="O1399" t="s">
        <v>898</v>
      </c>
      <c r="P1399">
        <v>2012</v>
      </c>
      <c r="Q1399">
        <v>25</v>
      </c>
      <c r="R1399">
        <v>628521</v>
      </c>
      <c r="S1399">
        <v>32278</v>
      </c>
      <c r="T1399">
        <v>10406</v>
      </c>
      <c r="U1399" s="35">
        <v>439</v>
      </c>
      <c r="V1399" t="s">
        <v>299</v>
      </c>
      <c r="W1399" t="s">
        <v>299</v>
      </c>
      <c r="X1399" t="s">
        <v>299</v>
      </c>
      <c r="Y1399" t="s">
        <v>299</v>
      </c>
    </row>
    <row r="1400" spans="1:25" x14ac:dyDescent="0.25">
      <c r="A1400" t="s">
        <v>295</v>
      </c>
      <c r="B1400" t="s">
        <v>296</v>
      </c>
      <c r="C1400" s="61">
        <f t="shared" si="21"/>
        <v>5</v>
      </c>
      <c r="D1400" t="s">
        <v>1</v>
      </c>
      <c r="E1400">
        <v>42469</v>
      </c>
      <c r="F1400">
        <v>424</v>
      </c>
      <c r="G1400">
        <v>4246</v>
      </c>
      <c r="H1400">
        <v>5</v>
      </c>
      <c r="I1400" t="s">
        <v>296</v>
      </c>
      <c r="J1400">
        <v>42</v>
      </c>
      <c r="K1400" t="s">
        <v>1079</v>
      </c>
      <c r="L1400">
        <v>0</v>
      </c>
      <c r="M1400" t="s">
        <v>298</v>
      </c>
      <c r="N1400">
        <v>0</v>
      </c>
      <c r="O1400" t="s">
        <v>298</v>
      </c>
      <c r="P1400">
        <v>2012</v>
      </c>
      <c r="Q1400">
        <v>951</v>
      </c>
      <c r="R1400">
        <v>10503100</v>
      </c>
      <c r="S1400">
        <v>766564</v>
      </c>
      <c r="T1400">
        <v>182792</v>
      </c>
      <c r="U1400" s="35">
        <v>10754</v>
      </c>
      <c r="V1400" t="s">
        <v>299</v>
      </c>
      <c r="W1400" t="s">
        <v>299</v>
      </c>
      <c r="X1400" t="s">
        <v>299</v>
      </c>
      <c r="Y1400" t="s">
        <v>299</v>
      </c>
    </row>
    <row r="1401" spans="1:25" x14ac:dyDescent="0.25">
      <c r="A1401" t="s">
        <v>295</v>
      </c>
      <c r="B1401" t="s">
        <v>296</v>
      </c>
      <c r="C1401" s="61">
        <f t="shared" si="21"/>
        <v>5</v>
      </c>
      <c r="D1401" t="s">
        <v>1</v>
      </c>
      <c r="E1401">
        <v>42469</v>
      </c>
      <c r="F1401">
        <v>424</v>
      </c>
      <c r="G1401">
        <v>4246</v>
      </c>
      <c r="H1401">
        <v>5</v>
      </c>
      <c r="I1401" t="s">
        <v>296</v>
      </c>
      <c r="J1401">
        <v>42</v>
      </c>
      <c r="K1401" t="s">
        <v>1079</v>
      </c>
      <c r="L1401">
        <v>0</v>
      </c>
      <c r="M1401" t="s">
        <v>298</v>
      </c>
      <c r="N1401">
        <v>10</v>
      </c>
      <c r="O1401" t="s">
        <v>897</v>
      </c>
      <c r="P1401">
        <v>2012</v>
      </c>
      <c r="Q1401">
        <v>864</v>
      </c>
      <c r="R1401">
        <v>6601770</v>
      </c>
      <c r="S1401">
        <v>580462</v>
      </c>
      <c r="T1401">
        <v>137976</v>
      </c>
      <c r="U1401" s="35">
        <v>8450</v>
      </c>
      <c r="V1401" t="s">
        <v>299</v>
      </c>
      <c r="W1401" t="s">
        <v>299</v>
      </c>
      <c r="X1401" t="s">
        <v>299</v>
      </c>
      <c r="Y1401" t="s">
        <v>299</v>
      </c>
    </row>
    <row r="1402" spans="1:25" x14ac:dyDescent="0.25">
      <c r="A1402" t="s">
        <v>295</v>
      </c>
      <c r="B1402" t="s">
        <v>296</v>
      </c>
      <c r="C1402" s="61">
        <f t="shared" si="21"/>
        <v>5</v>
      </c>
      <c r="D1402" t="s">
        <v>1</v>
      </c>
      <c r="E1402">
        <v>42469</v>
      </c>
      <c r="F1402">
        <v>424</v>
      </c>
      <c r="G1402">
        <v>4246</v>
      </c>
      <c r="H1402">
        <v>5</v>
      </c>
      <c r="I1402" t="s">
        <v>296</v>
      </c>
      <c r="J1402">
        <v>42</v>
      </c>
      <c r="K1402" t="s">
        <v>1079</v>
      </c>
      <c r="L1402">
        <v>0</v>
      </c>
      <c r="M1402" t="s">
        <v>298</v>
      </c>
      <c r="N1402">
        <v>20</v>
      </c>
      <c r="O1402" t="s">
        <v>898</v>
      </c>
      <c r="P1402">
        <v>2012</v>
      </c>
      <c r="Q1402">
        <v>87</v>
      </c>
      <c r="R1402">
        <v>3901330</v>
      </c>
      <c r="S1402">
        <v>186102</v>
      </c>
      <c r="T1402">
        <v>44816</v>
      </c>
      <c r="U1402" s="35">
        <v>2304</v>
      </c>
      <c r="V1402" t="s">
        <v>299</v>
      </c>
      <c r="W1402" t="s">
        <v>299</v>
      </c>
      <c r="X1402" t="s">
        <v>299</v>
      </c>
      <c r="Y1402" t="s">
        <v>299</v>
      </c>
    </row>
    <row r="1403" spans="1:25" x14ac:dyDescent="0.25">
      <c r="A1403" t="s">
        <v>295</v>
      </c>
      <c r="B1403" t="s">
        <v>296</v>
      </c>
      <c r="C1403" s="61">
        <f t="shared" si="21"/>
        <v>6</v>
      </c>
      <c r="D1403" t="s">
        <v>1</v>
      </c>
      <c r="E1403">
        <v>424690</v>
      </c>
      <c r="F1403">
        <v>424</v>
      </c>
      <c r="G1403">
        <v>4246</v>
      </c>
      <c r="H1403">
        <v>6</v>
      </c>
      <c r="I1403" t="s">
        <v>296</v>
      </c>
      <c r="J1403">
        <v>42</v>
      </c>
      <c r="K1403" t="s">
        <v>1079</v>
      </c>
      <c r="L1403">
        <v>0</v>
      </c>
      <c r="M1403" t="s">
        <v>298</v>
      </c>
      <c r="N1403">
        <v>0</v>
      </c>
      <c r="O1403" t="s">
        <v>298</v>
      </c>
      <c r="P1403">
        <v>2012</v>
      </c>
      <c r="Q1403">
        <v>951</v>
      </c>
      <c r="R1403">
        <v>10503100</v>
      </c>
      <c r="S1403">
        <v>766564</v>
      </c>
      <c r="T1403">
        <v>182792</v>
      </c>
      <c r="U1403" s="35">
        <v>10754</v>
      </c>
      <c r="V1403" t="s">
        <v>299</v>
      </c>
      <c r="W1403" t="s">
        <v>299</v>
      </c>
      <c r="X1403" t="s">
        <v>299</v>
      </c>
      <c r="Y1403" t="s">
        <v>299</v>
      </c>
    </row>
    <row r="1404" spans="1:25" x14ac:dyDescent="0.25">
      <c r="A1404" t="s">
        <v>295</v>
      </c>
      <c r="B1404" t="s">
        <v>296</v>
      </c>
      <c r="C1404" s="61">
        <f t="shared" si="21"/>
        <v>6</v>
      </c>
      <c r="D1404" t="s">
        <v>1</v>
      </c>
      <c r="E1404">
        <v>424690</v>
      </c>
      <c r="F1404">
        <v>424</v>
      </c>
      <c r="G1404">
        <v>4246</v>
      </c>
      <c r="H1404">
        <v>6</v>
      </c>
      <c r="I1404" t="s">
        <v>296</v>
      </c>
      <c r="J1404">
        <v>42</v>
      </c>
      <c r="K1404" t="s">
        <v>1079</v>
      </c>
      <c r="L1404">
        <v>0</v>
      </c>
      <c r="M1404" t="s">
        <v>298</v>
      </c>
      <c r="N1404">
        <v>10</v>
      </c>
      <c r="O1404" t="s">
        <v>897</v>
      </c>
      <c r="P1404">
        <v>2012</v>
      </c>
      <c r="Q1404">
        <v>864</v>
      </c>
      <c r="R1404">
        <v>6601770</v>
      </c>
      <c r="S1404">
        <v>580462</v>
      </c>
      <c r="T1404">
        <v>137976</v>
      </c>
      <c r="U1404" s="35">
        <v>8450</v>
      </c>
      <c r="V1404" t="s">
        <v>299</v>
      </c>
      <c r="W1404" t="s">
        <v>299</v>
      </c>
      <c r="X1404" t="s">
        <v>299</v>
      </c>
      <c r="Y1404" t="s">
        <v>299</v>
      </c>
    </row>
    <row r="1405" spans="1:25" x14ac:dyDescent="0.25">
      <c r="A1405" t="s">
        <v>295</v>
      </c>
      <c r="B1405" t="s">
        <v>296</v>
      </c>
      <c r="C1405" s="61">
        <f t="shared" si="21"/>
        <v>6</v>
      </c>
      <c r="D1405" t="s">
        <v>1</v>
      </c>
      <c r="E1405">
        <v>424690</v>
      </c>
      <c r="F1405">
        <v>424</v>
      </c>
      <c r="G1405">
        <v>4246</v>
      </c>
      <c r="H1405">
        <v>6</v>
      </c>
      <c r="I1405" t="s">
        <v>296</v>
      </c>
      <c r="J1405">
        <v>42</v>
      </c>
      <c r="K1405" t="s">
        <v>1079</v>
      </c>
      <c r="L1405">
        <v>0</v>
      </c>
      <c r="M1405" t="s">
        <v>298</v>
      </c>
      <c r="N1405">
        <v>20</v>
      </c>
      <c r="O1405" t="s">
        <v>898</v>
      </c>
      <c r="P1405">
        <v>2012</v>
      </c>
      <c r="Q1405">
        <v>87</v>
      </c>
      <c r="R1405">
        <v>3901330</v>
      </c>
      <c r="S1405">
        <v>186102</v>
      </c>
      <c r="T1405">
        <v>44816</v>
      </c>
      <c r="U1405" s="35">
        <v>2304</v>
      </c>
      <c r="V1405" t="s">
        <v>299</v>
      </c>
      <c r="W1405" t="s">
        <v>299</v>
      </c>
      <c r="X1405" t="s">
        <v>299</v>
      </c>
      <c r="Y1405" t="s">
        <v>299</v>
      </c>
    </row>
    <row r="1406" spans="1:25" x14ac:dyDescent="0.25">
      <c r="A1406" t="s">
        <v>295</v>
      </c>
      <c r="B1406" t="s">
        <v>296</v>
      </c>
      <c r="C1406" s="61">
        <f t="shared" si="21"/>
        <v>7</v>
      </c>
      <c r="D1406" t="s">
        <v>1</v>
      </c>
      <c r="E1406">
        <v>4246901</v>
      </c>
      <c r="F1406">
        <v>424</v>
      </c>
      <c r="G1406">
        <v>4246</v>
      </c>
      <c r="H1406">
        <v>7</v>
      </c>
      <c r="I1406" t="s">
        <v>296</v>
      </c>
      <c r="J1406">
        <v>42</v>
      </c>
      <c r="K1406" t="s">
        <v>1080</v>
      </c>
      <c r="L1406">
        <v>0</v>
      </c>
      <c r="M1406" t="s">
        <v>298</v>
      </c>
      <c r="N1406">
        <v>0</v>
      </c>
      <c r="O1406" t="s">
        <v>298</v>
      </c>
      <c r="P1406">
        <v>2012</v>
      </c>
      <c r="Q1406">
        <v>126</v>
      </c>
      <c r="R1406">
        <v>799289</v>
      </c>
      <c r="S1406">
        <v>81386</v>
      </c>
      <c r="T1406">
        <v>21053</v>
      </c>
      <c r="U1406" s="35">
        <v>1419</v>
      </c>
      <c r="V1406" t="s">
        <v>299</v>
      </c>
      <c r="W1406" t="s">
        <v>299</v>
      </c>
      <c r="X1406" t="s">
        <v>299</v>
      </c>
      <c r="Y1406" t="s">
        <v>299</v>
      </c>
    </row>
    <row r="1407" spans="1:25" x14ac:dyDescent="0.25">
      <c r="A1407" t="s">
        <v>295</v>
      </c>
      <c r="B1407" t="s">
        <v>296</v>
      </c>
      <c r="C1407" s="61">
        <f t="shared" si="21"/>
        <v>7</v>
      </c>
      <c r="D1407" t="s">
        <v>1</v>
      </c>
      <c r="E1407">
        <v>4246901</v>
      </c>
      <c r="F1407">
        <v>424</v>
      </c>
      <c r="G1407">
        <v>4246</v>
      </c>
      <c r="H1407">
        <v>7</v>
      </c>
      <c r="I1407" t="s">
        <v>296</v>
      </c>
      <c r="J1407">
        <v>42</v>
      </c>
      <c r="K1407" t="s">
        <v>1080</v>
      </c>
      <c r="L1407">
        <v>0</v>
      </c>
      <c r="M1407" t="s">
        <v>298</v>
      </c>
      <c r="N1407">
        <v>10</v>
      </c>
      <c r="O1407" t="s">
        <v>897</v>
      </c>
      <c r="P1407">
        <v>2012</v>
      </c>
      <c r="Q1407">
        <v>89</v>
      </c>
      <c r="R1407">
        <v>401642</v>
      </c>
      <c r="S1407">
        <v>56276</v>
      </c>
      <c r="T1407">
        <v>14657</v>
      </c>
      <c r="U1407" s="35">
        <v>983</v>
      </c>
      <c r="V1407" t="s">
        <v>299</v>
      </c>
      <c r="W1407" t="s">
        <v>299</v>
      </c>
      <c r="X1407" t="s">
        <v>299</v>
      </c>
      <c r="Y1407" t="s">
        <v>299</v>
      </c>
    </row>
    <row r="1408" spans="1:25" x14ac:dyDescent="0.25">
      <c r="A1408" t="s">
        <v>295</v>
      </c>
      <c r="B1408" t="s">
        <v>296</v>
      </c>
      <c r="C1408" s="61">
        <f t="shared" si="21"/>
        <v>7</v>
      </c>
      <c r="D1408" t="s">
        <v>1</v>
      </c>
      <c r="E1408">
        <v>4246901</v>
      </c>
      <c r="F1408">
        <v>424</v>
      </c>
      <c r="G1408">
        <v>4246</v>
      </c>
      <c r="H1408">
        <v>7</v>
      </c>
      <c r="I1408" t="s">
        <v>296</v>
      </c>
      <c r="J1408">
        <v>42</v>
      </c>
      <c r="K1408" t="s">
        <v>1080</v>
      </c>
      <c r="L1408">
        <v>0</v>
      </c>
      <c r="M1408" t="s">
        <v>298</v>
      </c>
      <c r="N1408">
        <v>20</v>
      </c>
      <c r="O1408" t="s">
        <v>898</v>
      </c>
      <c r="P1408">
        <v>2012</v>
      </c>
      <c r="Q1408">
        <v>37</v>
      </c>
      <c r="R1408">
        <v>397647</v>
      </c>
      <c r="S1408">
        <v>25110</v>
      </c>
      <c r="T1408">
        <v>6396</v>
      </c>
      <c r="U1408" s="35">
        <v>436</v>
      </c>
      <c r="V1408" t="s">
        <v>299</v>
      </c>
      <c r="W1408" t="s">
        <v>299</v>
      </c>
      <c r="X1408" t="s">
        <v>299</v>
      </c>
      <c r="Y1408" t="s">
        <v>299</v>
      </c>
    </row>
    <row r="1409" spans="1:25" x14ac:dyDescent="0.25">
      <c r="A1409" t="s">
        <v>295</v>
      </c>
      <c r="B1409" t="s">
        <v>296</v>
      </c>
      <c r="C1409" s="61">
        <f t="shared" si="21"/>
        <v>7</v>
      </c>
      <c r="D1409" t="s">
        <v>1</v>
      </c>
      <c r="E1409">
        <v>4246902</v>
      </c>
      <c r="F1409">
        <v>424</v>
      </c>
      <c r="G1409">
        <v>4246</v>
      </c>
      <c r="H1409">
        <v>7</v>
      </c>
      <c r="I1409" t="s">
        <v>296</v>
      </c>
      <c r="J1409">
        <v>42</v>
      </c>
      <c r="K1409" t="s">
        <v>1079</v>
      </c>
      <c r="L1409">
        <v>0</v>
      </c>
      <c r="M1409" t="s">
        <v>298</v>
      </c>
      <c r="N1409">
        <v>0</v>
      </c>
      <c r="O1409" t="s">
        <v>298</v>
      </c>
      <c r="P1409">
        <v>2012</v>
      </c>
      <c r="Q1409">
        <v>825</v>
      </c>
      <c r="R1409">
        <v>9703811</v>
      </c>
      <c r="S1409">
        <v>685178</v>
      </c>
      <c r="T1409">
        <v>161739</v>
      </c>
      <c r="U1409" s="35">
        <v>9335</v>
      </c>
      <c r="V1409" t="s">
        <v>299</v>
      </c>
      <c r="W1409" t="s">
        <v>299</v>
      </c>
      <c r="X1409" t="s">
        <v>299</v>
      </c>
      <c r="Y1409" t="s">
        <v>299</v>
      </c>
    </row>
    <row r="1410" spans="1:25" x14ac:dyDescent="0.25">
      <c r="A1410" t="s">
        <v>295</v>
      </c>
      <c r="B1410" t="s">
        <v>296</v>
      </c>
      <c r="C1410" s="61">
        <f t="shared" si="21"/>
        <v>7</v>
      </c>
      <c r="D1410" t="s">
        <v>1</v>
      </c>
      <c r="E1410">
        <v>4246902</v>
      </c>
      <c r="F1410">
        <v>424</v>
      </c>
      <c r="G1410">
        <v>4246</v>
      </c>
      <c r="H1410">
        <v>7</v>
      </c>
      <c r="I1410" t="s">
        <v>296</v>
      </c>
      <c r="J1410">
        <v>42</v>
      </c>
      <c r="K1410" t="s">
        <v>1079</v>
      </c>
      <c r="L1410">
        <v>0</v>
      </c>
      <c r="M1410" t="s">
        <v>298</v>
      </c>
      <c r="N1410">
        <v>10</v>
      </c>
      <c r="O1410" t="s">
        <v>897</v>
      </c>
      <c r="P1410">
        <v>2012</v>
      </c>
      <c r="Q1410">
        <v>775</v>
      </c>
      <c r="R1410">
        <v>6200128</v>
      </c>
      <c r="S1410">
        <v>524186</v>
      </c>
      <c r="T1410">
        <v>123319</v>
      </c>
      <c r="U1410" s="35">
        <v>7467</v>
      </c>
      <c r="V1410" t="s">
        <v>299</v>
      </c>
      <c r="W1410" t="s">
        <v>299</v>
      </c>
      <c r="X1410" t="s">
        <v>299</v>
      </c>
      <c r="Y1410" t="s">
        <v>299</v>
      </c>
    </row>
    <row r="1411" spans="1:25" x14ac:dyDescent="0.25">
      <c r="A1411" t="s">
        <v>295</v>
      </c>
      <c r="B1411" t="s">
        <v>296</v>
      </c>
      <c r="C1411" s="61">
        <f t="shared" si="21"/>
        <v>7</v>
      </c>
      <c r="D1411" t="s">
        <v>1</v>
      </c>
      <c r="E1411">
        <v>4246902</v>
      </c>
      <c r="F1411">
        <v>424</v>
      </c>
      <c r="G1411">
        <v>4246</v>
      </c>
      <c r="H1411">
        <v>7</v>
      </c>
      <c r="I1411" t="s">
        <v>296</v>
      </c>
      <c r="J1411">
        <v>42</v>
      </c>
      <c r="K1411" t="s">
        <v>1079</v>
      </c>
      <c r="L1411">
        <v>0</v>
      </c>
      <c r="M1411" t="s">
        <v>298</v>
      </c>
      <c r="N1411">
        <v>20</v>
      </c>
      <c r="O1411" t="s">
        <v>898</v>
      </c>
      <c r="P1411">
        <v>2012</v>
      </c>
      <c r="Q1411">
        <v>50</v>
      </c>
      <c r="R1411">
        <v>3503683</v>
      </c>
      <c r="S1411">
        <v>160992</v>
      </c>
      <c r="T1411">
        <v>38420</v>
      </c>
      <c r="U1411" s="35">
        <v>1868</v>
      </c>
      <c r="V1411" t="s">
        <v>299</v>
      </c>
      <c r="W1411" t="s">
        <v>299</v>
      </c>
      <c r="X1411" t="s">
        <v>299</v>
      </c>
      <c r="Y1411" t="s">
        <v>299</v>
      </c>
    </row>
    <row r="1412" spans="1:25" x14ac:dyDescent="0.25">
      <c r="A1412" t="s">
        <v>295</v>
      </c>
      <c r="B1412" t="s">
        <v>296</v>
      </c>
      <c r="C1412" s="61">
        <f t="shared" si="21"/>
        <v>4</v>
      </c>
      <c r="D1412" t="s">
        <v>1</v>
      </c>
      <c r="E1412">
        <v>4247</v>
      </c>
      <c r="F1412">
        <v>424</v>
      </c>
      <c r="G1412">
        <v>4247</v>
      </c>
      <c r="H1412">
        <v>4</v>
      </c>
      <c r="I1412" t="s">
        <v>296</v>
      </c>
      <c r="J1412">
        <v>42</v>
      </c>
      <c r="K1412" t="s">
        <v>1081</v>
      </c>
      <c r="L1412">
        <v>0</v>
      </c>
      <c r="M1412" t="s">
        <v>298</v>
      </c>
      <c r="N1412">
        <v>0</v>
      </c>
      <c r="O1412" t="s">
        <v>298</v>
      </c>
      <c r="P1412">
        <v>2012</v>
      </c>
      <c r="Q1412">
        <v>508</v>
      </c>
      <c r="R1412">
        <v>75105231</v>
      </c>
      <c r="S1412">
        <v>442382</v>
      </c>
      <c r="T1412">
        <v>118230</v>
      </c>
      <c r="U1412" s="35">
        <v>7345</v>
      </c>
      <c r="V1412" t="s">
        <v>299</v>
      </c>
      <c r="W1412" t="s">
        <v>299</v>
      </c>
      <c r="X1412" t="s">
        <v>299</v>
      </c>
      <c r="Y1412" t="s">
        <v>299</v>
      </c>
    </row>
    <row r="1413" spans="1:25" x14ac:dyDescent="0.25">
      <c r="A1413" t="s">
        <v>295</v>
      </c>
      <c r="B1413" t="s">
        <v>296</v>
      </c>
      <c r="C1413" s="61">
        <f t="shared" ref="C1413:C1476" si="22">LEN(E1413)</f>
        <v>4</v>
      </c>
      <c r="D1413" t="s">
        <v>1</v>
      </c>
      <c r="E1413">
        <v>4247</v>
      </c>
      <c r="F1413">
        <v>424</v>
      </c>
      <c r="G1413">
        <v>4247</v>
      </c>
      <c r="H1413">
        <v>4</v>
      </c>
      <c r="I1413" t="s">
        <v>296</v>
      </c>
      <c r="J1413">
        <v>42</v>
      </c>
      <c r="K1413" t="s">
        <v>1081</v>
      </c>
      <c r="L1413">
        <v>0</v>
      </c>
      <c r="M1413" t="s">
        <v>298</v>
      </c>
      <c r="N1413">
        <v>10</v>
      </c>
      <c r="O1413" t="s">
        <v>897</v>
      </c>
      <c r="P1413">
        <v>2012</v>
      </c>
      <c r="Q1413">
        <v>463</v>
      </c>
      <c r="R1413">
        <v>43862332</v>
      </c>
      <c r="S1413">
        <v>380358</v>
      </c>
      <c r="T1413">
        <v>97797</v>
      </c>
      <c r="U1413" s="35">
        <v>6714</v>
      </c>
      <c r="V1413" t="s">
        <v>299</v>
      </c>
      <c r="W1413" t="s">
        <v>299</v>
      </c>
      <c r="X1413" t="s">
        <v>299</v>
      </c>
      <c r="Y1413" t="s">
        <v>299</v>
      </c>
    </row>
    <row r="1414" spans="1:25" x14ac:dyDescent="0.25">
      <c r="A1414" t="s">
        <v>295</v>
      </c>
      <c r="B1414" t="s">
        <v>296</v>
      </c>
      <c r="C1414" s="61">
        <f t="shared" si="22"/>
        <v>4</v>
      </c>
      <c r="D1414" t="s">
        <v>1</v>
      </c>
      <c r="E1414">
        <v>4247</v>
      </c>
      <c r="F1414">
        <v>424</v>
      </c>
      <c r="G1414">
        <v>4247</v>
      </c>
      <c r="H1414">
        <v>4</v>
      </c>
      <c r="I1414" t="s">
        <v>296</v>
      </c>
      <c r="J1414">
        <v>42</v>
      </c>
      <c r="K1414" t="s">
        <v>1081</v>
      </c>
      <c r="L1414">
        <v>0</v>
      </c>
      <c r="M1414" t="s">
        <v>298</v>
      </c>
      <c r="N1414">
        <v>20</v>
      </c>
      <c r="O1414" t="s">
        <v>898</v>
      </c>
      <c r="P1414">
        <v>2012</v>
      </c>
      <c r="Q1414">
        <v>45</v>
      </c>
      <c r="R1414">
        <v>31242899</v>
      </c>
      <c r="S1414">
        <v>62024</v>
      </c>
      <c r="T1414">
        <v>20433</v>
      </c>
      <c r="U1414" s="35">
        <v>631</v>
      </c>
      <c r="V1414" t="s">
        <v>299</v>
      </c>
      <c r="W1414" t="s">
        <v>299</v>
      </c>
      <c r="X1414" t="s">
        <v>299</v>
      </c>
      <c r="Y1414" t="s">
        <v>299</v>
      </c>
    </row>
    <row r="1415" spans="1:25" x14ac:dyDescent="0.25">
      <c r="A1415" t="s">
        <v>295</v>
      </c>
      <c r="B1415" t="s">
        <v>296</v>
      </c>
      <c r="C1415" s="61">
        <f t="shared" si="22"/>
        <v>5</v>
      </c>
      <c r="D1415" t="s">
        <v>1</v>
      </c>
      <c r="E1415">
        <v>42471</v>
      </c>
      <c r="F1415">
        <v>424</v>
      </c>
      <c r="G1415">
        <v>4247</v>
      </c>
      <c r="H1415">
        <v>5</v>
      </c>
      <c r="I1415" t="s">
        <v>296</v>
      </c>
      <c r="J1415">
        <v>42</v>
      </c>
      <c r="K1415" t="s">
        <v>1082</v>
      </c>
      <c r="L1415">
        <v>0</v>
      </c>
      <c r="M1415" t="s">
        <v>298</v>
      </c>
      <c r="N1415">
        <v>0</v>
      </c>
      <c r="O1415" t="s">
        <v>298</v>
      </c>
      <c r="P1415">
        <v>2012</v>
      </c>
      <c r="Q1415">
        <v>319</v>
      </c>
      <c r="R1415">
        <v>48069471</v>
      </c>
      <c r="S1415">
        <v>317010</v>
      </c>
      <c r="T1415">
        <v>85551</v>
      </c>
      <c r="U1415" s="35">
        <v>5254</v>
      </c>
      <c r="V1415" t="s">
        <v>299</v>
      </c>
      <c r="W1415" t="s">
        <v>299</v>
      </c>
      <c r="X1415" t="s">
        <v>299</v>
      </c>
      <c r="Y1415" t="s">
        <v>299</v>
      </c>
    </row>
    <row r="1416" spans="1:25" x14ac:dyDescent="0.25">
      <c r="A1416" t="s">
        <v>295</v>
      </c>
      <c r="B1416" t="s">
        <v>296</v>
      </c>
      <c r="C1416" s="61">
        <f t="shared" si="22"/>
        <v>5</v>
      </c>
      <c r="D1416" t="s">
        <v>1</v>
      </c>
      <c r="E1416">
        <v>42471</v>
      </c>
      <c r="F1416">
        <v>424</v>
      </c>
      <c r="G1416">
        <v>4247</v>
      </c>
      <c r="H1416">
        <v>5</v>
      </c>
      <c r="I1416" t="s">
        <v>296</v>
      </c>
      <c r="J1416">
        <v>42</v>
      </c>
      <c r="K1416" t="s">
        <v>1082</v>
      </c>
      <c r="L1416">
        <v>0</v>
      </c>
      <c r="M1416" t="s">
        <v>298</v>
      </c>
      <c r="N1416">
        <v>10</v>
      </c>
      <c r="O1416" t="s">
        <v>897</v>
      </c>
      <c r="P1416">
        <v>2012</v>
      </c>
      <c r="Q1416">
        <v>291</v>
      </c>
      <c r="R1416">
        <v>22449348</v>
      </c>
      <c r="S1416">
        <v>269691</v>
      </c>
      <c r="T1416">
        <v>69801</v>
      </c>
      <c r="U1416" s="35">
        <v>4766</v>
      </c>
      <c r="V1416" t="s">
        <v>299</v>
      </c>
      <c r="W1416" t="s">
        <v>299</v>
      </c>
      <c r="X1416" t="s">
        <v>299</v>
      </c>
      <c r="Y1416" t="s">
        <v>299</v>
      </c>
    </row>
    <row r="1417" spans="1:25" x14ac:dyDescent="0.25">
      <c r="A1417" t="s">
        <v>295</v>
      </c>
      <c r="B1417" t="s">
        <v>296</v>
      </c>
      <c r="C1417" s="61">
        <f t="shared" si="22"/>
        <v>5</v>
      </c>
      <c r="D1417" t="s">
        <v>1</v>
      </c>
      <c r="E1417">
        <v>42471</v>
      </c>
      <c r="F1417">
        <v>424</v>
      </c>
      <c r="G1417">
        <v>4247</v>
      </c>
      <c r="H1417">
        <v>5</v>
      </c>
      <c r="I1417" t="s">
        <v>296</v>
      </c>
      <c r="J1417">
        <v>42</v>
      </c>
      <c r="K1417" t="s">
        <v>1082</v>
      </c>
      <c r="L1417">
        <v>0</v>
      </c>
      <c r="M1417" t="s">
        <v>298</v>
      </c>
      <c r="N1417">
        <v>20</v>
      </c>
      <c r="O1417" t="s">
        <v>898</v>
      </c>
      <c r="P1417">
        <v>2012</v>
      </c>
      <c r="Q1417">
        <v>28</v>
      </c>
      <c r="R1417">
        <v>25620123</v>
      </c>
      <c r="S1417">
        <v>47319</v>
      </c>
      <c r="T1417">
        <v>15750</v>
      </c>
      <c r="U1417" s="35">
        <v>488</v>
      </c>
      <c r="V1417" t="s">
        <v>299</v>
      </c>
      <c r="W1417" t="s">
        <v>299</v>
      </c>
      <c r="X1417" t="s">
        <v>299</v>
      </c>
      <c r="Y1417" t="s">
        <v>299</v>
      </c>
    </row>
    <row r="1418" spans="1:25" x14ac:dyDescent="0.25">
      <c r="A1418" t="s">
        <v>295</v>
      </c>
      <c r="B1418" t="s">
        <v>296</v>
      </c>
      <c r="C1418" s="61">
        <f t="shared" si="22"/>
        <v>6</v>
      </c>
      <c r="D1418" t="s">
        <v>1</v>
      </c>
      <c r="E1418">
        <v>424710</v>
      </c>
      <c r="F1418">
        <v>424</v>
      </c>
      <c r="G1418">
        <v>4247</v>
      </c>
      <c r="H1418">
        <v>6</v>
      </c>
      <c r="I1418" t="s">
        <v>296</v>
      </c>
      <c r="J1418">
        <v>42</v>
      </c>
      <c r="K1418" t="s">
        <v>1082</v>
      </c>
      <c r="L1418">
        <v>0</v>
      </c>
      <c r="M1418" t="s">
        <v>298</v>
      </c>
      <c r="N1418">
        <v>0</v>
      </c>
      <c r="O1418" t="s">
        <v>298</v>
      </c>
      <c r="P1418">
        <v>2012</v>
      </c>
      <c r="Q1418">
        <v>319</v>
      </c>
      <c r="R1418">
        <v>48069471</v>
      </c>
      <c r="S1418">
        <v>317010</v>
      </c>
      <c r="T1418">
        <v>85551</v>
      </c>
      <c r="U1418" s="35">
        <v>5254</v>
      </c>
      <c r="V1418" t="s">
        <v>299</v>
      </c>
      <c r="W1418" t="s">
        <v>299</v>
      </c>
      <c r="X1418" t="s">
        <v>299</v>
      </c>
      <c r="Y1418" t="s">
        <v>299</v>
      </c>
    </row>
    <row r="1419" spans="1:25" x14ac:dyDescent="0.25">
      <c r="A1419" t="s">
        <v>295</v>
      </c>
      <c r="B1419" t="s">
        <v>296</v>
      </c>
      <c r="C1419" s="61">
        <f t="shared" si="22"/>
        <v>6</v>
      </c>
      <c r="D1419" t="s">
        <v>1</v>
      </c>
      <c r="E1419">
        <v>424710</v>
      </c>
      <c r="F1419">
        <v>424</v>
      </c>
      <c r="G1419">
        <v>4247</v>
      </c>
      <c r="H1419">
        <v>6</v>
      </c>
      <c r="I1419" t="s">
        <v>296</v>
      </c>
      <c r="J1419">
        <v>42</v>
      </c>
      <c r="K1419" t="s">
        <v>1082</v>
      </c>
      <c r="L1419">
        <v>0</v>
      </c>
      <c r="M1419" t="s">
        <v>298</v>
      </c>
      <c r="N1419">
        <v>10</v>
      </c>
      <c r="O1419" t="s">
        <v>897</v>
      </c>
      <c r="P1419">
        <v>2012</v>
      </c>
      <c r="Q1419">
        <v>291</v>
      </c>
      <c r="R1419">
        <v>22449348</v>
      </c>
      <c r="S1419">
        <v>269691</v>
      </c>
      <c r="T1419">
        <v>69801</v>
      </c>
      <c r="U1419" s="35">
        <v>4766</v>
      </c>
      <c r="V1419" t="s">
        <v>299</v>
      </c>
      <c r="W1419" t="s">
        <v>299</v>
      </c>
      <c r="X1419" t="s">
        <v>299</v>
      </c>
      <c r="Y1419" t="s">
        <v>299</v>
      </c>
    </row>
    <row r="1420" spans="1:25" x14ac:dyDescent="0.25">
      <c r="A1420" t="s">
        <v>295</v>
      </c>
      <c r="B1420" t="s">
        <v>296</v>
      </c>
      <c r="C1420" s="61">
        <f t="shared" si="22"/>
        <v>6</v>
      </c>
      <c r="D1420" t="s">
        <v>1</v>
      </c>
      <c r="E1420">
        <v>424710</v>
      </c>
      <c r="F1420">
        <v>424</v>
      </c>
      <c r="G1420">
        <v>4247</v>
      </c>
      <c r="H1420">
        <v>6</v>
      </c>
      <c r="I1420" t="s">
        <v>296</v>
      </c>
      <c r="J1420">
        <v>42</v>
      </c>
      <c r="K1420" t="s">
        <v>1082</v>
      </c>
      <c r="L1420">
        <v>0</v>
      </c>
      <c r="M1420" t="s">
        <v>298</v>
      </c>
      <c r="N1420">
        <v>20</v>
      </c>
      <c r="O1420" t="s">
        <v>898</v>
      </c>
      <c r="P1420">
        <v>2012</v>
      </c>
      <c r="Q1420">
        <v>28</v>
      </c>
      <c r="R1420">
        <v>25620123</v>
      </c>
      <c r="S1420">
        <v>47319</v>
      </c>
      <c r="T1420">
        <v>15750</v>
      </c>
      <c r="U1420" s="35">
        <v>488</v>
      </c>
      <c r="V1420" t="s">
        <v>299</v>
      </c>
      <c r="W1420" t="s">
        <v>299</v>
      </c>
      <c r="X1420" t="s">
        <v>299</v>
      </c>
      <c r="Y1420" t="s">
        <v>299</v>
      </c>
    </row>
    <row r="1421" spans="1:25" x14ac:dyDescent="0.25">
      <c r="A1421" t="s">
        <v>295</v>
      </c>
      <c r="B1421" t="s">
        <v>296</v>
      </c>
      <c r="C1421" s="61">
        <f t="shared" si="22"/>
        <v>7</v>
      </c>
      <c r="D1421" t="s">
        <v>1</v>
      </c>
      <c r="E1421">
        <v>4247101</v>
      </c>
      <c r="F1421">
        <v>424</v>
      </c>
      <c r="G1421">
        <v>4247</v>
      </c>
      <c r="H1421">
        <v>7</v>
      </c>
      <c r="I1421" t="s">
        <v>296</v>
      </c>
      <c r="J1421">
        <v>42</v>
      </c>
      <c r="K1421" t="s">
        <v>1083</v>
      </c>
      <c r="L1421">
        <v>0</v>
      </c>
      <c r="M1421" t="s">
        <v>298</v>
      </c>
      <c r="N1421">
        <v>0</v>
      </c>
      <c r="O1421" t="s">
        <v>298</v>
      </c>
      <c r="P1421">
        <v>2012</v>
      </c>
      <c r="Q1421">
        <v>303</v>
      </c>
      <c r="R1421">
        <v>47925874</v>
      </c>
      <c r="S1421">
        <v>303115</v>
      </c>
      <c r="T1421">
        <v>81915</v>
      </c>
      <c r="U1421" s="35">
        <v>4983</v>
      </c>
      <c r="V1421" t="s">
        <v>299</v>
      </c>
      <c r="W1421" t="s">
        <v>299</v>
      </c>
      <c r="X1421" t="s">
        <v>299</v>
      </c>
      <c r="Y1421" t="s">
        <v>299</v>
      </c>
    </row>
    <row r="1422" spans="1:25" x14ac:dyDescent="0.25">
      <c r="A1422" t="s">
        <v>295</v>
      </c>
      <c r="B1422" t="s">
        <v>296</v>
      </c>
      <c r="C1422" s="61">
        <f t="shared" si="22"/>
        <v>7</v>
      </c>
      <c r="D1422" t="s">
        <v>1</v>
      </c>
      <c r="E1422">
        <v>4247101</v>
      </c>
      <c r="F1422">
        <v>424</v>
      </c>
      <c r="G1422">
        <v>4247</v>
      </c>
      <c r="H1422">
        <v>7</v>
      </c>
      <c r="I1422" t="s">
        <v>296</v>
      </c>
      <c r="J1422">
        <v>42</v>
      </c>
      <c r="K1422" t="s">
        <v>1083</v>
      </c>
      <c r="L1422">
        <v>0</v>
      </c>
      <c r="M1422" t="s">
        <v>298</v>
      </c>
      <c r="N1422">
        <v>10</v>
      </c>
      <c r="O1422" t="s">
        <v>897</v>
      </c>
      <c r="P1422">
        <v>2012</v>
      </c>
      <c r="Q1422">
        <v>275</v>
      </c>
      <c r="R1422">
        <v>22305751</v>
      </c>
      <c r="S1422">
        <v>255796</v>
      </c>
      <c r="T1422">
        <v>66165</v>
      </c>
      <c r="U1422" s="35">
        <v>4495</v>
      </c>
      <c r="V1422" t="s">
        <v>299</v>
      </c>
      <c r="W1422" t="s">
        <v>299</v>
      </c>
      <c r="X1422" t="s">
        <v>299</v>
      </c>
      <c r="Y1422" t="s">
        <v>299</v>
      </c>
    </row>
    <row r="1423" spans="1:25" x14ac:dyDescent="0.25">
      <c r="A1423" t="s">
        <v>295</v>
      </c>
      <c r="B1423" t="s">
        <v>296</v>
      </c>
      <c r="C1423" s="61">
        <f t="shared" si="22"/>
        <v>7</v>
      </c>
      <c r="D1423" t="s">
        <v>1</v>
      </c>
      <c r="E1423">
        <v>4247101</v>
      </c>
      <c r="F1423">
        <v>424</v>
      </c>
      <c r="G1423">
        <v>4247</v>
      </c>
      <c r="H1423">
        <v>7</v>
      </c>
      <c r="I1423" t="s">
        <v>296</v>
      </c>
      <c r="J1423">
        <v>42</v>
      </c>
      <c r="K1423" t="s">
        <v>1083</v>
      </c>
      <c r="L1423">
        <v>0</v>
      </c>
      <c r="M1423" t="s">
        <v>298</v>
      </c>
      <c r="N1423">
        <v>20</v>
      </c>
      <c r="O1423" t="s">
        <v>898</v>
      </c>
      <c r="P1423">
        <v>2012</v>
      </c>
      <c r="Q1423">
        <v>28</v>
      </c>
      <c r="R1423">
        <v>25620123</v>
      </c>
      <c r="S1423">
        <v>47319</v>
      </c>
      <c r="T1423">
        <v>15750</v>
      </c>
      <c r="U1423" s="35">
        <v>488</v>
      </c>
      <c r="V1423" t="s">
        <v>299</v>
      </c>
      <c r="W1423" t="s">
        <v>299</v>
      </c>
      <c r="X1423" t="s">
        <v>299</v>
      </c>
      <c r="Y1423" t="s">
        <v>299</v>
      </c>
    </row>
    <row r="1424" spans="1:25" x14ac:dyDescent="0.25">
      <c r="A1424" t="s">
        <v>295</v>
      </c>
      <c r="B1424" t="s">
        <v>296</v>
      </c>
      <c r="C1424" s="61">
        <f t="shared" si="22"/>
        <v>8</v>
      </c>
      <c r="D1424" t="s">
        <v>1</v>
      </c>
      <c r="E1424">
        <v>42471011</v>
      </c>
      <c r="F1424">
        <v>424</v>
      </c>
      <c r="G1424">
        <v>4247</v>
      </c>
      <c r="H1424">
        <v>8</v>
      </c>
      <c r="I1424" t="s">
        <v>296</v>
      </c>
      <c r="J1424">
        <v>42</v>
      </c>
      <c r="K1424" t="s">
        <v>1084</v>
      </c>
      <c r="L1424">
        <v>0</v>
      </c>
      <c r="M1424" t="s">
        <v>298</v>
      </c>
      <c r="N1424">
        <v>0</v>
      </c>
      <c r="O1424" t="s">
        <v>298</v>
      </c>
      <c r="P1424">
        <v>2012</v>
      </c>
      <c r="Q1424">
        <v>252</v>
      </c>
      <c r="R1424">
        <v>8182055</v>
      </c>
      <c r="S1424">
        <v>190667</v>
      </c>
      <c r="T1424">
        <v>46463</v>
      </c>
      <c r="U1424" s="35">
        <v>3831</v>
      </c>
      <c r="V1424" t="s">
        <v>299</v>
      </c>
      <c r="W1424" t="s">
        <v>299</v>
      </c>
      <c r="X1424" t="s">
        <v>299</v>
      </c>
      <c r="Y1424" t="s">
        <v>299</v>
      </c>
    </row>
    <row r="1425" spans="1:25" x14ac:dyDescent="0.25">
      <c r="A1425" t="s">
        <v>295</v>
      </c>
      <c r="B1425" t="s">
        <v>296</v>
      </c>
      <c r="C1425" s="61">
        <f t="shared" si="22"/>
        <v>8</v>
      </c>
      <c r="D1425" t="s">
        <v>1</v>
      </c>
      <c r="E1425">
        <v>42471011</v>
      </c>
      <c r="F1425">
        <v>424</v>
      </c>
      <c r="G1425">
        <v>4247</v>
      </c>
      <c r="H1425">
        <v>8</v>
      </c>
      <c r="I1425" t="s">
        <v>296</v>
      </c>
      <c r="J1425">
        <v>42</v>
      </c>
      <c r="K1425" t="s">
        <v>1084</v>
      </c>
      <c r="L1425">
        <v>0</v>
      </c>
      <c r="M1425" t="s">
        <v>298</v>
      </c>
      <c r="N1425">
        <v>10</v>
      </c>
      <c r="O1425" t="s">
        <v>897</v>
      </c>
      <c r="P1425">
        <v>2012</v>
      </c>
      <c r="Q1425">
        <v>250</v>
      </c>
      <c r="R1425" t="s">
        <v>305</v>
      </c>
      <c r="S1425" t="s">
        <v>305</v>
      </c>
      <c r="T1425" t="s">
        <v>305</v>
      </c>
      <c r="U1425" s="35" t="s">
        <v>479</v>
      </c>
      <c r="V1425" t="s">
        <v>299</v>
      </c>
      <c r="W1425" t="s">
        <v>299</v>
      </c>
      <c r="X1425" t="s">
        <v>299</v>
      </c>
      <c r="Y1425" t="s">
        <v>299</v>
      </c>
    </row>
    <row r="1426" spans="1:25" x14ac:dyDescent="0.25">
      <c r="A1426" t="s">
        <v>295</v>
      </c>
      <c r="B1426" t="s">
        <v>296</v>
      </c>
      <c r="C1426" s="61">
        <f t="shared" si="22"/>
        <v>8</v>
      </c>
      <c r="D1426" t="s">
        <v>1</v>
      </c>
      <c r="E1426">
        <v>42471011</v>
      </c>
      <c r="F1426">
        <v>424</v>
      </c>
      <c r="G1426">
        <v>4247</v>
      </c>
      <c r="H1426">
        <v>8</v>
      </c>
      <c r="I1426" t="s">
        <v>296</v>
      </c>
      <c r="J1426">
        <v>42</v>
      </c>
      <c r="K1426" t="s">
        <v>1084</v>
      </c>
      <c r="L1426">
        <v>0</v>
      </c>
      <c r="M1426" t="s">
        <v>298</v>
      </c>
      <c r="N1426">
        <v>20</v>
      </c>
      <c r="O1426" t="s">
        <v>898</v>
      </c>
      <c r="P1426">
        <v>2012</v>
      </c>
      <c r="Q1426">
        <v>2</v>
      </c>
      <c r="R1426" t="s">
        <v>305</v>
      </c>
      <c r="S1426" t="s">
        <v>305</v>
      </c>
      <c r="T1426" t="s">
        <v>305</v>
      </c>
      <c r="U1426" s="35" t="s">
        <v>320</v>
      </c>
      <c r="V1426" t="s">
        <v>299</v>
      </c>
      <c r="W1426" t="s">
        <v>299</v>
      </c>
      <c r="X1426" t="s">
        <v>299</v>
      </c>
      <c r="Y1426" t="s">
        <v>299</v>
      </c>
    </row>
    <row r="1427" spans="1:25" x14ac:dyDescent="0.25">
      <c r="A1427" t="s">
        <v>295</v>
      </c>
      <c r="B1427" t="s">
        <v>296</v>
      </c>
      <c r="C1427" s="61">
        <f t="shared" si="22"/>
        <v>8</v>
      </c>
      <c r="D1427" t="s">
        <v>1</v>
      </c>
      <c r="E1427">
        <v>42471012</v>
      </c>
      <c r="F1427">
        <v>424</v>
      </c>
      <c r="G1427">
        <v>4247</v>
      </c>
      <c r="H1427">
        <v>8</v>
      </c>
      <c r="I1427" t="s">
        <v>296</v>
      </c>
      <c r="J1427">
        <v>42</v>
      </c>
      <c r="K1427" t="s">
        <v>1085</v>
      </c>
      <c r="L1427">
        <v>0</v>
      </c>
      <c r="M1427" t="s">
        <v>298</v>
      </c>
      <c r="N1427">
        <v>0</v>
      </c>
      <c r="O1427" t="s">
        <v>298</v>
      </c>
      <c r="P1427">
        <v>2012</v>
      </c>
      <c r="Q1427">
        <v>51</v>
      </c>
      <c r="R1427">
        <v>39743819</v>
      </c>
      <c r="S1427">
        <v>112448</v>
      </c>
      <c r="T1427">
        <v>35452</v>
      </c>
      <c r="U1427" s="35">
        <v>1152</v>
      </c>
      <c r="V1427" t="s">
        <v>299</v>
      </c>
      <c r="W1427" t="s">
        <v>299</v>
      </c>
      <c r="X1427" t="s">
        <v>299</v>
      </c>
      <c r="Y1427" t="s">
        <v>299</v>
      </c>
    </row>
    <row r="1428" spans="1:25" x14ac:dyDescent="0.25">
      <c r="A1428" t="s">
        <v>295</v>
      </c>
      <c r="B1428" t="s">
        <v>296</v>
      </c>
      <c r="C1428" s="61">
        <f t="shared" si="22"/>
        <v>8</v>
      </c>
      <c r="D1428" t="s">
        <v>1</v>
      </c>
      <c r="E1428">
        <v>42471012</v>
      </c>
      <c r="F1428">
        <v>424</v>
      </c>
      <c r="G1428">
        <v>4247</v>
      </c>
      <c r="H1428">
        <v>8</v>
      </c>
      <c r="I1428" t="s">
        <v>296</v>
      </c>
      <c r="J1428">
        <v>42</v>
      </c>
      <c r="K1428" t="s">
        <v>1085</v>
      </c>
      <c r="L1428">
        <v>0</v>
      </c>
      <c r="M1428" t="s">
        <v>298</v>
      </c>
      <c r="N1428">
        <v>10</v>
      </c>
      <c r="O1428" t="s">
        <v>897</v>
      </c>
      <c r="P1428">
        <v>2012</v>
      </c>
      <c r="Q1428">
        <v>25</v>
      </c>
      <c r="R1428" t="s">
        <v>305</v>
      </c>
      <c r="S1428" t="s">
        <v>305</v>
      </c>
      <c r="T1428" t="s">
        <v>305</v>
      </c>
      <c r="U1428" s="35" t="s">
        <v>306</v>
      </c>
      <c r="V1428" t="s">
        <v>299</v>
      </c>
      <c r="W1428" t="s">
        <v>299</v>
      </c>
      <c r="X1428" t="s">
        <v>299</v>
      </c>
      <c r="Y1428" t="s">
        <v>299</v>
      </c>
    </row>
    <row r="1429" spans="1:25" x14ac:dyDescent="0.25">
      <c r="A1429" t="s">
        <v>295</v>
      </c>
      <c r="B1429" t="s">
        <v>296</v>
      </c>
      <c r="C1429" s="61">
        <f t="shared" si="22"/>
        <v>8</v>
      </c>
      <c r="D1429" t="s">
        <v>1</v>
      </c>
      <c r="E1429">
        <v>42471012</v>
      </c>
      <c r="F1429">
        <v>424</v>
      </c>
      <c r="G1429">
        <v>4247</v>
      </c>
      <c r="H1429">
        <v>8</v>
      </c>
      <c r="I1429" t="s">
        <v>296</v>
      </c>
      <c r="J1429">
        <v>42</v>
      </c>
      <c r="K1429" t="s">
        <v>1085</v>
      </c>
      <c r="L1429">
        <v>0</v>
      </c>
      <c r="M1429" t="s">
        <v>298</v>
      </c>
      <c r="N1429">
        <v>20</v>
      </c>
      <c r="O1429" t="s">
        <v>898</v>
      </c>
      <c r="P1429">
        <v>2012</v>
      </c>
      <c r="Q1429">
        <v>26</v>
      </c>
      <c r="R1429" t="s">
        <v>305</v>
      </c>
      <c r="S1429" t="s">
        <v>305</v>
      </c>
      <c r="T1429" t="s">
        <v>305</v>
      </c>
      <c r="U1429" s="35" t="s">
        <v>308</v>
      </c>
      <c r="V1429" t="s">
        <v>299</v>
      </c>
      <c r="W1429" t="s">
        <v>299</v>
      </c>
      <c r="X1429" t="s">
        <v>299</v>
      </c>
      <c r="Y1429" t="s">
        <v>299</v>
      </c>
    </row>
    <row r="1430" spans="1:25" x14ac:dyDescent="0.25">
      <c r="A1430" t="s">
        <v>295</v>
      </c>
      <c r="B1430" t="s">
        <v>296</v>
      </c>
      <c r="C1430" s="61">
        <f t="shared" si="22"/>
        <v>7</v>
      </c>
      <c r="D1430" t="s">
        <v>1</v>
      </c>
      <c r="E1430">
        <v>4247102</v>
      </c>
      <c r="F1430">
        <v>424</v>
      </c>
      <c r="G1430">
        <v>4247</v>
      </c>
      <c r="H1430">
        <v>7</v>
      </c>
      <c r="I1430" t="s">
        <v>296</v>
      </c>
      <c r="J1430">
        <v>42</v>
      </c>
      <c r="K1430" t="s">
        <v>1086</v>
      </c>
      <c r="L1430">
        <v>0</v>
      </c>
      <c r="M1430" t="s">
        <v>298</v>
      </c>
      <c r="N1430">
        <v>0</v>
      </c>
      <c r="O1430" t="s">
        <v>298</v>
      </c>
      <c r="P1430">
        <v>2012</v>
      </c>
      <c r="Q1430">
        <v>16</v>
      </c>
      <c r="R1430">
        <v>143597</v>
      </c>
      <c r="S1430">
        <v>13895</v>
      </c>
      <c r="T1430">
        <v>3636</v>
      </c>
      <c r="U1430" s="35">
        <v>271</v>
      </c>
      <c r="V1430" t="s">
        <v>299</v>
      </c>
      <c r="W1430" t="s">
        <v>299</v>
      </c>
      <c r="X1430" t="s">
        <v>299</v>
      </c>
      <c r="Y1430" t="s">
        <v>299</v>
      </c>
    </row>
    <row r="1431" spans="1:25" x14ac:dyDescent="0.25">
      <c r="A1431" t="s">
        <v>295</v>
      </c>
      <c r="B1431" t="s">
        <v>296</v>
      </c>
      <c r="C1431" s="61">
        <f t="shared" si="22"/>
        <v>7</v>
      </c>
      <c r="D1431" t="s">
        <v>1</v>
      </c>
      <c r="E1431">
        <v>4247102</v>
      </c>
      <c r="F1431">
        <v>424</v>
      </c>
      <c r="G1431">
        <v>4247</v>
      </c>
      <c r="H1431">
        <v>7</v>
      </c>
      <c r="I1431" t="s">
        <v>296</v>
      </c>
      <c r="J1431">
        <v>42</v>
      </c>
      <c r="K1431" t="s">
        <v>1086</v>
      </c>
      <c r="L1431">
        <v>0</v>
      </c>
      <c r="M1431" t="s">
        <v>298</v>
      </c>
      <c r="N1431">
        <v>10</v>
      </c>
      <c r="O1431" t="s">
        <v>897</v>
      </c>
      <c r="P1431">
        <v>2012</v>
      </c>
      <c r="Q1431">
        <v>16</v>
      </c>
      <c r="R1431">
        <v>143597</v>
      </c>
      <c r="S1431">
        <v>13895</v>
      </c>
      <c r="T1431">
        <v>3636</v>
      </c>
      <c r="U1431" s="35">
        <v>271</v>
      </c>
      <c r="V1431" t="s">
        <v>299</v>
      </c>
      <c r="W1431" t="s">
        <v>299</v>
      </c>
      <c r="X1431" t="s">
        <v>299</v>
      </c>
      <c r="Y1431" t="s">
        <v>299</v>
      </c>
    </row>
    <row r="1432" spans="1:25" x14ac:dyDescent="0.25">
      <c r="A1432" t="s">
        <v>295</v>
      </c>
      <c r="B1432" t="s">
        <v>296</v>
      </c>
      <c r="C1432" s="61">
        <f t="shared" si="22"/>
        <v>5</v>
      </c>
      <c r="D1432" t="s">
        <v>1</v>
      </c>
      <c r="E1432">
        <v>42472</v>
      </c>
      <c r="F1432">
        <v>424</v>
      </c>
      <c r="G1432">
        <v>4247</v>
      </c>
      <c r="H1432">
        <v>5</v>
      </c>
      <c r="I1432" t="s">
        <v>296</v>
      </c>
      <c r="J1432">
        <v>42</v>
      </c>
      <c r="K1432" t="s">
        <v>1087</v>
      </c>
      <c r="L1432">
        <v>0</v>
      </c>
      <c r="M1432" t="s">
        <v>298</v>
      </c>
      <c r="N1432">
        <v>0</v>
      </c>
      <c r="O1432" t="s">
        <v>298</v>
      </c>
      <c r="P1432">
        <v>2012</v>
      </c>
      <c r="Q1432">
        <v>189</v>
      </c>
      <c r="R1432">
        <v>27035760</v>
      </c>
      <c r="S1432">
        <v>125372</v>
      </c>
      <c r="T1432">
        <v>32679</v>
      </c>
      <c r="U1432" s="35">
        <v>2091</v>
      </c>
      <c r="V1432" t="s">
        <v>299</v>
      </c>
      <c r="W1432" t="s">
        <v>299</v>
      </c>
      <c r="X1432" t="s">
        <v>299</v>
      </c>
      <c r="Y1432" t="s">
        <v>299</v>
      </c>
    </row>
    <row r="1433" spans="1:25" x14ac:dyDescent="0.25">
      <c r="A1433" t="s">
        <v>295</v>
      </c>
      <c r="B1433" t="s">
        <v>296</v>
      </c>
      <c r="C1433" s="61">
        <f t="shared" si="22"/>
        <v>5</v>
      </c>
      <c r="D1433" t="s">
        <v>1</v>
      </c>
      <c r="E1433">
        <v>42472</v>
      </c>
      <c r="F1433">
        <v>424</v>
      </c>
      <c r="G1433">
        <v>4247</v>
      </c>
      <c r="H1433">
        <v>5</v>
      </c>
      <c r="I1433" t="s">
        <v>296</v>
      </c>
      <c r="J1433">
        <v>42</v>
      </c>
      <c r="K1433" t="s">
        <v>1087</v>
      </c>
      <c r="L1433">
        <v>0</v>
      </c>
      <c r="M1433" t="s">
        <v>298</v>
      </c>
      <c r="N1433">
        <v>10</v>
      </c>
      <c r="O1433" t="s">
        <v>897</v>
      </c>
      <c r="P1433">
        <v>2012</v>
      </c>
      <c r="Q1433">
        <v>172</v>
      </c>
      <c r="R1433">
        <v>21412984</v>
      </c>
      <c r="S1433">
        <v>110667</v>
      </c>
      <c r="T1433">
        <v>27996</v>
      </c>
      <c r="U1433" s="35">
        <v>1948</v>
      </c>
      <c r="V1433" t="s">
        <v>299</v>
      </c>
      <c r="W1433" t="s">
        <v>299</v>
      </c>
      <c r="X1433" t="s">
        <v>299</v>
      </c>
      <c r="Y1433" t="s">
        <v>299</v>
      </c>
    </row>
    <row r="1434" spans="1:25" x14ac:dyDescent="0.25">
      <c r="A1434" t="s">
        <v>295</v>
      </c>
      <c r="B1434" t="s">
        <v>296</v>
      </c>
      <c r="C1434" s="61">
        <f t="shared" si="22"/>
        <v>5</v>
      </c>
      <c r="D1434" t="s">
        <v>1</v>
      </c>
      <c r="E1434">
        <v>42472</v>
      </c>
      <c r="F1434">
        <v>424</v>
      </c>
      <c r="G1434">
        <v>4247</v>
      </c>
      <c r="H1434">
        <v>5</v>
      </c>
      <c r="I1434" t="s">
        <v>296</v>
      </c>
      <c r="J1434">
        <v>42</v>
      </c>
      <c r="K1434" t="s">
        <v>1087</v>
      </c>
      <c r="L1434">
        <v>0</v>
      </c>
      <c r="M1434" t="s">
        <v>298</v>
      </c>
      <c r="N1434">
        <v>20</v>
      </c>
      <c r="O1434" t="s">
        <v>898</v>
      </c>
      <c r="P1434">
        <v>2012</v>
      </c>
      <c r="Q1434">
        <v>17</v>
      </c>
      <c r="R1434">
        <v>5622776</v>
      </c>
      <c r="S1434">
        <v>14705</v>
      </c>
      <c r="T1434">
        <v>4683</v>
      </c>
      <c r="U1434" s="35">
        <v>143</v>
      </c>
      <c r="V1434" t="s">
        <v>299</v>
      </c>
      <c r="W1434" t="s">
        <v>299</v>
      </c>
      <c r="X1434" t="s">
        <v>299</v>
      </c>
      <c r="Y1434" t="s">
        <v>299</v>
      </c>
    </row>
    <row r="1435" spans="1:25" x14ac:dyDescent="0.25">
      <c r="A1435" t="s">
        <v>295</v>
      </c>
      <c r="B1435" t="s">
        <v>296</v>
      </c>
      <c r="C1435" s="61">
        <f t="shared" si="22"/>
        <v>6</v>
      </c>
      <c r="D1435" t="s">
        <v>1</v>
      </c>
      <c r="E1435">
        <v>424720</v>
      </c>
      <c r="F1435">
        <v>424</v>
      </c>
      <c r="G1435">
        <v>4247</v>
      </c>
      <c r="H1435">
        <v>6</v>
      </c>
      <c r="I1435" t="s">
        <v>296</v>
      </c>
      <c r="J1435">
        <v>42</v>
      </c>
      <c r="K1435" t="s">
        <v>1087</v>
      </c>
      <c r="L1435">
        <v>0</v>
      </c>
      <c r="M1435" t="s">
        <v>298</v>
      </c>
      <c r="N1435">
        <v>0</v>
      </c>
      <c r="O1435" t="s">
        <v>298</v>
      </c>
      <c r="P1435">
        <v>2012</v>
      </c>
      <c r="Q1435">
        <v>189</v>
      </c>
      <c r="R1435">
        <v>27035760</v>
      </c>
      <c r="S1435">
        <v>125372</v>
      </c>
      <c r="T1435">
        <v>32679</v>
      </c>
      <c r="U1435" s="35">
        <v>2091</v>
      </c>
      <c r="V1435" t="s">
        <v>299</v>
      </c>
      <c r="W1435" t="s">
        <v>299</v>
      </c>
      <c r="X1435" t="s">
        <v>299</v>
      </c>
      <c r="Y1435" t="s">
        <v>299</v>
      </c>
    </row>
    <row r="1436" spans="1:25" x14ac:dyDescent="0.25">
      <c r="A1436" t="s">
        <v>295</v>
      </c>
      <c r="B1436" t="s">
        <v>296</v>
      </c>
      <c r="C1436" s="61">
        <f t="shared" si="22"/>
        <v>6</v>
      </c>
      <c r="D1436" t="s">
        <v>1</v>
      </c>
      <c r="E1436">
        <v>424720</v>
      </c>
      <c r="F1436">
        <v>424</v>
      </c>
      <c r="G1436">
        <v>4247</v>
      </c>
      <c r="H1436">
        <v>6</v>
      </c>
      <c r="I1436" t="s">
        <v>296</v>
      </c>
      <c r="J1436">
        <v>42</v>
      </c>
      <c r="K1436" t="s">
        <v>1087</v>
      </c>
      <c r="L1436">
        <v>0</v>
      </c>
      <c r="M1436" t="s">
        <v>298</v>
      </c>
      <c r="N1436">
        <v>10</v>
      </c>
      <c r="O1436" t="s">
        <v>897</v>
      </c>
      <c r="P1436">
        <v>2012</v>
      </c>
      <c r="Q1436">
        <v>172</v>
      </c>
      <c r="R1436">
        <v>21412984</v>
      </c>
      <c r="S1436">
        <v>110667</v>
      </c>
      <c r="T1436">
        <v>27996</v>
      </c>
      <c r="U1436" s="35">
        <v>1948</v>
      </c>
      <c r="V1436" t="s">
        <v>299</v>
      </c>
      <c r="W1436" t="s">
        <v>299</v>
      </c>
      <c r="X1436" t="s">
        <v>299</v>
      </c>
      <c r="Y1436" t="s">
        <v>299</v>
      </c>
    </row>
    <row r="1437" spans="1:25" x14ac:dyDescent="0.25">
      <c r="A1437" t="s">
        <v>295</v>
      </c>
      <c r="B1437" t="s">
        <v>296</v>
      </c>
      <c r="C1437" s="61">
        <f t="shared" si="22"/>
        <v>6</v>
      </c>
      <c r="D1437" t="s">
        <v>1</v>
      </c>
      <c r="E1437">
        <v>424720</v>
      </c>
      <c r="F1437">
        <v>424</v>
      </c>
      <c r="G1437">
        <v>4247</v>
      </c>
      <c r="H1437">
        <v>6</v>
      </c>
      <c r="I1437" t="s">
        <v>296</v>
      </c>
      <c r="J1437">
        <v>42</v>
      </c>
      <c r="K1437" t="s">
        <v>1087</v>
      </c>
      <c r="L1437">
        <v>0</v>
      </c>
      <c r="M1437" t="s">
        <v>298</v>
      </c>
      <c r="N1437">
        <v>20</v>
      </c>
      <c r="O1437" t="s">
        <v>898</v>
      </c>
      <c r="P1437">
        <v>2012</v>
      </c>
      <c r="Q1437">
        <v>17</v>
      </c>
      <c r="R1437">
        <v>5622776</v>
      </c>
      <c r="S1437">
        <v>14705</v>
      </c>
      <c r="T1437">
        <v>4683</v>
      </c>
      <c r="U1437" s="35">
        <v>143</v>
      </c>
      <c r="V1437" t="s">
        <v>299</v>
      </c>
      <c r="W1437" t="s">
        <v>299</v>
      </c>
      <c r="X1437" t="s">
        <v>299</v>
      </c>
      <c r="Y1437" t="s">
        <v>299</v>
      </c>
    </row>
    <row r="1438" spans="1:25" x14ac:dyDescent="0.25">
      <c r="A1438" t="s">
        <v>295</v>
      </c>
      <c r="B1438" t="s">
        <v>296</v>
      </c>
      <c r="C1438" s="61">
        <f t="shared" si="22"/>
        <v>4</v>
      </c>
      <c r="D1438" t="s">
        <v>1</v>
      </c>
      <c r="E1438">
        <v>4248</v>
      </c>
      <c r="F1438">
        <v>424</v>
      </c>
      <c r="G1438">
        <v>4248</v>
      </c>
      <c r="H1438">
        <v>4</v>
      </c>
      <c r="I1438" t="s">
        <v>296</v>
      </c>
      <c r="J1438">
        <v>42</v>
      </c>
      <c r="K1438" t="s">
        <v>1088</v>
      </c>
      <c r="L1438">
        <v>0</v>
      </c>
      <c r="M1438" t="s">
        <v>298</v>
      </c>
      <c r="N1438">
        <v>0</v>
      </c>
      <c r="O1438" t="s">
        <v>298</v>
      </c>
      <c r="P1438">
        <v>2012</v>
      </c>
      <c r="Q1438">
        <v>647</v>
      </c>
      <c r="R1438">
        <v>20168096</v>
      </c>
      <c r="S1438">
        <v>1413667</v>
      </c>
      <c r="T1438">
        <v>347098</v>
      </c>
      <c r="U1438" s="35">
        <v>22521</v>
      </c>
      <c r="V1438" t="s">
        <v>299</v>
      </c>
      <c r="W1438" t="s">
        <v>299</v>
      </c>
      <c r="X1438" t="s">
        <v>299</v>
      </c>
      <c r="Y1438" t="s">
        <v>299</v>
      </c>
    </row>
    <row r="1439" spans="1:25" x14ac:dyDescent="0.25">
      <c r="A1439" t="s">
        <v>295</v>
      </c>
      <c r="B1439" t="s">
        <v>296</v>
      </c>
      <c r="C1439" s="61">
        <f t="shared" si="22"/>
        <v>4</v>
      </c>
      <c r="D1439" t="s">
        <v>1</v>
      </c>
      <c r="E1439">
        <v>4248</v>
      </c>
      <c r="F1439">
        <v>424</v>
      </c>
      <c r="G1439">
        <v>4248</v>
      </c>
      <c r="H1439">
        <v>4</v>
      </c>
      <c r="I1439" t="s">
        <v>296</v>
      </c>
      <c r="J1439">
        <v>42</v>
      </c>
      <c r="K1439" t="s">
        <v>1088</v>
      </c>
      <c r="L1439">
        <v>0</v>
      </c>
      <c r="M1439" t="s">
        <v>298</v>
      </c>
      <c r="N1439">
        <v>10</v>
      </c>
      <c r="O1439" t="s">
        <v>897</v>
      </c>
      <c r="P1439">
        <v>2012</v>
      </c>
      <c r="Q1439">
        <v>622</v>
      </c>
      <c r="R1439">
        <v>14605522</v>
      </c>
      <c r="S1439">
        <v>1171412</v>
      </c>
      <c r="T1439">
        <v>291464</v>
      </c>
      <c r="U1439" s="35">
        <v>19071</v>
      </c>
      <c r="V1439" t="s">
        <v>299</v>
      </c>
      <c r="W1439" t="s">
        <v>299</v>
      </c>
      <c r="X1439" t="s">
        <v>299</v>
      </c>
      <c r="Y1439" t="s">
        <v>299</v>
      </c>
    </row>
    <row r="1440" spans="1:25" x14ac:dyDescent="0.25">
      <c r="A1440" t="s">
        <v>295</v>
      </c>
      <c r="B1440" t="s">
        <v>296</v>
      </c>
      <c r="C1440" s="61">
        <f t="shared" si="22"/>
        <v>4</v>
      </c>
      <c r="D1440" t="s">
        <v>1</v>
      </c>
      <c r="E1440">
        <v>4248</v>
      </c>
      <c r="F1440">
        <v>424</v>
      </c>
      <c r="G1440">
        <v>4248</v>
      </c>
      <c r="H1440">
        <v>4</v>
      </c>
      <c r="I1440" t="s">
        <v>296</v>
      </c>
      <c r="J1440">
        <v>42</v>
      </c>
      <c r="K1440" t="s">
        <v>1088</v>
      </c>
      <c r="L1440">
        <v>0</v>
      </c>
      <c r="M1440" t="s">
        <v>298</v>
      </c>
      <c r="N1440">
        <v>20</v>
      </c>
      <c r="O1440" t="s">
        <v>898</v>
      </c>
      <c r="P1440">
        <v>2012</v>
      </c>
      <c r="Q1440">
        <v>25</v>
      </c>
      <c r="R1440">
        <v>5562574</v>
      </c>
      <c r="S1440">
        <v>242255</v>
      </c>
      <c r="T1440">
        <v>55634</v>
      </c>
      <c r="U1440" s="35">
        <v>3450</v>
      </c>
      <c r="V1440" t="s">
        <v>299</v>
      </c>
      <c r="W1440" t="s">
        <v>299</v>
      </c>
      <c r="X1440" t="s">
        <v>299</v>
      </c>
      <c r="Y1440" t="s">
        <v>299</v>
      </c>
    </row>
    <row r="1441" spans="1:25" x14ac:dyDescent="0.25">
      <c r="A1441" t="s">
        <v>295</v>
      </c>
      <c r="B1441" t="s">
        <v>296</v>
      </c>
      <c r="C1441" s="61">
        <f t="shared" si="22"/>
        <v>5</v>
      </c>
      <c r="D1441" t="s">
        <v>1</v>
      </c>
      <c r="E1441">
        <v>42481</v>
      </c>
      <c r="F1441">
        <v>424</v>
      </c>
      <c r="G1441">
        <v>4248</v>
      </c>
      <c r="H1441">
        <v>5</v>
      </c>
      <c r="I1441" t="s">
        <v>296</v>
      </c>
      <c r="J1441">
        <v>42</v>
      </c>
      <c r="K1441" t="s">
        <v>1089</v>
      </c>
      <c r="L1441">
        <v>0</v>
      </c>
      <c r="M1441" t="s">
        <v>298</v>
      </c>
      <c r="N1441">
        <v>0</v>
      </c>
      <c r="O1441" t="s">
        <v>298</v>
      </c>
      <c r="P1441">
        <v>2012</v>
      </c>
      <c r="Q1441">
        <v>174</v>
      </c>
      <c r="R1441">
        <v>6021257</v>
      </c>
      <c r="S1441">
        <v>502803</v>
      </c>
      <c r="T1441">
        <v>124126</v>
      </c>
      <c r="U1441" s="35">
        <v>9964</v>
      </c>
      <c r="V1441" t="s">
        <v>299</v>
      </c>
      <c r="W1441" t="s">
        <v>299</v>
      </c>
      <c r="X1441" t="s">
        <v>299</v>
      </c>
      <c r="Y1441" t="s">
        <v>299</v>
      </c>
    </row>
    <row r="1442" spans="1:25" x14ac:dyDescent="0.25">
      <c r="A1442" t="s">
        <v>295</v>
      </c>
      <c r="B1442" t="s">
        <v>296</v>
      </c>
      <c r="C1442" s="61">
        <f t="shared" si="22"/>
        <v>5</v>
      </c>
      <c r="D1442" t="s">
        <v>1</v>
      </c>
      <c r="E1442">
        <v>42481</v>
      </c>
      <c r="F1442">
        <v>424</v>
      </c>
      <c r="G1442">
        <v>4248</v>
      </c>
      <c r="H1442">
        <v>5</v>
      </c>
      <c r="I1442" t="s">
        <v>296</v>
      </c>
      <c r="J1442">
        <v>42</v>
      </c>
      <c r="K1442" t="s">
        <v>1089</v>
      </c>
      <c r="L1442">
        <v>0</v>
      </c>
      <c r="M1442" t="s">
        <v>298</v>
      </c>
      <c r="N1442">
        <v>10</v>
      </c>
      <c r="O1442" t="s">
        <v>897</v>
      </c>
      <c r="P1442">
        <v>2012</v>
      </c>
      <c r="Q1442">
        <v>168</v>
      </c>
      <c r="R1442" t="s">
        <v>305</v>
      </c>
      <c r="S1442" t="s">
        <v>305</v>
      </c>
      <c r="T1442" t="s">
        <v>305</v>
      </c>
      <c r="U1442" s="35" t="s">
        <v>903</v>
      </c>
      <c r="V1442" t="s">
        <v>299</v>
      </c>
      <c r="W1442" t="s">
        <v>299</v>
      </c>
      <c r="X1442" t="s">
        <v>299</v>
      </c>
      <c r="Y1442" t="s">
        <v>299</v>
      </c>
    </row>
    <row r="1443" spans="1:25" x14ac:dyDescent="0.25">
      <c r="A1443" t="s">
        <v>295</v>
      </c>
      <c r="B1443" t="s">
        <v>296</v>
      </c>
      <c r="C1443" s="61">
        <f t="shared" si="22"/>
        <v>5</v>
      </c>
      <c r="D1443" t="s">
        <v>1</v>
      </c>
      <c r="E1443">
        <v>42481</v>
      </c>
      <c r="F1443">
        <v>424</v>
      </c>
      <c r="G1443">
        <v>4248</v>
      </c>
      <c r="H1443">
        <v>5</v>
      </c>
      <c r="I1443" t="s">
        <v>296</v>
      </c>
      <c r="J1443">
        <v>42</v>
      </c>
      <c r="K1443" t="s">
        <v>1089</v>
      </c>
      <c r="L1443">
        <v>0</v>
      </c>
      <c r="M1443" t="s">
        <v>298</v>
      </c>
      <c r="N1443">
        <v>20</v>
      </c>
      <c r="O1443" t="s">
        <v>898</v>
      </c>
      <c r="P1443">
        <v>2012</v>
      </c>
      <c r="Q1443">
        <v>6</v>
      </c>
      <c r="R1443" t="s">
        <v>305</v>
      </c>
      <c r="S1443" t="s">
        <v>305</v>
      </c>
      <c r="T1443" t="s">
        <v>305</v>
      </c>
      <c r="U1443" s="35" t="s">
        <v>323</v>
      </c>
      <c r="V1443" t="s">
        <v>299</v>
      </c>
      <c r="W1443" t="s">
        <v>299</v>
      </c>
      <c r="X1443" t="s">
        <v>299</v>
      </c>
      <c r="Y1443" t="s">
        <v>299</v>
      </c>
    </row>
    <row r="1444" spans="1:25" x14ac:dyDescent="0.25">
      <c r="A1444" t="s">
        <v>295</v>
      </c>
      <c r="B1444" t="s">
        <v>296</v>
      </c>
      <c r="C1444" s="61">
        <f t="shared" si="22"/>
        <v>6</v>
      </c>
      <c r="D1444" t="s">
        <v>1</v>
      </c>
      <c r="E1444">
        <v>424810</v>
      </c>
      <c r="F1444">
        <v>424</v>
      </c>
      <c r="G1444">
        <v>4248</v>
      </c>
      <c r="H1444">
        <v>6</v>
      </c>
      <c r="I1444" t="s">
        <v>296</v>
      </c>
      <c r="J1444">
        <v>42</v>
      </c>
      <c r="K1444" t="s">
        <v>1089</v>
      </c>
      <c r="L1444">
        <v>0</v>
      </c>
      <c r="M1444" t="s">
        <v>298</v>
      </c>
      <c r="N1444">
        <v>0</v>
      </c>
      <c r="O1444" t="s">
        <v>298</v>
      </c>
      <c r="P1444">
        <v>2012</v>
      </c>
      <c r="Q1444">
        <v>174</v>
      </c>
      <c r="R1444">
        <v>6021257</v>
      </c>
      <c r="S1444">
        <v>502803</v>
      </c>
      <c r="T1444">
        <v>124126</v>
      </c>
      <c r="U1444" s="35">
        <v>9964</v>
      </c>
      <c r="V1444" t="s">
        <v>299</v>
      </c>
      <c r="W1444" t="s">
        <v>299</v>
      </c>
      <c r="X1444" t="s">
        <v>299</v>
      </c>
      <c r="Y1444" t="s">
        <v>299</v>
      </c>
    </row>
    <row r="1445" spans="1:25" x14ac:dyDescent="0.25">
      <c r="A1445" t="s">
        <v>295</v>
      </c>
      <c r="B1445" t="s">
        <v>296</v>
      </c>
      <c r="C1445" s="61">
        <f t="shared" si="22"/>
        <v>6</v>
      </c>
      <c r="D1445" t="s">
        <v>1</v>
      </c>
      <c r="E1445">
        <v>424810</v>
      </c>
      <c r="F1445">
        <v>424</v>
      </c>
      <c r="G1445">
        <v>4248</v>
      </c>
      <c r="H1445">
        <v>6</v>
      </c>
      <c r="I1445" t="s">
        <v>296</v>
      </c>
      <c r="J1445">
        <v>42</v>
      </c>
      <c r="K1445" t="s">
        <v>1089</v>
      </c>
      <c r="L1445">
        <v>0</v>
      </c>
      <c r="M1445" t="s">
        <v>298</v>
      </c>
      <c r="N1445">
        <v>10</v>
      </c>
      <c r="O1445" t="s">
        <v>897</v>
      </c>
      <c r="P1445">
        <v>2012</v>
      </c>
      <c r="Q1445">
        <v>168</v>
      </c>
      <c r="R1445" t="s">
        <v>305</v>
      </c>
      <c r="S1445" t="s">
        <v>305</v>
      </c>
      <c r="T1445" t="s">
        <v>305</v>
      </c>
      <c r="U1445" s="35" t="s">
        <v>903</v>
      </c>
      <c r="V1445" t="s">
        <v>299</v>
      </c>
      <c r="W1445" t="s">
        <v>299</v>
      </c>
      <c r="X1445" t="s">
        <v>299</v>
      </c>
      <c r="Y1445" t="s">
        <v>299</v>
      </c>
    </row>
    <row r="1446" spans="1:25" x14ac:dyDescent="0.25">
      <c r="A1446" t="s">
        <v>295</v>
      </c>
      <c r="B1446" t="s">
        <v>296</v>
      </c>
      <c r="C1446" s="61">
        <f t="shared" si="22"/>
        <v>6</v>
      </c>
      <c r="D1446" t="s">
        <v>1</v>
      </c>
      <c r="E1446">
        <v>424810</v>
      </c>
      <c r="F1446">
        <v>424</v>
      </c>
      <c r="G1446">
        <v>4248</v>
      </c>
      <c r="H1446">
        <v>6</v>
      </c>
      <c r="I1446" t="s">
        <v>296</v>
      </c>
      <c r="J1446">
        <v>42</v>
      </c>
      <c r="K1446" t="s">
        <v>1089</v>
      </c>
      <c r="L1446">
        <v>0</v>
      </c>
      <c r="M1446" t="s">
        <v>298</v>
      </c>
      <c r="N1446">
        <v>20</v>
      </c>
      <c r="O1446" t="s">
        <v>898</v>
      </c>
      <c r="P1446">
        <v>2012</v>
      </c>
      <c r="Q1446">
        <v>6</v>
      </c>
      <c r="R1446" t="s">
        <v>305</v>
      </c>
      <c r="S1446" t="s">
        <v>305</v>
      </c>
      <c r="T1446" t="s">
        <v>305</v>
      </c>
      <c r="U1446" s="35" t="s">
        <v>323</v>
      </c>
      <c r="V1446" t="s">
        <v>299</v>
      </c>
      <c r="W1446" t="s">
        <v>299</v>
      </c>
      <c r="X1446" t="s">
        <v>299</v>
      </c>
      <c r="Y1446" t="s">
        <v>299</v>
      </c>
    </row>
    <row r="1447" spans="1:25" x14ac:dyDescent="0.25">
      <c r="A1447" t="s">
        <v>295</v>
      </c>
      <c r="B1447" t="s">
        <v>296</v>
      </c>
      <c r="C1447" s="61">
        <f t="shared" si="22"/>
        <v>5</v>
      </c>
      <c r="D1447" t="s">
        <v>1</v>
      </c>
      <c r="E1447">
        <v>42482</v>
      </c>
      <c r="F1447">
        <v>424</v>
      </c>
      <c r="G1447">
        <v>4248</v>
      </c>
      <c r="H1447">
        <v>5</v>
      </c>
      <c r="I1447" t="s">
        <v>296</v>
      </c>
      <c r="J1447">
        <v>42</v>
      </c>
      <c r="K1447" t="s">
        <v>1090</v>
      </c>
      <c r="L1447">
        <v>0</v>
      </c>
      <c r="M1447" t="s">
        <v>298</v>
      </c>
      <c r="N1447">
        <v>0</v>
      </c>
      <c r="O1447" t="s">
        <v>298</v>
      </c>
      <c r="P1447">
        <v>2012</v>
      </c>
      <c r="Q1447">
        <v>473</v>
      </c>
      <c r="R1447">
        <v>14146839</v>
      </c>
      <c r="S1447">
        <v>910864</v>
      </c>
      <c r="T1447">
        <v>222972</v>
      </c>
      <c r="U1447" s="35">
        <v>12557</v>
      </c>
      <c r="V1447" t="s">
        <v>299</v>
      </c>
      <c r="W1447" t="s">
        <v>299</v>
      </c>
      <c r="X1447" t="s">
        <v>299</v>
      </c>
      <c r="Y1447" t="s">
        <v>299</v>
      </c>
    </row>
    <row r="1448" spans="1:25" x14ac:dyDescent="0.25">
      <c r="A1448" t="s">
        <v>295</v>
      </c>
      <c r="B1448" t="s">
        <v>296</v>
      </c>
      <c r="C1448" s="61">
        <f t="shared" si="22"/>
        <v>5</v>
      </c>
      <c r="D1448" t="s">
        <v>1</v>
      </c>
      <c r="E1448">
        <v>42482</v>
      </c>
      <c r="F1448">
        <v>424</v>
      </c>
      <c r="G1448">
        <v>4248</v>
      </c>
      <c r="H1448">
        <v>5</v>
      </c>
      <c r="I1448" t="s">
        <v>296</v>
      </c>
      <c r="J1448">
        <v>42</v>
      </c>
      <c r="K1448" t="s">
        <v>1090</v>
      </c>
      <c r="L1448">
        <v>0</v>
      </c>
      <c r="M1448" t="s">
        <v>298</v>
      </c>
      <c r="N1448">
        <v>10</v>
      </c>
      <c r="O1448" t="s">
        <v>897</v>
      </c>
      <c r="P1448">
        <v>2012</v>
      </c>
      <c r="Q1448">
        <v>454</v>
      </c>
      <c r="R1448" t="s">
        <v>305</v>
      </c>
      <c r="S1448" t="s">
        <v>305</v>
      </c>
      <c r="T1448" t="s">
        <v>305</v>
      </c>
      <c r="U1448" s="35" t="s">
        <v>915</v>
      </c>
      <c r="V1448" t="s">
        <v>299</v>
      </c>
      <c r="W1448" t="s">
        <v>299</v>
      </c>
      <c r="X1448" t="s">
        <v>299</v>
      </c>
      <c r="Y1448" t="s">
        <v>299</v>
      </c>
    </row>
    <row r="1449" spans="1:25" x14ac:dyDescent="0.25">
      <c r="A1449" t="s">
        <v>295</v>
      </c>
      <c r="B1449" t="s">
        <v>296</v>
      </c>
      <c r="C1449" s="61">
        <f t="shared" si="22"/>
        <v>5</v>
      </c>
      <c r="D1449" t="s">
        <v>1</v>
      </c>
      <c r="E1449">
        <v>42482</v>
      </c>
      <c r="F1449">
        <v>424</v>
      </c>
      <c r="G1449">
        <v>4248</v>
      </c>
      <c r="H1449">
        <v>5</v>
      </c>
      <c r="I1449" t="s">
        <v>296</v>
      </c>
      <c r="J1449">
        <v>42</v>
      </c>
      <c r="K1449" t="s">
        <v>1090</v>
      </c>
      <c r="L1449">
        <v>0</v>
      </c>
      <c r="M1449" t="s">
        <v>298</v>
      </c>
      <c r="N1449">
        <v>20</v>
      </c>
      <c r="O1449" t="s">
        <v>898</v>
      </c>
      <c r="P1449">
        <v>2012</v>
      </c>
      <c r="Q1449">
        <v>19</v>
      </c>
      <c r="R1449" t="s">
        <v>305</v>
      </c>
      <c r="S1449" t="s">
        <v>305</v>
      </c>
      <c r="T1449" t="s">
        <v>305</v>
      </c>
      <c r="U1449" s="35" t="s">
        <v>323</v>
      </c>
      <c r="V1449" t="s">
        <v>299</v>
      </c>
      <c r="W1449" t="s">
        <v>299</v>
      </c>
      <c r="X1449" t="s">
        <v>299</v>
      </c>
      <c r="Y1449" t="s">
        <v>299</v>
      </c>
    </row>
    <row r="1450" spans="1:25" x14ac:dyDescent="0.25">
      <c r="A1450" t="s">
        <v>295</v>
      </c>
      <c r="B1450" t="s">
        <v>296</v>
      </c>
      <c r="C1450" s="61">
        <f t="shared" si="22"/>
        <v>6</v>
      </c>
      <c r="D1450" t="s">
        <v>1</v>
      </c>
      <c r="E1450">
        <v>424820</v>
      </c>
      <c r="F1450">
        <v>424</v>
      </c>
      <c r="G1450">
        <v>4248</v>
      </c>
      <c r="H1450">
        <v>6</v>
      </c>
      <c r="I1450" t="s">
        <v>296</v>
      </c>
      <c r="J1450">
        <v>42</v>
      </c>
      <c r="K1450" t="s">
        <v>1090</v>
      </c>
      <c r="L1450">
        <v>0</v>
      </c>
      <c r="M1450" t="s">
        <v>298</v>
      </c>
      <c r="N1450">
        <v>0</v>
      </c>
      <c r="O1450" t="s">
        <v>298</v>
      </c>
      <c r="P1450">
        <v>2012</v>
      </c>
      <c r="Q1450">
        <v>473</v>
      </c>
      <c r="R1450">
        <v>14146839</v>
      </c>
      <c r="S1450">
        <v>910864</v>
      </c>
      <c r="T1450">
        <v>222972</v>
      </c>
      <c r="U1450" s="35">
        <v>12557</v>
      </c>
      <c r="V1450" t="s">
        <v>299</v>
      </c>
      <c r="W1450" t="s">
        <v>299</v>
      </c>
      <c r="X1450" t="s">
        <v>299</v>
      </c>
      <c r="Y1450" t="s">
        <v>299</v>
      </c>
    </row>
    <row r="1451" spans="1:25" x14ac:dyDescent="0.25">
      <c r="A1451" t="s">
        <v>295</v>
      </c>
      <c r="B1451" t="s">
        <v>296</v>
      </c>
      <c r="C1451" s="61">
        <f t="shared" si="22"/>
        <v>6</v>
      </c>
      <c r="D1451" t="s">
        <v>1</v>
      </c>
      <c r="E1451">
        <v>424820</v>
      </c>
      <c r="F1451">
        <v>424</v>
      </c>
      <c r="G1451">
        <v>4248</v>
      </c>
      <c r="H1451">
        <v>6</v>
      </c>
      <c r="I1451" t="s">
        <v>296</v>
      </c>
      <c r="J1451">
        <v>42</v>
      </c>
      <c r="K1451" t="s">
        <v>1090</v>
      </c>
      <c r="L1451">
        <v>0</v>
      </c>
      <c r="M1451" t="s">
        <v>298</v>
      </c>
      <c r="N1451">
        <v>10</v>
      </c>
      <c r="O1451" t="s">
        <v>897</v>
      </c>
      <c r="P1451">
        <v>2012</v>
      </c>
      <c r="Q1451">
        <v>454</v>
      </c>
      <c r="R1451" t="s">
        <v>305</v>
      </c>
      <c r="S1451" t="s">
        <v>305</v>
      </c>
      <c r="T1451" t="s">
        <v>305</v>
      </c>
      <c r="U1451" s="35" t="s">
        <v>915</v>
      </c>
      <c r="V1451" t="s">
        <v>299</v>
      </c>
      <c r="W1451" t="s">
        <v>299</v>
      </c>
      <c r="X1451" t="s">
        <v>299</v>
      </c>
      <c r="Y1451" t="s">
        <v>299</v>
      </c>
    </row>
    <row r="1452" spans="1:25" x14ac:dyDescent="0.25">
      <c r="A1452" t="s">
        <v>295</v>
      </c>
      <c r="B1452" t="s">
        <v>296</v>
      </c>
      <c r="C1452" s="61">
        <f t="shared" si="22"/>
        <v>6</v>
      </c>
      <c r="D1452" t="s">
        <v>1</v>
      </c>
      <c r="E1452">
        <v>424820</v>
      </c>
      <c r="F1452">
        <v>424</v>
      </c>
      <c r="G1452">
        <v>4248</v>
      </c>
      <c r="H1452">
        <v>6</v>
      </c>
      <c r="I1452" t="s">
        <v>296</v>
      </c>
      <c r="J1452">
        <v>42</v>
      </c>
      <c r="K1452" t="s">
        <v>1090</v>
      </c>
      <c r="L1452">
        <v>0</v>
      </c>
      <c r="M1452" t="s">
        <v>298</v>
      </c>
      <c r="N1452">
        <v>20</v>
      </c>
      <c r="O1452" t="s">
        <v>898</v>
      </c>
      <c r="P1452">
        <v>2012</v>
      </c>
      <c r="Q1452">
        <v>19</v>
      </c>
      <c r="R1452" t="s">
        <v>305</v>
      </c>
      <c r="S1452" t="s">
        <v>305</v>
      </c>
      <c r="T1452" t="s">
        <v>305</v>
      </c>
      <c r="U1452" s="35" t="s">
        <v>323</v>
      </c>
      <c r="V1452" t="s">
        <v>299</v>
      </c>
      <c r="W1452" t="s">
        <v>299</v>
      </c>
      <c r="X1452" t="s">
        <v>299</v>
      </c>
      <c r="Y1452" t="s">
        <v>299</v>
      </c>
    </row>
    <row r="1453" spans="1:25" x14ac:dyDescent="0.25">
      <c r="A1453" t="s">
        <v>295</v>
      </c>
      <c r="B1453" t="s">
        <v>296</v>
      </c>
      <c r="C1453" s="61">
        <f t="shared" si="22"/>
        <v>4</v>
      </c>
      <c r="D1453" t="s">
        <v>1</v>
      </c>
      <c r="E1453">
        <v>4249</v>
      </c>
      <c r="F1453">
        <v>424</v>
      </c>
      <c r="G1453">
        <v>4249</v>
      </c>
      <c r="H1453">
        <v>4</v>
      </c>
      <c r="I1453" t="s">
        <v>296</v>
      </c>
      <c r="J1453">
        <v>42</v>
      </c>
      <c r="K1453" t="s">
        <v>1091</v>
      </c>
      <c r="L1453">
        <v>0</v>
      </c>
      <c r="M1453" t="s">
        <v>298</v>
      </c>
      <c r="N1453">
        <v>0</v>
      </c>
      <c r="O1453" t="s">
        <v>298</v>
      </c>
      <c r="P1453">
        <v>2012</v>
      </c>
      <c r="Q1453">
        <v>4561</v>
      </c>
      <c r="R1453">
        <v>31988191</v>
      </c>
      <c r="S1453">
        <v>2032970</v>
      </c>
      <c r="T1453">
        <v>491237</v>
      </c>
      <c r="U1453" s="35">
        <v>43684</v>
      </c>
      <c r="V1453" t="s">
        <v>299</v>
      </c>
      <c r="W1453" t="s">
        <v>299</v>
      </c>
      <c r="X1453" t="s">
        <v>299</v>
      </c>
      <c r="Y1453" t="s">
        <v>299</v>
      </c>
    </row>
    <row r="1454" spans="1:25" x14ac:dyDescent="0.25">
      <c r="A1454" t="s">
        <v>295</v>
      </c>
      <c r="B1454" t="s">
        <v>296</v>
      </c>
      <c r="C1454" s="61">
        <f t="shared" si="22"/>
        <v>4</v>
      </c>
      <c r="D1454" t="s">
        <v>1</v>
      </c>
      <c r="E1454">
        <v>4249</v>
      </c>
      <c r="F1454">
        <v>424</v>
      </c>
      <c r="G1454">
        <v>4249</v>
      </c>
      <c r="H1454">
        <v>4</v>
      </c>
      <c r="I1454" t="s">
        <v>296</v>
      </c>
      <c r="J1454">
        <v>42</v>
      </c>
      <c r="K1454" t="s">
        <v>1091</v>
      </c>
      <c r="L1454">
        <v>0</v>
      </c>
      <c r="M1454" t="s">
        <v>298</v>
      </c>
      <c r="N1454">
        <v>10</v>
      </c>
      <c r="O1454" t="s">
        <v>897</v>
      </c>
      <c r="P1454">
        <v>2012</v>
      </c>
      <c r="Q1454">
        <v>4502</v>
      </c>
      <c r="R1454" t="s">
        <v>305</v>
      </c>
      <c r="S1454" t="s">
        <v>305</v>
      </c>
      <c r="T1454" t="s">
        <v>305</v>
      </c>
      <c r="U1454" s="35" t="s">
        <v>941</v>
      </c>
      <c r="V1454" t="s">
        <v>299</v>
      </c>
      <c r="W1454" t="s">
        <v>299</v>
      </c>
      <c r="X1454" t="s">
        <v>299</v>
      </c>
      <c r="Y1454" t="s">
        <v>299</v>
      </c>
    </row>
    <row r="1455" spans="1:25" x14ac:dyDescent="0.25">
      <c r="A1455" t="s">
        <v>295</v>
      </c>
      <c r="B1455" t="s">
        <v>296</v>
      </c>
      <c r="C1455" s="61">
        <f t="shared" si="22"/>
        <v>4</v>
      </c>
      <c r="D1455" t="s">
        <v>1</v>
      </c>
      <c r="E1455">
        <v>4249</v>
      </c>
      <c r="F1455">
        <v>424</v>
      </c>
      <c r="G1455">
        <v>4249</v>
      </c>
      <c r="H1455">
        <v>4</v>
      </c>
      <c r="I1455" t="s">
        <v>296</v>
      </c>
      <c r="J1455">
        <v>42</v>
      </c>
      <c r="K1455" t="s">
        <v>1091</v>
      </c>
      <c r="L1455">
        <v>0</v>
      </c>
      <c r="M1455" t="s">
        <v>298</v>
      </c>
      <c r="N1455">
        <v>20</v>
      </c>
      <c r="O1455" t="s">
        <v>898</v>
      </c>
      <c r="P1455">
        <v>2012</v>
      </c>
      <c r="Q1455">
        <v>59</v>
      </c>
      <c r="R1455" t="s">
        <v>305</v>
      </c>
      <c r="S1455" t="s">
        <v>305</v>
      </c>
      <c r="T1455" t="s">
        <v>305</v>
      </c>
      <c r="U1455" s="35" t="s">
        <v>323</v>
      </c>
      <c r="V1455" t="s">
        <v>299</v>
      </c>
      <c r="W1455" t="s">
        <v>299</v>
      </c>
      <c r="X1455" t="s">
        <v>299</v>
      </c>
      <c r="Y1455" t="s">
        <v>299</v>
      </c>
    </row>
    <row r="1456" spans="1:25" x14ac:dyDescent="0.25">
      <c r="A1456" t="s">
        <v>295</v>
      </c>
      <c r="B1456" t="s">
        <v>296</v>
      </c>
      <c r="C1456" s="61">
        <f t="shared" si="22"/>
        <v>5</v>
      </c>
      <c r="D1456" t="s">
        <v>1</v>
      </c>
      <c r="E1456">
        <v>42491</v>
      </c>
      <c r="F1456">
        <v>424</v>
      </c>
      <c r="G1456">
        <v>4249</v>
      </c>
      <c r="H1456">
        <v>5</v>
      </c>
      <c r="I1456" t="s">
        <v>296</v>
      </c>
      <c r="J1456">
        <v>42</v>
      </c>
      <c r="K1456" t="s">
        <v>1092</v>
      </c>
      <c r="L1456">
        <v>0</v>
      </c>
      <c r="M1456" t="s">
        <v>298</v>
      </c>
      <c r="N1456">
        <v>0</v>
      </c>
      <c r="O1456" t="s">
        <v>298</v>
      </c>
      <c r="P1456">
        <v>2012</v>
      </c>
      <c r="Q1456">
        <v>751</v>
      </c>
      <c r="R1456">
        <v>12155513</v>
      </c>
      <c r="S1456">
        <v>688042</v>
      </c>
      <c r="T1456">
        <v>169996</v>
      </c>
      <c r="U1456" s="35">
        <v>10612</v>
      </c>
      <c r="V1456" t="s">
        <v>299</v>
      </c>
      <c r="W1456" t="s">
        <v>299</v>
      </c>
      <c r="X1456" t="s">
        <v>299</v>
      </c>
      <c r="Y1456" t="s">
        <v>299</v>
      </c>
    </row>
    <row r="1457" spans="1:25" x14ac:dyDescent="0.25">
      <c r="A1457" t="s">
        <v>295</v>
      </c>
      <c r="B1457" t="s">
        <v>296</v>
      </c>
      <c r="C1457" s="61">
        <f t="shared" si="22"/>
        <v>5</v>
      </c>
      <c r="D1457" t="s">
        <v>1</v>
      </c>
      <c r="E1457">
        <v>42491</v>
      </c>
      <c r="F1457">
        <v>424</v>
      </c>
      <c r="G1457">
        <v>4249</v>
      </c>
      <c r="H1457">
        <v>5</v>
      </c>
      <c r="I1457" t="s">
        <v>296</v>
      </c>
      <c r="J1457">
        <v>42</v>
      </c>
      <c r="K1457" t="s">
        <v>1092</v>
      </c>
      <c r="L1457">
        <v>0</v>
      </c>
      <c r="M1457" t="s">
        <v>298</v>
      </c>
      <c r="N1457">
        <v>10</v>
      </c>
      <c r="O1457" t="s">
        <v>897</v>
      </c>
      <c r="P1457">
        <v>2012</v>
      </c>
      <c r="Q1457">
        <v>727</v>
      </c>
      <c r="R1457">
        <v>11379194</v>
      </c>
      <c r="S1457">
        <v>649652</v>
      </c>
      <c r="T1457">
        <v>159503</v>
      </c>
      <c r="U1457" s="35">
        <v>10041</v>
      </c>
      <c r="V1457" t="s">
        <v>299</v>
      </c>
      <c r="W1457" t="s">
        <v>299</v>
      </c>
      <c r="X1457" t="s">
        <v>299</v>
      </c>
      <c r="Y1457" t="s">
        <v>299</v>
      </c>
    </row>
    <row r="1458" spans="1:25" x14ac:dyDescent="0.25">
      <c r="A1458" t="s">
        <v>295</v>
      </c>
      <c r="B1458" t="s">
        <v>296</v>
      </c>
      <c r="C1458" s="61">
        <f t="shared" si="22"/>
        <v>5</v>
      </c>
      <c r="D1458" t="s">
        <v>1</v>
      </c>
      <c r="E1458">
        <v>42491</v>
      </c>
      <c r="F1458">
        <v>424</v>
      </c>
      <c r="G1458">
        <v>4249</v>
      </c>
      <c r="H1458">
        <v>5</v>
      </c>
      <c r="I1458" t="s">
        <v>296</v>
      </c>
      <c r="J1458">
        <v>42</v>
      </c>
      <c r="K1458" t="s">
        <v>1092</v>
      </c>
      <c r="L1458">
        <v>0</v>
      </c>
      <c r="M1458" t="s">
        <v>298</v>
      </c>
      <c r="N1458">
        <v>20</v>
      </c>
      <c r="O1458" t="s">
        <v>898</v>
      </c>
      <c r="P1458">
        <v>2012</v>
      </c>
      <c r="Q1458">
        <v>24</v>
      </c>
      <c r="R1458">
        <v>776319</v>
      </c>
      <c r="S1458">
        <v>38390</v>
      </c>
      <c r="T1458">
        <v>10493</v>
      </c>
      <c r="U1458" s="35">
        <v>571</v>
      </c>
      <c r="V1458" t="s">
        <v>299</v>
      </c>
      <c r="W1458" t="s">
        <v>299</v>
      </c>
      <c r="X1458" t="s">
        <v>299</v>
      </c>
      <c r="Y1458" t="s">
        <v>299</v>
      </c>
    </row>
    <row r="1459" spans="1:25" x14ac:dyDescent="0.25">
      <c r="A1459" t="s">
        <v>295</v>
      </c>
      <c r="B1459" t="s">
        <v>296</v>
      </c>
      <c r="C1459" s="61">
        <f t="shared" si="22"/>
        <v>6</v>
      </c>
      <c r="D1459" t="s">
        <v>1</v>
      </c>
      <c r="E1459">
        <v>424910</v>
      </c>
      <c r="F1459">
        <v>424</v>
      </c>
      <c r="G1459">
        <v>4249</v>
      </c>
      <c r="H1459">
        <v>6</v>
      </c>
      <c r="I1459" t="s">
        <v>296</v>
      </c>
      <c r="J1459">
        <v>42</v>
      </c>
      <c r="K1459" t="s">
        <v>1092</v>
      </c>
      <c r="L1459">
        <v>0</v>
      </c>
      <c r="M1459" t="s">
        <v>298</v>
      </c>
      <c r="N1459">
        <v>0</v>
      </c>
      <c r="O1459" t="s">
        <v>298</v>
      </c>
      <c r="P1459">
        <v>2012</v>
      </c>
      <c r="Q1459">
        <v>751</v>
      </c>
      <c r="R1459">
        <v>12155513</v>
      </c>
      <c r="S1459">
        <v>688042</v>
      </c>
      <c r="T1459">
        <v>169996</v>
      </c>
      <c r="U1459" s="35">
        <v>10612</v>
      </c>
      <c r="V1459" t="s">
        <v>299</v>
      </c>
      <c r="W1459" t="s">
        <v>299</v>
      </c>
      <c r="X1459" t="s">
        <v>299</v>
      </c>
      <c r="Y1459" t="s">
        <v>299</v>
      </c>
    </row>
    <row r="1460" spans="1:25" x14ac:dyDescent="0.25">
      <c r="A1460" t="s">
        <v>295</v>
      </c>
      <c r="B1460" t="s">
        <v>296</v>
      </c>
      <c r="C1460" s="61">
        <f t="shared" si="22"/>
        <v>6</v>
      </c>
      <c r="D1460" t="s">
        <v>1</v>
      </c>
      <c r="E1460">
        <v>424910</v>
      </c>
      <c r="F1460">
        <v>424</v>
      </c>
      <c r="G1460">
        <v>4249</v>
      </c>
      <c r="H1460">
        <v>6</v>
      </c>
      <c r="I1460" t="s">
        <v>296</v>
      </c>
      <c r="J1460">
        <v>42</v>
      </c>
      <c r="K1460" t="s">
        <v>1092</v>
      </c>
      <c r="L1460">
        <v>0</v>
      </c>
      <c r="M1460" t="s">
        <v>298</v>
      </c>
      <c r="N1460">
        <v>10</v>
      </c>
      <c r="O1460" t="s">
        <v>897</v>
      </c>
      <c r="P1460">
        <v>2012</v>
      </c>
      <c r="Q1460">
        <v>727</v>
      </c>
      <c r="R1460">
        <v>11379194</v>
      </c>
      <c r="S1460">
        <v>649652</v>
      </c>
      <c r="T1460">
        <v>159503</v>
      </c>
      <c r="U1460" s="35">
        <v>10041</v>
      </c>
      <c r="V1460" t="s">
        <v>299</v>
      </c>
      <c r="W1460" t="s">
        <v>299</v>
      </c>
      <c r="X1460" t="s">
        <v>299</v>
      </c>
      <c r="Y1460" t="s">
        <v>299</v>
      </c>
    </row>
    <row r="1461" spans="1:25" x14ac:dyDescent="0.25">
      <c r="A1461" t="s">
        <v>295</v>
      </c>
      <c r="B1461" t="s">
        <v>296</v>
      </c>
      <c r="C1461" s="61">
        <f t="shared" si="22"/>
        <v>6</v>
      </c>
      <c r="D1461" t="s">
        <v>1</v>
      </c>
      <c r="E1461">
        <v>424910</v>
      </c>
      <c r="F1461">
        <v>424</v>
      </c>
      <c r="G1461">
        <v>4249</v>
      </c>
      <c r="H1461">
        <v>6</v>
      </c>
      <c r="I1461" t="s">
        <v>296</v>
      </c>
      <c r="J1461">
        <v>42</v>
      </c>
      <c r="K1461" t="s">
        <v>1092</v>
      </c>
      <c r="L1461">
        <v>0</v>
      </c>
      <c r="M1461" t="s">
        <v>298</v>
      </c>
      <c r="N1461">
        <v>20</v>
      </c>
      <c r="O1461" t="s">
        <v>898</v>
      </c>
      <c r="P1461">
        <v>2012</v>
      </c>
      <c r="Q1461">
        <v>24</v>
      </c>
      <c r="R1461">
        <v>776319</v>
      </c>
      <c r="S1461">
        <v>38390</v>
      </c>
      <c r="T1461">
        <v>10493</v>
      </c>
      <c r="U1461" s="35">
        <v>571</v>
      </c>
      <c r="V1461" t="s">
        <v>299</v>
      </c>
      <c r="W1461" t="s">
        <v>299</v>
      </c>
      <c r="X1461" t="s">
        <v>299</v>
      </c>
      <c r="Y1461" t="s">
        <v>299</v>
      </c>
    </row>
    <row r="1462" spans="1:25" x14ac:dyDescent="0.25">
      <c r="A1462" t="s">
        <v>295</v>
      </c>
      <c r="B1462" t="s">
        <v>296</v>
      </c>
      <c r="C1462" s="61">
        <f t="shared" si="22"/>
        <v>7</v>
      </c>
      <c r="D1462" t="s">
        <v>1</v>
      </c>
      <c r="E1462">
        <v>4249101</v>
      </c>
      <c r="F1462">
        <v>424</v>
      </c>
      <c r="G1462">
        <v>4249</v>
      </c>
      <c r="H1462">
        <v>7</v>
      </c>
      <c r="I1462" t="s">
        <v>296</v>
      </c>
      <c r="J1462">
        <v>42</v>
      </c>
      <c r="K1462" t="s">
        <v>1093</v>
      </c>
      <c r="L1462">
        <v>0</v>
      </c>
      <c r="M1462" t="s">
        <v>298</v>
      </c>
      <c r="N1462">
        <v>0</v>
      </c>
      <c r="O1462" t="s">
        <v>298</v>
      </c>
      <c r="P1462">
        <v>2012</v>
      </c>
      <c r="Q1462">
        <v>334</v>
      </c>
      <c r="R1462">
        <v>7306208</v>
      </c>
      <c r="S1462">
        <v>438202</v>
      </c>
      <c r="T1462">
        <v>111969</v>
      </c>
      <c r="U1462" s="35">
        <v>6253</v>
      </c>
      <c r="V1462" t="s">
        <v>299</v>
      </c>
      <c r="W1462" t="s">
        <v>299</v>
      </c>
      <c r="X1462" t="s">
        <v>299</v>
      </c>
      <c r="Y1462" t="s">
        <v>299</v>
      </c>
    </row>
    <row r="1463" spans="1:25" x14ac:dyDescent="0.25">
      <c r="A1463" t="s">
        <v>295</v>
      </c>
      <c r="B1463" t="s">
        <v>296</v>
      </c>
      <c r="C1463" s="61">
        <f t="shared" si="22"/>
        <v>7</v>
      </c>
      <c r="D1463" t="s">
        <v>1</v>
      </c>
      <c r="E1463">
        <v>4249101</v>
      </c>
      <c r="F1463">
        <v>424</v>
      </c>
      <c r="G1463">
        <v>4249</v>
      </c>
      <c r="H1463">
        <v>7</v>
      </c>
      <c r="I1463" t="s">
        <v>296</v>
      </c>
      <c r="J1463">
        <v>42</v>
      </c>
      <c r="K1463" t="s">
        <v>1093</v>
      </c>
      <c r="L1463">
        <v>0</v>
      </c>
      <c r="M1463" t="s">
        <v>298</v>
      </c>
      <c r="N1463">
        <v>10</v>
      </c>
      <c r="O1463" t="s">
        <v>897</v>
      </c>
      <c r="P1463">
        <v>2012</v>
      </c>
      <c r="Q1463">
        <v>329</v>
      </c>
      <c r="R1463">
        <v>7165797</v>
      </c>
      <c r="S1463">
        <v>428606</v>
      </c>
      <c r="T1463">
        <v>108965</v>
      </c>
      <c r="U1463" s="35">
        <v>6113</v>
      </c>
      <c r="V1463" t="s">
        <v>299</v>
      </c>
      <c r="W1463" t="s">
        <v>299</v>
      </c>
      <c r="X1463" t="s">
        <v>299</v>
      </c>
      <c r="Y1463" t="s">
        <v>299</v>
      </c>
    </row>
    <row r="1464" spans="1:25" x14ac:dyDescent="0.25">
      <c r="A1464" t="s">
        <v>295</v>
      </c>
      <c r="B1464" t="s">
        <v>296</v>
      </c>
      <c r="C1464" s="61">
        <f t="shared" si="22"/>
        <v>7</v>
      </c>
      <c r="D1464" t="s">
        <v>1</v>
      </c>
      <c r="E1464">
        <v>4249101</v>
      </c>
      <c r="F1464">
        <v>424</v>
      </c>
      <c r="G1464">
        <v>4249</v>
      </c>
      <c r="H1464">
        <v>7</v>
      </c>
      <c r="I1464" t="s">
        <v>296</v>
      </c>
      <c r="J1464">
        <v>42</v>
      </c>
      <c r="K1464" t="s">
        <v>1093</v>
      </c>
      <c r="L1464">
        <v>0</v>
      </c>
      <c r="M1464" t="s">
        <v>298</v>
      </c>
      <c r="N1464">
        <v>20</v>
      </c>
      <c r="O1464" t="s">
        <v>898</v>
      </c>
      <c r="P1464">
        <v>2012</v>
      </c>
      <c r="Q1464">
        <v>5</v>
      </c>
      <c r="R1464">
        <v>140411</v>
      </c>
      <c r="S1464">
        <v>9596</v>
      </c>
      <c r="T1464">
        <v>3004</v>
      </c>
      <c r="U1464" s="35">
        <v>140</v>
      </c>
      <c r="V1464" t="s">
        <v>299</v>
      </c>
      <c r="W1464" t="s">
        <v>299</v>
      </c>
      <c r="X1464" t="s">
        <v>299</v>
      </c>
      <c r="Y1464" t="s">
        <v>299</v>
      </c>
    </row>
    <row r="1465" spans="1:25" x14ac:dyDescent="0.25">
      <c r="A1465" t="s">
        <v>295</v>
      </c>
      <c r="B1465" t="s">
        <v>296</v>
      </c>
      <c r="C1465" s="61">
        <f t="shared" si="22"/>
        <v>7</v>
      </c>
      <c r="D1465" t="s">
        <v>1</v>
      </c>
      <c r="E1465">
        <v>4249102</v>
      </c>
      <c r="F1465">
        <v>424</v>
      </c>
      <c r="G1465">
        <v>4249</v>
      </c>
      <c r="H1465">
        <v>7</v>
      </c>
      <c r="I1465" t="s">
        <v>296</v>
      </c>
      <c r="J1465">
        <v>42</v>
      </c>
      <c r="K1465" t="s">
        <v>1094</v>
      </c>
      <c r="L1465">
        <v>0</v>
      </c>
      <c r="M1465" t="s">
        <v>298</v>
      </c>
      <c r="N1465">
        <v>0</v>
      </c>
      <c r="O1465" t="s">
        <v>298</v>
      </c>
      <c r="P1465">
        <v>2012</v>
      </c>
      <c r="Q1465">
        <v>417</v>
      </c>
      <c r="R1465">
        <v>4849305</v>
      </c>
      <c r="S1465">
        <v>249840</v>
      </c>
      <c r="T1465">
        <v>58027</v>
      </c>
      <c r="U1465" s="35">
        <v>4359</v>
      </c>
      <c r="V1465" t="s">
        <v>299</v>
      </c>
      <c r="W1465" t="s">
        <v>299</v>
      </c>
      <c r="X1465" t="s">
        <v>299</v>
      </c>
      <c r="Y1465" t="s">
        <v>299</v>
      </c>
    </row>
    <row r="1466" spans="1:25" x14ac:dyDescent="0.25">
      <c r="A1466" t="s">
        <v>295</v>
      </c>
      <c r="B1466" t="s">
        <v>296</v>
      </c>
      <c r="C1466" s="61">
        <f t="shared" si="22"/>
        <v>7</v>
      </c>
      <c r="D1466" t="s">
        <v>1</v>
      </c>
      <c r="E1466">
        <v>4249102</v>
      </c>
      <c r="F1466">
        <v>424</v>
      </c>
      <c r="G1466">
        <v>4249</v>
      </c>
      <c r="H1466">
        <v>7</v>
      </c>
      <c r="I1466" t="s">
        <v>296</v>
      </c>
      <c r="J1466">
        <v>42</v>
      </c>
      <c r="K1466" t="s">
        <v>1094</v>
      </c>
      <c r="L1466">
        <v>0</v>
      </c>
      <c r="M1466" t="s">
        <v>298</v>
      </c>
      <c r="N1466">
        <v>10</v>
      </c>
      <c r="O1466" t="s">
        <v>897</v>
      </c>
      <c r="P1466">
        <v>2012</v>
      </c>
      <c r="Q1466">
        <v>398</v>
      </c>
      <c r="R1466">
        <v>4213397</v>
      </c>
      <c r="S1466">
        <v>221046</v>
      </c>
      <c r="T1466">
        <v>50538</v>
      </c>
      <c r="U1466" s="35">
        <v>3928</v>
      </c>
      <c r="V1466" t="s">
        <v>299</v>
      </c>
      <c r="W1466" t="s">
        <v>299</v>
      </c>
      <c r="X1466" t="s">
        <v>299</v>
      </c>
      <c r="Y1466" t="s">
        <v>299</v>
      </c>
    </row>
    <row r="1467" spans="1:25" x14ac:dyDescent="0.25">
      <c r="A1467" t="s">
        <v>295</v>
      </c>
      <c r="B1467" t="s">
        <v>296</v>
      </c>
      <c r="C1467" s="61">
        <f t="shared" si="22"/>
        <v>7</v>
      </c>
      <c r="D1467" t="s">
        <v>1</v>
      </c>
      <c r="E1467">
        <v>4249102</v>
      </c>
      <c r="F1467">
        <v>424</v>
      </c>
      <c r="G1467">
        <v>4249</v>
      </c>
      <c r="H1467">
        <v>7</v>
      </c>
      <c r="I1467" t="s">
        <v>296</v>
      </c>
      <c r="J1467">
        <v>42</v>
      </c>
      <c r="K1467" t="s">
        <v>1094</v>
      </c>
      <c r="L1467">
        <v>0</v>
      </c>
      <c r="M1467" t="s">
        <v>298</v>
      </c>
      <c r="N1467">
        <v>20</v>
      </c>
      <c r="O1467" t="s">
        <v>898</v>
      </c>
      <c r="P1467">
        <v>2012</v>
      </c>
      <c r="Q1467">
        <v>19</v>
      </c>
      <c r="R1467">
        <v>635908</v>
      </c>
      <c r="S1467">
        <v>28794</v>
      </c>
      <c r="T1467">
        <v>7489</v>
      </c>
      <c r="U1467" s="35">
        <v>431</v>
      </c>
      <c r="V1467" t="s">
        <v>299</v>
      </c>
      <c r="W1467" t="s">
        <v>299</v>
      </c>
      <c r="X1467" t="s">
        <v>299</v>
      </c>
      <c r="Y1467" t="s">
        <v>299</v>
      </c>
    </row>
    <row r="1468" spans="1:25" x14ac:dyDescent="0.25">
      <c r="A1468" t="s">
        <v>295</v>
      </c>
      <c r="B1468" t="s">
        <v>296</v>
      </c>
      <c r="C1468" s="61">
        <f t="shared" si="22"/>
        <v>5</v>
      </c>
      <c r="D1468" t="s">
        <v>1</v>
      </c>
      <c r="E1468">
        <v>42492</v>
      </c>
      <c r="F1468">
        <v>424</v>
      </c>
      <c r="G1468">
        <v>4249</v>
      </c>
      <c r="H1468">
        <v>5</v>
      </c>
      <c r="I1468" t="s">
        <v>296</v>
      </c>
      <c r="J1468">
        <v>42</v>
      </c>
      <c r="K1468" t="s">
        <v>1095</v>
      </c>
      <c r="L1468">
        <v>0</v>
      </c>
      <c r="M1468" t="s">
        <v>298</v>
      </c>
      <c r="N1468">
        <v>0</v>
      </c>
      <c r="O1468" t="s">
        <v>298</v>
      </c>
      <c r="P1468">
        <v>2012</v>
      </c>
      <c r="Q1468">
        <v>297</v>
      </c>
      <c r="R1468">
        <v>1439500</v>
      </c>
      <c r="S1468">
        <v>139198</v>
      </c>
      <c r="T1468">
        <v>34895</v>
      </c>
      <c r="U1468" s="35">
        <v>3121</v>
      </c>
      <c r="V1468" t="s">
        <v>299</v>
      </c>
      <c r="W1468" t="s">
        <v>299</v>
      </c>
      <c r="X1468" t="s">
        <v>299</v>
      </c>
      <c r="Y1468" t="s">
        <v>299</v>
      </c>
    </row>
    <row r="1469" spans="1:25" x14ac:dyDescent="0.25">
      <c r="A1469" t="s">
        <v>295</v>
      </c>
      <c r="B1469" t="s">
        <v>296</v>
      </c>
      <c r="C1469" s="61">
        <f t="shared" si="22"/>
        <v>5</v>
      </c>
      <c r="D1469" t="s">
        <v>1</v>
      </c>
      <c r="E1469">
        <v>42492</v>
      </c>
      <c r="F1469">
        <v>424</v>
      </c>
      <c r="G1469">
        <v>4249</v>
      </c>
      <c r="H1469">
        <v>5</v>
      </c>
      <c r="I1469" t="s">
        <v>296</v>
      </c>
      <c r="J1469">
        <v>42</v>
      </c>
      <c r="K1469" t="s">
        <v>1095</v>
      </c>
      <c r="L1469">
        <v>0</v>
      </c>
      <c r="M1469" t="s">
        <v>298</v>
      </c>
      <c r="N1469">
        <v>10</v>
      </c>
      <c r="O1469" t="s">
        <v>897</v>
      </c>
      <c r="P1469">
        <v>2012</v>
      </c>
      <c r="Q1469">
        <v>283</v>
      </c>
      <c r="R1469" t="s">
        <v>305</v>
      </c>
      <c r="S1469" t="s">
        <v>305</v>
      </c>
      <c r="T1469" t="s">
        <v>305</v>
      </c>
      <c r="U1469" s="35" t="s">
        <v>479</v>
      </c>
      <c r="V1469" t="s">
        <v>299</v>
      </c>
      <c r="W1469" t="s">
        <v>299</v>
      </c>
      <c r="X1469" t="s">
        <v>299</v>
      </c>
      <c r="Y1469" t="s">
        <v>299</v>
      </c>
    </row>
    <row r="1470" spans="1:25" x14ac:dyDescent="0.25">
      <c r="A1470" t="s">
        <v>295</v>
      </c>
      <c r="B1470" t="s">
        <v>296</v>
      </c>
      <c r="C1470" s="61">
        <f t="shared" si="22"/>
        <v>5</v>
      </c>
      <c r="D1470" t="s">
        <v>1</v>
      </c>
      <c r="E1470">
        <v>42492</v>
      </c>
      <c r="F1470">
        <v>424</v>
      </c>
      <c r="G1470">
        <v>4249</v>
      </c>
      <c r="H1470">
        <v>5</v>
      </c>
      <c r="I1470" t="s">
        <v>296</v>
      </c>
      <c r="J1470">
        <v>42</v>
      </c>
      <c r="K1470" t="s">
        <v>1095</v>
      </c>
      <c r="L1470">
        <v>0</v>
      </c>
      <c r="M1470" t="s">
        <v>298</v>
      </c>
      <c r="N1470">
        <v>20</v>
      </c>
      <c r="O1470" t="s">
        <v>898</v>
      </c>
      <c r="P1470">
        <v>2012</v>
      </c>
      <c r="Q1470">
        <v>14</v>
      </c>
      <c r="R1470" t="s">
        <v>305</v>
      </c>
      <c r="S1470" t="s">
        <v>305</v>
      </c>
      <c r="T1470" t="s">
        <v>305</v>
      </c>
      <c r="U1470" s="35" t="s">
        <v>330</v>
      </c>
      <c r="V1470" t="s">
        <v>299</v>
      </c>
      <c r="W1470" t="s">
        <v>299</v>
      </c>
      <c r="X1470" t="s">
        <v>299</v>
      </c>
      <c r="Y1470" t="s">
        <v>299</v>
      </c>
    </row>
    <row r="1471" spans="1:25" x14ac:dyDescent="0.25">
      <c r="A1471" t="s">
        <v>295</v>
      </c>
      <c r="B1471" t="s">
        <v>296</v>
      </c>
      <c r="C1471" s="61">
        <f t="shared" si="22"/>
        <v>6</v>
      </c>
      <c r="D1471" t="s">
        <v>1</v>
      </c>
      <c r="E1471">
        <v>424920</v>
      </c>
      <c r="F1471">
        <v>424</v>
      </c>
      <c r="G1471">
        <v>4249</v>
      </c>
      <c r="H1471">
        <v>6</v>
      </c>
      <c r="I1471" t="s">
        <v>296</v>
      </c>
      <c r="J1471">
        <v>42</v>
      </c>
      <c r="K1471" t="s">
        <v>1095</v>
      </c>
      <c r="L1471">
        <v>0</v>
      </c>
      <c r="M1471" t="s">
        <v>298</v>
      </c>
      <c r="N1471">
        <v>0</v>
      </c>
      <c r="O1471" t="s">
        <v>298</v>
      </c>
      <c r="P1471">
        <v>2012</v>
      </c>
      <c r="Q1471">
        <v>297</v>
      </c>
      <c r="R1471">
        <v>1439500</v>
      </c>
      <c r="S1471">
        <v>139198</v>
      </c>
      <c r="T1471">
        <v>34895</v>
      </c>
      <c r="U1471" s="35">
        <v>3121</v>
      </c>
      <c r="V1471" t="s">
        <v>299</v>
      </c>
      <c r="W1471" t="s">
        <v>299</v>
      </c>
      <c r="X1471" t="s">
        <v>299</v>
      </c>
      <c r="Y1471" t="s">
        <v>299</v>
      </c>
    </row>
    <row r="1472" spans="1:25" x14ac:dyDescent="0.25">
      <c r="A1472" t="s">
        <v>295</v>
      </c>
      <c r="B1472" t="s">
        <v>296</v>
      </c>
      <c r="C1472" s="61">
        <f t="shared" si="22"/>
        <v>6</v>
      </c>
      <c r="D1472" t="s">
        <v>1</v>
      </c>
      <c r="E1472">
        <v>424920</v>
      </c>
      <c r="F1472">
        <v>424</v>
      </c>
      <c r="G1472">
        <v>4249</v>
      </c>
      <c r="H1472">
        <v>6</v>
      </c>
      <c r="I1472" t="s">
        <v>296</v>
      </c>
      <c r="J1472">
        <v>42</v>
      </c>
      <c r="K1472" t="s">
        <v>1095</v>
      </c>
      <c r="L1472">
        <v>0</v>
      </c>
      <c r="M1472" t="s">
        <v>298</v>
      </c>
      <c r="N1472">
        <v>10</v>
      </c>
      <c r="O1472" t="s">
        <v>897</v>
      </c>
      <c r="P1472">
        <v>2012</v>
      </c>
      <c r="Q1472">
        <v>283</v>
      </c>
      <c r="R1472" t="s">
        <v>305</v>
      </c>
      <c r="S1472" t="s">
        <v>305</v>
      </c>
      <c r="T1472" t="s">
        <v>305</v>
      </c>
      <c r="U1472" s="35" t="s">
        <v>479</v>
      </c>
      <c r="V1472" t="s">
        <v>299</v>
      </c>
      <c r="W1472" t="s">
        <v>299</v>
      </c>
      <c r="X1472" t="s">
        <v>299</v>
      </c>
      <c r="Y1472" t="s">
        <v>299</v>
      </c>
    </row>
    <row r="1473" spans="1:25" x14ac:dyDescent="0.25">
      <c r="A1473" t="s">
        <v>295</v>
      </c>
      <c r="B1473" t="s">
        <v>296</v>
      </c>
      <c r="C1473" s="61">
        <f t="shared" si="22"/>
        <v>6</v>
      </c>
      <c r="D1473" t="s">
        <v>1</v>
      </c>
      <c r="E1473">
        <v>424920</v>
      </c>
      <c r="F1473">
        <v>424</v>
      </c>
      <c r="G1473">
        <v>4249</v>
      </c>
      <c r="H1473">
        <v>6</v>
      </c>
      <c r="I1473" t="s">
        <v>296</v>
      </c>
      <c r="J1473">
        <v>42</v>
      </c>
      <c r="K1473" t="s">
        <v>1095</v>
      </c>
      <c r="L1473">
        <v>0</v>
      </c>
      <c r="M1473" t="s">
        <v>298</v>
      </c>
      <c r="N1473">
        <v>20</v>
      </c>
      <c r="O1473" t="s">
        <v>898</v>
      </c>
      <c r="P1473">
        <v>2012</v>
      </c>
      <c r="Q1473">
        <v>14</v>
      </c>
      <c r="R1473" t="s">
        <v>305</v>
      </c>
      <c r="S1473" t="s">
        <v>305</v>
      </c>
      <c r="T1473" t="s">
        <v>305</v>
      </c>
      <c r="U1473" s="35" t="s">
        <v>330</v>
      </c>
      <c r="V1473" t="s">
        <v>299</v>
      </c>
      <c r="W1473" t="s">
        <v>299</v>
      </c>
      <c r="X1473" t="s">
        <v>299</v>
      </c>
      <c r="Y1473" t="s">
        <v>299</v>
      </c>
    </row>
    <row r="1474" spans="1:25" x14ac:dyDescent="0.25">
      <c r="A1474" t="s">
        <v>295</v>
      </c>
      <c r="B1474" t="s">
        <v>296</v>
      </c>
      <c r="C1474" s="61">
        <f t="shared" si="22"/>
        <v>5</v>
      </c>
      <c r="D1474" t="s">
        <v>1</v>
      </c>
      <c r="E1474">
        <v>42493</v>
      </c>
      <c r="F1474">
        <v>424</v>
      </c>
      <c r="G1474">
        <v>4249</v>
      </c>
      <c r="H1474">
        <v>5</v>
      </c>
      <c r="I1474" t="s">
        <v>296</v>
      </c>
      <c r="J1474">
        <v>42</v>
      </c>
      <c r="K1474" t="s">
        <v>1096</v>
      </c>
      <c r="L1474">
        <v>0</v>
      </c>
      <c r="M1474" t="s">
        <v>298</v>
      </c>
      <c r="N1474">
        <v>0</v>
      </c>
      <c r="O1474" t="s">
        <v>298</v>
      </c>
      <c r="P1474">
        <v>2012</v>
      </c>
      <c r="Q1474">
        <v>571</v>
      </c>
      <c r="R1474">
        <v>1462808</v>
      </c>
      <c r="S1474">
        <v>253447</v>
      </c>
      <c r="T1474">
        <v>58120</v>
      </c>
      <c r="U1474" s="35">
        <v>8458</v>
      </c>
      <c r="V1474" t="s">
        <v>299</v>
      </c>
      <c r="W1474" t="s">
        <v>299</v>
      </c>
      <c r="X1474" t="s">
        <v>299</v>
      </c>
      <c r="Y1474" t="s">
        <v>299</v>
      </c>
    </row>
    <row r="1475" spans="1:25" x14ac:dyDescent="0.25">
      <c r="A1475" t="s">
        <v>295</v>
      </c>
      <c r="B1475" t="s">
        <v>296</v>
      </c>
      <c r="C1475" s="61">
        <f t="shared" si="22"/>
        <v>5</v>
      </c>
      <c r="D1475" t="s">
        <v>1</v>
      </c>
      <c r="E1475">
        <v>42493</v>
      </c>
      <c r="F1475">
        <v>424</v>
      </c>
      <c r="G1475">
        <v>4249</v>
      </c>
      <c r="H1475">
        <v>5</v>
      </c>
      <c r="I1475" t="s">
        <v>296</v>
      </c>
      <c r="J1475">
        <v>42</v>
      </c>
      <c r="K1475" t="s">
        <v>1096</v>
      </c>
      <c r="L1475">
        <v>0</v>
      </c>
      <c r="M1475" t="s">
        <v>298</v>
      </c>
      <c r="N1475">
        <v>10</v>
      </c>
      <c r="O1475" t="s">
        <v>897</v>
      </c>
      <c r="P1475">
        <v>2012</v>
      </c>
      <c r="Q1475">
        <v>571</v>
      </c>
      <c r="R1475">
        <v>1462808</v>
      </c>
      <c r="S1475">
        <v>253447</v>
      </c>
      <c r="T1475">
        <v>58120</v>
      </c>
      <c r="U1475" s="35">
        <v>8458</v>
      </c>
      <c r="V1475" t="s">
        <v>299</v>
      </c>
      <c r="W1475" t="s">
        <v>299</v>
      </c>
      <c r="X1475" t="s">
        <v>299</v>
      </c>
      <c r="Y1475" t="s">
        <v>299</v>
      </c>
    </row>
    <row r="1476" spans="1:25" x14ac:dyDescent="0.25">
      <c r="A1476" t="s">
        <v>295</v>
      </c>
      <c r="B1476" t="s">
        <v>296</v>
      </c>
      <c r="C1476" s="61">
        <f t="shared" si="22"/>
        <v>6</v>
      </c>
      <c r="D1476" t="s">
        <v>1</v>
      </c>
      <c r="E1476">
        <v>424930</v>
      </c>
      <c r="F1476">
        <v>424</v>
      </c>
      <c r="G1476">
        <v>4249</v>
      </c>
      <c r="H1476">
        <v>6</v>
      </c>
      <c r="I1476" t="s">
        <v>296</v>
      </c>
      <c r="J1476">
        <v>42</v>
      </c>
      <c r="K1476" t="s">
        <v>1096</v>
      </c>
      <c r="L1476">
        <v>0</v>
      </c>
      <c r="M1476" t="s">
        <v>298</v>
      </c>
      <c r="N1476">
        <v>0</v>
      </c>
      <c r="O1476" t="s">
        <v>298</v>
      </c>
      <c r="P1476">
        <v>2012</v>
      </c>
      <c r="Q1476">
        <v>571</v>
      </c>
      <c r="R1476">
        <v>1462808</v>
      </c>
      <c r="S1476">
        <v>253447</v>
      </c>
      <c r="T1476">
        <v>58120</v>
      </c>
      <c r="U1476" s="35">
        <v>8458</v>
      </c>
      <c r="V1476" t="s">
        <v>299</v>
      </c>
      <c r="W1476" t="s">
        <v>299</v>
      </c>
      <c r="X1476" t="s">
        <v>299</v>
      </c>
      <c r="Y1476" t="s">
        <v>299</v>
      </c>
    </row>
    <row r="1477" spans="1:25" x14ac:dyDescent="0.25">
      <c r="A1477" t="s">
        <v>295</v>
      </c>
      <c r="B1477" t="s">
        <v>296</v>
      </c>
      <c r="C1477" s="61">
        <f t="shared" ref="C1477:C1540" si="23">LEN(E1477)</f>
        <v>6</v>
      </c>
      <c r="D1477" t="s">
        <v>1</v>
      </c>
      <c r="E1477">
        <v>424930</v>
      </c>
      <c r="F1477">
        <v>424</v>
      </c>
      <c r="G1477">
        <v>4249</v>
      </c>
      <c r="H1477">
        <v>6</v>
      </c>
      <c r="I1477" t="s">
        <v>296</v>
      </c>
      <c r="J1477">
        <v>42</v>
      </c>
      <c r="K1477" t="s">
        <v>1096</v>
      </c>
      <c r="L1477">
        <v>0</v>
      </c>
      <c r="M1477" t="s">
        <v>298</v>
      </c>
      <c r="N1477">
        <v>10</v>
      </c>
      <c r="O1477" t="s">
        <v>897</v>
      </c>
      <c r="P1477">
        <v>2012</v>
      </c>
      <c r="Q1477">
        <v>571</v>
      </c>
      <c r="R1477">
        <v>1462808</v>
      </c>
      <c r="S1477">
        <v>253447</v>
      </c>
      <c r="T1477">
        <v>58120</v>
      </c>
      <c r="U1477" s="35">
        <v>8458</v>
      </c>
      <c r="V1477" t="s">
        <v>299</v>
      </c>
      <c r="W1477" t="s">
        <v>299</v>
      </c>
      <c r="X1477" t="s">
        <v>299</v>
      </c>
      <c r="Y1477" t="s">
        <v>299</v>
      </c>
    </row>
    <row r="1478" spans="1:25" x14ac:dyDescent="0.25">
      <c r="A1478" t="s">
        <v>295</v>
      </c>
      <c r="B1478" t="s">
        <v>296</v>
      </c>
      <c r="C1478" s="61">
        <f t="shared" si="23"/>
        <v>5</v>
      </c>
      <c r="D1478" t="s">
        <v>1</v>
      </c>
      <c r="E1478">
        <v>42494</v>
      </c>
      <c r="F1478">
        <v>424</v>
      </c>
      <c r="G1478">
        <v>4249</v>
      </c>
      <c r="H1478">
        <v>5</v>
      </c>
      <c r="I1478" t="s">
        <v>296</v>
      </c>
      <c r="J1478">
        <v>42</v>
      </c>
      <c r="K1478" t="s">
        <v>1097</v>
      </c>
      <c r="L1478">
        <v>0</v>
      </c>
      <c r="M1478" t="s">
        <v>298</v>
      </c>
      <c r="N1478">
        <v>0</v>
      </c>
      <c r="O1478" t="s">
        <v>298</v>
      </c>
      <c r="P1478">
        <v>2012</v>
      </c>
      <c r="Q1478">
        <v>112</v>
      </c>
      <c r="R1478">
        <v>7798819</v>
      </c>
      <c r="S1478">
        <v>149630</v>
      </c>
      <c r="T1478">
        <v>39063</v>
      </c>
      <c r="U1478" s="35">
        <v>3130</v>
      </c>
      <c r="V1478" t="s">
        <v>299</v>
      </c>
      <c r="W1478" t="s">
        <v>299</v>
      </c>
      <c r="X1478" t="s">
        <v>299</v>
      </c>
      <c r="Y1478" t="s">
        <v>299</v>
      </c>
    </row>
    <row r="1479" spans="1:25" x14ac:dyDescent="0.25">
      <c r="A1479" t="s">
        <v>295</v>
      </c>
      <c r="B1479" t="s">
        <v>296</v>
      </c>
      <c r="C1479" s="61">
        <f t="shared" si="23"/>
        <v>5</v>
      </c>
      <c r="D1479" t="s">
        <v>1</v>
      </c>
      <c r="E1479">
        <v>42494</v>
      </c>
      <c r="F1479">
        <v>424</v>
      </c>
      <c r="G1479">
        <v>4249</v>
      </c>
      <c r="H1479">
        <v>5</v>
      </c>
      <c r="I1479" t="s">
        <v>296</v>
      </c>
      <c r="J1479">
        <v>42</v>
      </c>
      <c r="K1479" t="s">
        <v>1097</v>
      </c>
      <c r="L1479">
        <v>0</v>
      </c>
      <c r="M1479" t="s">
        <v>298</v>
      </c>
      <c r="N1479">
        <v>10</v>
      </c>
      <c r="O1479" t="s">
        <v>897</v>
      </c>
      <c r="P1479">
        <v>2012</v>
      </c>
      <c r="Q1479">
        <v>107</v>
      </c>
      <c r="R1479" t="s">
        <v>305</v>
      </c>
      <c r="S1479" t="s">
        <v>305</v>
      </c>
      <c r="T1479" t="s">
        <v>305</v>
      </c>
      <c r="U1479" s="35" t="s">
        <v>479</v>
      </c>
      <c r="V1479" t="s">
        <v>299</v>
      </c>
      <c r="W1479" t="s">
        <v>299</v>
      </c>
      <c r="X1479" t="s">
        <v>299</v>
      </c>
      <c r="Y1479" t="s">
        <v>299</v>
      </c>
    </row>
    <row r="1480" spans="1:25" x14ac:dyDescent="0.25">
      <c r="A1480" t="s">
        <v>295</v>
      </c>
      <c r="B1480" t="s">
        <v>296</v>
      </c>
      <c r="C1480" s="61">
        <f t="shared" si="23"/>
        <v>5</v>
      </c>
      <c r="D1480" t="s">
        <v>1</v>
      </c>
      <c r="E1480">
        <v>42494</v>
      </c>
      <c r="F1480">
        <v>424</v>
      </c>
      <c r="G1480">
        <v>4249</v>
      </c>
      <c r="H1480">
        <v>5</v>
      </c>
      <c r="I1480" t="s">
        <v>296</v>
      </c>
      <c r="J1480">
        <v>42</v>
      </c>
      <c r="K1480" t="s">
        <v>1097</v>
      </c>
      <c r="L1480">
        <v>0</v>
      </c>
      <c r="M1480" t="s">
        <v>298</v>
      </c>
      <c r="N1480">
        <v>20</v>
      </c>
      <c r="O1480" t="s">
        <v>898</v>
      </c>
      <c r="P1480">
        <v>2012</v>
      </c>
      <c r="Q1480">
        <v>5</v>
      </c>
      <c r="R1480" t="s">
        <v>305</v>
      </c>
      <c r="S1480" t="s">
        <v>305</v>
      </c>
      <c r="T1480" t="s">
        <v>305</v>
      </c>
      <c r="U1480" s="35" t="s">
        <v>308</v>
      </c>
      <c r="V1480" t="s">
        <v>299</v>
      </c>
      <c r="W1480" t="s">
        <v>299</v>
      </c>
      <c r="X1480" t="s">
        <v>299</v>
      </c>
      <c r="Y1480" t="s">
        <v>299</v>
      </c>
    </row>
    <row r="1481" spans="1:25" x14ac:dyDescent="0.25">
      <c r="A1481" t="s">
        <v>295</v>
      </c>
      <c r="B1481" t="s">
        <v>296</v>
      </c>
      <c r="C1481" s="61">
        <f t="shared" si="23"/>
        <v>6</v>
      </c>
      <c r="D1481" t="s">
        <v>1</v>
      </c>
      <c r="E1481">
        <v>424940</v>
      </c>
      <c r="F1481">
        <v>424</v>
      </c>
      <c r="G1481">
        <v>4249</v>
      </c>
      <c r="H1481">
        <v>6</v>
      </c>
      <c r="I1481" t="s">
        <v>296</v>
      </c>
      <c r="J1481">
        <v>42</v>
      </c>
      <c r="K1481" t="s">
        <v>1097</v>
      </c>
      <c r="L1481">
        <v>0</v>
      </c>
      <c r="M1481" t="s">
        <v>298</v>
      </c>
      <c r="N1481">
        <v>0</v>
      </c>
      <c r="O1481" t="s">
        <v>298</v>
      </c>
      <c r="P1481">
        <v>2012</v>
      </c>
      <c r="Q1481">
        <v>112</v>
      </c>
      <c r="R1481">
        <v>7798819</v>
      </c>
      <c r="S1481">
        <v>149630</v>
      </c>
      <c r="T1481">
        <v>39063</v>
      </c>
      <c r="U1481" s="35">
        <v>3130</v>
      </c>
      <c r="V1481" t="s">
        <v>299</v>
      </c>
      <c r="W1481" t="s">
        <v>299</v>
      </c>
      <c r="X1481" t="s">
        <v>299</v>
      </c>
      <c r="Y1481" t="s">
        <v>299</v>
      </c>
    </row>
    <row r="1482" spans="1:25" x14ac:dyDescent="0.25">
      <c r="A1482" t="s">
        <v>295</v>
      </c>
      <c r="B1482" t="s">
        <v>296</v>
      </c>
      <c r="C1482" s="61">
        <f t="shared" si="23"/>
        <v>6</v>
      </c>
      <c r="D1482" t="s">
        <v>1</v>
      </c>
      <c r="E1482">
        <v>424940</v>
      </c>
      <c r="F1482">
        <v>424</v>
      </c>
      <c r="G1482">
        <v>4249</v>
      </c>
      <c r="H1482">
        <v>6</v>
      </c>
      <c r="I1482" t="s">
        <v>296</v>
      </c>
      <c r="J1482">
        <v>42</v>
      </c>
      <c r="K1482" t="s">
        <v>1097</v>
      </c>
      <c r="L1482">
        <v>0</v>
      </c>
      <c r="M1482" t="s">
        <v>298</v>
      </c>
      <c r="N1482">
        <v>10</v>
      </c>
      <c r="O1482" t="s">
        <v>897</v>
      </c>
      <c r="P1482">
        <v>2012</v>
      </c>
      <c r="Q1482">
        <v>107</v>
      </c>
      <c r="R1482" t="s">
        <v>305</v>
      </c>
      <c r="S1482" t="s">
        <v>305</v>
      </c>
      <c r="T1482" t="s">
        <v>305</v>
      </c>
      <c r="U1482" s="35" t="s">
        <v>479</v>
      </c>
      <c r="V1482" t="s">
        <v>299</v>
      </c>
      <c r="W1482" t="s">
        <v>299</v>
      </c>
      <c r="X1482" t="s">
        <v>299</v>
      </c>
      <c r="Y1482" t="s">
        <v>299</v>
      </c>
    </row>
    <row r="1483" spans="1:25" x14ac:dyDescent="0.25">
      <c r="A1483" t="s">
        <v>295</v>
      </c>
      <c r="B1483" t="s">
        <v>296</v>
      </c>
      <c r="C1483" s="61">
        <f t="shared" si="23"/>
        <v>6</v>
      </c>
      <c r="D1483" t="s">
        <v>1</v>
      </c>
      <c r="E1483">
        <v>424940</v>
      </c>
      <c r="F1483">
        <v>424</v>
      </c>
      <c r="G1483">
        <v>4249</v>
      </c>
      <c r="H1483">
        <v>6</v>
      </c>
      <c r="I1483" t="s">
        <v>296</v>
      </c>
      <c r="J1483">
        <v>42</v>
      </c>
      <c r="K1483" t="s">
        <v>1097</v>
      </c>
      <c r="L1483">
        <v>0</v>
      </c>
      <c r="M1483" t="s">
        <v>298</v>
      </c>
      <c r="N1483">
        <v>20</v>
      </c>
      <c r="O1483" t="s">
        <v>898</v>
      </c>
      <c r="P1483">
        <v>2012</v>
      </c>
      <c r="Q1483">
        <v>5</v>
      </c>
      <c r="R1483" t="s">
        <v>305</v>
      </c>
      <c r="S1483" t="s">
        <v>305</v>
      </c>
      <c r="T1483" t="s">
        <v>305</v>
      </c>
      <c r="U1483" s="35" t="s">
        <v>308</v>
      </c>
      <c r="V1483" t="s">
        <v>299</v>
      </c>
      <c r="W1483" t="s">
        <v>299</v>
      </c>
      <c r="X1483" t="s">
        <v>299</v>
      </c>
      <c r="Y1483" t="s">
        <v>299</v>
      </c>
    </row>
    <row r="1484" spans="1:25" x14ac:dyDescent="0.25">
      <c r="A1484" t="s">
        <v>295</v>
      </c>
      <c r="B1484" t="s">
        <v>296</v>
      </c>
      <c r="C1484" s="61">
        <f t="shared" si="23"/>
        <v>5</v>
      </c>
      <c r="D1484" t="s">
        <v>1</v>
      </c>
      <c r="E1484">
        <v>42495</v>
      </c>
      <c r="F1484">
        <v>424</v>
      </c>
      <c r="G1484">
        <v>4249</v>
      </c>
      <c r="H1484">
        <v>5</v>
      </c>
      <c r="I1484" t="s">
        <v>296</v>
      </c>
      <c r="J1484">
        <v>42</v>
      </c>
      <c r="K1484" t="s">
        <v>1098</v>
      </c>
      <c r="L1484">
        <v>0</v>
      </c>
      <c r="M1484" t="s">
        <v>298</v>
      </c>
      <c r="N1484">
        <v>0</v>
      </c>
      <c r="O1484" t="s">
        <v>298</v>
      </c>
      <c r="P1484">
        <v>2012</v>
      </c>
      <c r="Q1484">
        <v>209</v>
      </c>
      <c r="R1484">
        <v>2005931</v>
      </c>
      <c r="S1484">
        <v>118158</v>
      </c>
      <c r="T1484">
        <v>28571</v>
      </c>
      <c r="U1484" s="35">
        <v>2118</v>
      </c>
      <c r="V1484" t="s">
        <v>299</v>
      </c>
      <c r="W1484" t="s">
        <v>299</v>
      </c>
      <c r="X1484" t="s">
        <v>299</v>
      </c>
      <c r="Y1484" t="s">
        <v>299</v>
      </c>
    </row>
    <row r="1485" spans="1:25" x14ac:dyDescent="0.25">
      <c r="A1485" t="s">
        <v>295</v>
      </c>
      <c r="B1485" t="s">
        <v>296</v>
      </c>
      <c r="C1485" s="61">
        <f t="shared" si="23"/>
        <v>5</v>
      </c>
      <c r="D1485" t="s">
        <v>1</v>
      </c>
      <c r="E1485">
        <v>42495</v>
      </c>
      <c r="F1485">
        <v>424</v>
      </c>
      <c r="G1485">
        <v>4249</v>
      </c>
      <c r="H1485">
        <v>5</v>
      </c>
      <c r="I1485" t="s">
        <v>296</v>
      </c>
      <c r="J1485">
        <v>42</v>
      </c>
      <c r="K1485" t="s">
        <v>1098</v>
      </c>
      <c r="L1485">
        <v>0</v>
      </c>
      <c r="M1485" t="s">
        <v>298</v>
      </c>
      <c r="N1485">
        <v>10</v>
      </c>
      <c r="O1485" t="s">
        <v>897</v>
      </c>
      <c r="P1485">
        <v>2012</v>
      </c>
      <c r="Q1485">
        <v>201</v>
      </c>
      <c r="R1485" t="s">
        <v>305</v>
      </c>
      <c r="S1485" t="s">
        <v>305</v>
      </c>
      <c r="T1485" t="s">
        <v>305</v>
      </c>
      <c r="U1485" s="35" t="s">
        <v>323</v>
      </c>
      <c r="V1485" t="s">
        <v>299</v>
      </c>
      <c r="W1485" t="s">
        <v>299</v>
      </c>
      <c r="X1485" t="s">
        <v>299</v>
      </c>
      <c r="Y1485" t="s">
        <v>299</v>
      </c>
    </row>
    <row r="1486" spans="1:25" x14ac:dyDescent="0.25">
      <c r="A1486" t="s">
        <v>295</v>
      </c>
      <c r="B1486" t="s">
        <v>296</v>
      </c>
      <c r="C1486" s="61">
        <f t="shared" si="23"/>
        <v>5</v>
      </c>
      <c r="D1486" t="s">
        <v>1</v>
      </c>
      <c r="E1486">
        <v>42495</v>
      </c>
      <c r="F1486">
        <v>424</v>
      </c>
      <c r="G1486">
        <v>4249</v>
      </c>
      <c r="H1486">
        <v>5</v>
      </c>
      <c r="I1486" t="s">
        <v>296</v>
      </c>
      <c r="J1486">
        <v>42</v>
      </c>
      <c r="K1486" t="s">
        <v>1098</v>
      </c>
      <c r="L1486">
        <v>0</v>
      </c>
      <c r="M1486" t="s">
        <v>298</v>
      </c>
      <c r="N1486">
        <v>20</v>
      </c>
      <c r="O1486" t="s">
        <v>898</v>
      </c>
      <c r="P1486">
        <v>2012</v>
      </c>
      <c r="Q1486">
        <v>8</v>
      </c>
      <c r="R1486" t="s">
        <v>305</v>
      </c>
      <c r="S1486" t="s">
        <v>305</v>
      </c>
      <c r="T1486" t="s">
        <v>305</v>
      </c>
      <c r="U1486" s="35" t="s">
        <v>306</v>
      </c>
      <c r="V1486" t="s">
        <v>299</v>
      </c>
      <c r="W1486" t="s">
        <v>299</v>
      </c>
      <c r="X1486" t="s">
        <v>299</v>
      </c>
      <c r="Y1486" t="s">
        <v>299</v>
      </c>
    </row>
    <row r="1487" spans="1:25" x14ac:dyDescent="0.25">
      <c r="A1487" t="s">
        <v>295</v>
      </c>
      <c r="B1487" t="s">
        <v>296</v>
      </c>
      <c r="C1487" s="61">
        <f t="shared" si="23"/>
        <v>6</v>
      </c>
      <c r="D1487" t="s">
        <v>1</v>
      </c>
      <c r="E1487">
        <v>424950</v>
      </c>
      <c r="F1487">
        <v>424</v>
      </c>
      <c r="G1487">
        <v>4249</v>
      </c>
      <c r="H1487">
        <v>6</v>
      </c>
      <c r="I1487" t="s">
        <v>296</v>
      </c>
      <c r="J1487">
        <v>42</v>
      </c>
      <c r="K1487" t="s">
        <v>1098</v>
      </c>
      <c r="L1487">
        <v>0</v>
      </c>
      <c r="M1487" t="s">
        <v>298</v>
      </c>
      <c r="N1487">
        <v>0</v>
      </c>
      <c r="O1487" t="s">
        <v>298</v>
      </c>
      <c r="P1487">
        <v>2012</v>
      </c>
      <c r="Q1487">
        <v>209</v>
      </c>
      <c r="R1487">
        <v>2005931</v>
      </c>
      <c r="S1487">
        <v>118158</v>
      </c>
      <c r="T1487">
        <v>28571</v>
      </c>
      <c r="U1487" s="35">
        <v>2118</v>
      </c>
      <c r="V1487" t="s">
        <v>299</v>
      </c>
      <c r="W1487" t="s">
        <v>299</v>
      </c>
      <c r="X1487" t="s">
        <v>299</v>
      </c>
      <c r="Y1487" t="s">
        <v>299</v>
      </c>
    </row>
    <row r="1488" spans="1:25" x14ac:dyDescent="0.25">
      <c r="A1488" t="s">
        <v>295</v>
      </c>
      <c r="B1488" t="s">
        <v>296</v>
      </c>
      <c r="C1488" s="61">
        <f t="shared" si="23"/>
        <v>6</v>
      </c>
      <c r="D1488" t="s">
        <v>1</v>
      </c>
      <c r="E1488">
        <v>424950</v>
      </c>
      <c r="F1488">
        <v>424</v>
      </c>
      <c r="G1488">
        <v>4249</v>
      </c>
      <c r="H1488">
        <v>6</v>
      </c>
      <c r="I1488" t="s">
        <v>296</v>
      </c>
      <c r="J1488">
        <v>42</v>
      </c>
      <c r="K1488" t="s">
        <v>1098</v>
      </c>
      <c r="L1488">
        <v>0</v>
      </c>
      <c r="M1488" t="s">
        <v>298</v>
      </c>
      <c r="N1488">
        <v>10</v>
      </c>
      <c r="O1488" t="s">
        <v>897</v>
      </c>
      <c r="P1488">
        <v>2012</v>
      </c>
      <c r="Q1488">
        <v>201</v>
      </c>
      <c r="R1488" t="s">
        <v>305</v>
      </c>
      <c r="S1488" t="s">
        <v>305</v>
      </c>
      <c r="T1488" t="s">
        <v>305</v>
      </c>
      <c r="U1488" s="35" t="s">
        <v>323</v>
      </c>
      <c r="V1488" t="s">
        <v>299</v>
      </c>
      <c r="W1488" t="s">
        <v>299</v>
      </c>
      <c r="X1488" t="s">
        <v>299</v>
      </c>
      <c r="Y1488" t="s">
        <v>299</v>
      </c>
    </row>
    <row r="1489" spans="1:25" x14ac:dyDescent="0.25">
      <c r="A1489" t="s">
        <v>295</v>
      </c>
      <c r="B1489" t="s">
        <v>296</v>
      </c>
      <c r="C1489" s="61">
        <f t="shared" si="23"/>
        <v>6</v>
      </c>
      <c r="D1489" t="s">
        <v>1</v>
      </c>
      <c r="E1489">
        <v>424950</v>
      </c>
      <c r="F1489">
        <v>424</v>
      </c>
      <c r="G1489">
        <v>4249</v>
      </c>
      <c r="H1489">
        <v>6</v>
      </c>
      <c r="I1489" t="s">
        <v>296</v>
      </c>
      <c r="J1489">
        <v>42</v>
      </c>
      <c r="K1489" t="s">
        <v>1098</v>
      </c>
      <c r="L1489">
        <v>0</v>
      </c>
      <c r="M1489" t="s">
        <v>298</v>
      </c>
      <c r="N1489">
        <v>20</v>
      </c>
      <c r="O1489" t="s">
        <v>898</v>
      </c>
      <c r="P1489">
        <v>2012</v>
      </c>
      <c r="Q1489">
        <v>8</v>
      </c>
      <c r="R1489" t="s">
        <v>305</v>
      </c>
      <c r="S1489" t="s">
        <v>305</v>
      </c>
      <c r="T1489" t="s">
        <v>305</v>
      </c>
      <c r="U1489" s="35" t="s">
        <v>306</v>
      </c>
      <c r="V1489" t="s">
        <v>299</v>
      </c>
      <c r="W1489" t="s">
        <v>299</v>
      </c>
      <c r="X1489" t="s">
        <v>299</v>
      </c>
      <c r="Y1489" t="s">
        <v>299</v>
      </c>
    </row>
    <row r="1490" spans="1:25" x14ac:dyDescent="0.25">
      <c r="A1490" t="s">
        <v>295</v>
      </c>
      <c r="B1490" t="s">
        <v>296</v>
      </c>
      <c r="C1490" s="61">
        <f t="shared" si="23"/>
        <v>5</v>
      </c>
      <c r="D1490" t="s">
        <v>1</v>
      </c>
      <c r="E1490">
        <v>42499</v>
      </c>
      <c r="F1490">
        <v>424</v>
      </c>
      <c r="G1490">
        <v>4249</v>
      </c>
      <c r="H1490">
        <v>5</v>
      </c>
      <c r="I1490" t="s">
        <v>296</v>
      </c>
      <c r="J1490">
        <v>42</v>
      </c>
      <c r="K1490" t="s">
        <v>1099</v>
      </c>
      <c r="L1490">
        <v>0</v>
      </c>
      <c r="M1490" t="s">
        <v>298</v>
      </c>
      <c r="N1490">
        <v>0</v>
      </c>
      <c r="O1490" t="s">
        <v>298</v>
      </c>
      <c r="P1490">
        <v>2012</v>
      </c>
      <c r="Q1490">
        <v>2621</v>
      </c>
      <c r="R1490">
        <v>7125620</v>
      </c>
      <c r="S1490">
        <v>684495</v>
      </c>
      <c r="T1490">
        <v>160592</v>
      </c>
      <c r="U1490" s="35">
        <v>16245</v>
      </c>
      <c r="V1490" t="s">
        <v>299</v>
      </c>
      <c r="W1490" t="s">
        <v>299</v>
      </c>
      <c r="X1490" t="s">
        <v>299</v>
      </c>
      <c r="Y1490" t="s">
        <v>299</v>
      </c>
    </row>
    <row r="1491" spans="1:25" x14ac:dyDescent="0.25">
      <c r="A1491" t="s">
        <v>295</v>
      </c>
      <c r="B1491" t="s">
        <v>296</v>
      </c>
      <c r="C1491" s="61">
        <f t="shared" si="23"/>
        <v>5</v>
      </c>
      <c r="D1491" t="s">
        <v>1</v>
      </c>
      <c r="E1491">
        <v>42499</v>
      </c>
      <c r="F1491">
        <v>424</v>
      </c>
      <c r="G1491">
        <v>4249</v>
      </c>
      <c r="H1491">
        <v>5</v>
      </c>
      <c r="I1491" t="s">
        <v>296</v>
      </c>
      <c r="J1491">
        <v>42</v>
      </c>
      <c r="K1491" t="s">
        <v>1099</v>
      </c>
      <c r="L1491">
        <v>0</v>
      </c>
      <c r="M1491" t="s">
        <v>298</v>
      </c>
      <c r="N1491">
        <v>10</v>
      </c>
      <c r="O1491" t="s">
        <v>897</v>
      </c>
      <c r="P1491">
        <v>2012</v>
      </c>
      <c r="Q1491">
        <v>2613</v>
      </c>
      <c r="R1491" t="s">
        <v>305</v>
      </c>
      <c r="S1491" t="s">
        <v>305</v>
      </c>
      <c r="T1491" t="s">
        <v>305</v>
      </c>
      <c r="U1491" s="35" t="s">
        <v>915</v>
      </c>
      <c r="V1491" t="s">
        <v>299</v>
      </c>
      <c r="W1491" t="s">
        <v>299</v>
      </c>
      <c r="X1491" t="s">
        <v>299</v>
      </c>
      <c r="Y1491" t="s">
        <v>299</v>
      </c>
    </row>
    <row r="1492" spans="1:25" x14ac:dyDescent="0.25">
      <c r="A1492" t="s">
        <v>295</v>
      </c>
      <c r="B1492" t="s">
        <v>296</v>
      </c>
      <c r="C1492" s="61">
        <f t="shared" si="23"/>
        <v>5</v>
      </c>
      <c r="D1492" t="s">
        <v>1</v>
      </c>
      <c r="E1492">
        <v>42499</v>
      </c>
      <c r="F1492">
        <v>424</v>
      </c>
      <c r="G1492">
        <v>4249</v>
      </c>
      <c r="H1492">
        <v>5</v>
      </c>
      <c r="I1492" t="s">
        <v>296</v>
      </c>
      <c r="J1492">
        <v>42</v>
      </c>
      <c r="K1492" t="s">
        <v>1099</v>
      </c>
      <c r="L1492">
        <v>0</v>
      </c>
      <c r="M1492" t="s">
        <v>298</v>
      </c>
      <c r="N1492">
        <v>20</v>
      </c>
      <c r="O1492" t="s">
        <v>898</v>
      </c>
      <c r="P1492">
        <v>2012</v>
      </c>
      <c r="Q1492">
        <v>8</v>
      </c>
      <c r="R1492" t="s">
        <v>305</v>
      </c>
      <c r="S1492" t="s">
        <v>305</v>
      </c>
      <c r="T1492" t="s">
        <v>305</v>
      </c>
      <c r="U1492" s="35" t="s">
        <v>320</v>
      </c>
      <c r="V1492" t="s">
        <v>299</v>
      </c>
      <c r="W1492" t="s">
        <v>299</v>
      </c>
      <c r="X1492" t="s">
        <v>299</v>
      </c>
      <c r="Y1492" t="s">
        <v>299</v>
      </c>
    </row>
    <row r="1493" spans="1:25" x14ac:dyDescent="0.25">
      <c r="A1493" t="s">
        <v>295</v>
      </c>
      <c r="B1493" t="s">
        <v>296</v>
      </c>
      <c r="C1493" s="61">
        <f t="shared" si="23"/>
        <v>6</v>
      </c>
      <c r="D1493" t="s">
        <v>1</v>
      </c>
      <c r="E1493">
        <v>424990</v>
      </c>
      <c r="F1493">
        <v>424</v>
      </c>
      <c r="G1493">
        <v>4249</v>
      </c>
      <c r="H1493">
        <v>6</v>
      </c>
      <c r="I1493" t="s">
        <v>296</v>
      </c>
      <c r="J1493">
        <v>42</v>
      </c>
      <c r="K1493" t="s">
        <v>1099</v>
      </c>
      <c r="L1493">
        <v>0</v>
      </c>
      <c r="M1493" t="s">
        <v>298</v>
      </c>
      <c r="N1493">
        <v>0</v>
      </c>
      <c r="O1493" t="s">
        <v>298</v>
      </c>
      <c r="P1493">
        <v>2012</v>
      </c>
      <c r="Q1493">
        <v>2621</v>
      </c>
      <c r="R1493">
        <v>7125620</v>
      </c>
      <c r="S1493">
        <v>684495</v>
      </c>
      <c r="T1493">
        <v>160592</v>
      </c>
      <c r="U1493" s="35">
        <v>16245</v>
      </c>
      <c r="V1493" t="s">
        <v>299</v>
      </c>
      <c r="W1493" t="s">
        <v>299</v>
      </c>
      <c r="X1493" t="s">
        <v>299</v>
      </c>
      <c r="Y1493" t="s">
        <v>299</v>
      </c>
    </row>
    <row r="1494" spans="1:25" x14ac:dyDescent="0.25">
      <c r="A1494" t="s">
        <v>295</v>
      </c>
      <c r="B1494" t="s">
        <v>296</v>
      </c>
      <c r="C1494" s="61">
        <f t="shared" si="23"/>
        <v>6</v>
      </c>
      <c r="D1494" t="s">
        <v>1</v>
      </c>
      <c r="E1494">
        <v>424990</v>
      </c>
      <c r="F1494">
        <v>424</v>
      </c>
      <c r="G1494">
        <v>4249</v>
      </c>
      <c r="H1494">
        <v>6</v>
      </c>
      <c r="I1494" t="s">
        <v>296</v>
      </c>
      <c r="J1494">
        <v>42</v>
      </c>
      <c r="K1494" t="s">
        <v>1099</v>
      </c>
      <c r="L1494">
        <v>0</v>
      </c>
      <c r="M1494" t="s">
        <v>298</v>
      </c>
      <c r="N1494">
        <v>10</v>
      </c>
      <c r="O1494" t="s">
        <v>897</v>
      </c>
      <c r="P1494">
        <v>2012</v>
      </c>
      <c r="Q1494">
        <v>2613</v>
      </c>
      <c r="R1494" t="s">
        <v>305</v>
      </c>
      <c r="S1494" t="s">
        <v>305</v>
      </c>
      <c r="T1494" t="s">
        <v>305</v>
      </c>
      <c r="U1494" s="35" t="s">
        <v>915</v>
      </c>
      <c r="V1494" t="s">
        <v>299</v>
      </c>
      <c r="W1494" t="s">
        <v>299</v>
      </c>
      <c r="X1494" t="s">
        <v>299</v>
      </c>
      <c r="Y1494" t="s">
        <v>299</v>
      </c>
    </row>
    <row r="1495" spans="1:25" x14ac:dyDescent="0.25">
      <c r="A1495" t="s">
        <v>295</v>
      </c>
      <c r="B1495" t="s">
        <v>296</v>
      </c>
      <c r="C1495" s="61">
        <f t="shared" si="23"/>
        <v>6</v>
      </c>
      <c r="D1495" t="s">
        <v>1</v>
      </c>
      <c r="E1495">
        <v>424990</v>
      </c>
      <c r="F1495">
        <v>424</v>
      </c>
      <c r="G1495">
        <v>4249</v>
      </c>
      <c r="H1495">
        <v>6</v>
      </c>
      <c r="I1495" t="s">
        <v>296</v>
      </c>
      <c r="J1495">
        <v>42</v>
      </c>
      <c r="K1495" t="s">
        <v>1099</v>
      </c>
      <c r="L1495">
        <v>0</v>
      </c>
      <c r="M1495" t="s">
        <v>298</v>
      </c>
      <c r="N1495">
        <v>20</v>
      </c>
      <c r="O1495" t="s">
        <v>898</v>
      </c>
      <c r="P1495">
        <v>2012</v>
      </c>
      <c r="Q1495">
        <v>8</v>
      </c>
      <c r="R1495" t="s">
        <v>305</v>
      </c>
      <c r="S1495" t="s">
        <v>305</v>
      </c>
      <c r="T1495" t="s">
        <v>305</v>
      </c>
      <c r="U1495" s="35" t="s">
        <v>320</v>
      </c>
      <c r="V1495" t="s">
        <v>299</v>
      </c>
      <c r="W1495" t="s">
        <v>299</v>
      </c>
      <c r="X1495" t="s">
        <v>299</v>
      </c>
      <c r="Y1495" t="s">
        <v>299</v>
      </c>
    </row>
    <row r="1496" spans="1:25" x14ac:dyDescent="0.25">
      <c r="A1496" t="s">
        <v>295</v>
      </c>
      <c r="B1496" t="s">
        <v>296</v>
      </c>
      <c r="C1496" s="61">
        <f t="shared" si="23"/>
        <v>7</v>
      </c>
      <c r="D1496" t="s">
        <v>1</v>
      </c>
      <c r="E1496">
        <v>4249901</v>
      </c>
      <c r="F1496">
        <v>424</v>
      </c>
      <c r="G1496">
        <v>4249</v>
      </c>
      <c r="H1496">
        <v>7</v>
      </c>
      <c r="I1496" t="s">
        <v>296</v>
      </c>
      <c r="J1496">
        <v>42</v>
      </c>
      <c r="K1496" t="s">
        <v>1100</v>
      </c>
      <c r="L1496">
        <v>0</v>
      </c>
      <c r="M1496" t="s">
        <v>298</v>
      </c>
      <c r="N1496">
        <v>0</v>
      </c>
      <c r="O1496" t="s">
        <v>298</v>
      </c>
      <c r="P1496">
        <v>2012</v>
      </c>
      <c r="Q1496">
        <v>695</v>
      </c>
      <c r="R1496">
        <v>1239418</v>
      </c>
      <c r="S1496">
        <v>171787</v>
      </c>
      <c r="T1496">
        <v>39244</v>
      </c>
      <c r="U1496" s="35">
        <v>4322</v>
      </c>
      <c r="V1496" t="s">
        <v>299</v>
      </c>
      <c r="W1496" t="s">
        <v>299</v>
      </c>
      <c r="X1496" t="s">
        <v>299</v>
      </c>
      <c r="Y1496" t="s">
        <v>299</v>
      </c>
    </row>
    <row r="1497" spans="1:25" x14ac:dyDescent="0.25">
      <c r="A1497" t="s">
        <v>295</v>
      </c>
      <c r="B1497" t="s">
        <v>296</v>
      </c>
      <c r="C1497" s="61">
        <f t="shared" si="23"/>
        <v>7</v>
      </c>
      <c r="D1497" t="s">
        <v>1</v>
      </c>
      <c r="E1497">
        <v>4249901</v>
      </c>
      <c r="F1497">
        <v>424</v>
      </c>
      <c r="G1497">
        <v>4249</v>
      </c>
      <c r="H1497">
        <v>7</v>
      </c>
      <c r="I1497" t="s">
        <v>296</v>
      </c>
      <c r="J1497">
        <v>42</v>
      </c>
      <c r="K1497" t="s">
        <v>1100</v>
      </c>
      <c r="L1497">
        <v>0</v>
      </c>
      <c r="M1497" t="s">
        <v>298</v>
      </c>
      <c r="N1497">
        <v>10</v>
      </c>
      <c r="O1497" t="s">
        <v>897</v>
      </c>
      <c r="P1497">
        <v>2012</v>
      </c>
      <c r="Q1497">
        <v>695</v>
      </c>
      <c r="R1497">
        <v>1239418</v>
      </c>
      <c r="S1497">
        <v>171787</v>
      </c>
      <c r="T1497">
        <v>39244</v>
      </c>
      <c r="U1497" s="35">
        <v>4322</v>
      </c>
      <c r="V1497" t="s">
        <v>299</v>
      </c>
      <c r="W1497" t="s">
        <v>299</v>
      </c>
      <c r="X1497" t="s">
        <v>299</v>
      </c>
      <c r="Y1497" t="s">
        <v>299</v>
      </c>
    </row>
    <row r="1498" spans="1:25" x14ac:dyDescent="0.25">
      <c r="A1498" t="s">
        <v>295</v>
      </c>
      <c r="B1498" t="s">
        <v>296</v>
      </c>
      <c r="C1498" s="61">
        <f t="shared" si="23"/>
        <v>7</v>
      </c>
      <c r="D1498" t="s">
        <v>1</v>
      </c>
      <c r="E1498">
        <v>4249902</v>
      </c>
      <c r="F1498">
        <v>424</v>
      </c>
      <c r="G1498">
        <v>4249</v>
      </c>
      <c r="H1498">
        <v>7</v>
      </c>
      <c r="I1498" t="s">
        <v>296</v>
      </c>
      <c r="J1498">
        <v>42</v>
      </c>
      <c r="K1498" t="s">
        <v>1101</v>
      </c>
      <c r="L1498">
        <v>0</v>
      </c>
      <c r="M1498" t="s">
        <v>298</v>
      </c>
      <c r="N1498">
        <v>0</v>
      </c>
      <c r="O1498" t="s">
        <v>298</v>
      </c>
      <c r="P1498">
        <v>2012</v>
      </c>
      <c r="Q1498">
        <v>409</v>
      </c>
      <c r="R1498">
        <v>1709684</v>
      </c>
      <c r="S1498">
        <v>138399</v>
      </c>
      <c r="T1498">
        <v>32858</v>
      </c>
      <c r="U1498" s="35">
        <v>3038</v>
      </c>
      <c r="V1498" t="s">
        <v>299</v>
      </c>
      <c r="W1498" t="s">
        <v>299</v>
      </c>
      <c r="X1498" t="s">
        <v>299</v>
      </c>
      <c r="Y1498" t="s">
        <v>299</v>
      </c>
    </row>
    <row r="1499" spans="1:25" x14ac:dyDescent="0.25">
      <c r="A1499" t="s">
        <v>295</v>
      </c>
      <c r="B1499" t="s">
        <v>296</v>
      </c>
      <c r="C1499" s="61">
        <f t="shared" si="23"/>
        <v>7</v>
      </c>
      <c r="D1499" t="s">
        <v>1</v>
      </c>
      <c r="E1499">
        <v>4249902</v>
      </c>
      <c r="F1499">
        <v>424</v>
      </c>
      <c r="G1499">
        <v>4249</v>
      </c>
      <c r="H1499">
        <v>7</v>
      </c>
      <c r="I1499" t="s">
        <v>296</v>
      </c>
      <c r="J1499">
        <v>42</v>
      </c>
      <c r="K1499" t="s">
        <v>1101</v>
      </c>
      <c r="L1499">
        <v>0</v>
      </c>
      <c r="M1499" t="s">
        <v>298</v>
      </c>
      <c r="N1499">
        <v>10</v>
      </c>
      <c r="O1499" t="s">
        <v>897</v>
      </c>
      <c r="P1499">
        <v>2012</v>
      </c>
      <c r="Q1499">
        <v>409</v>
      </c>
      <c r="R1499">
        <v>1709684</v>
      </c>
      <c r="S1499">
        <v>138399</v>
      </c>
      <c r="T1499">
        <v>32858</v>
      </c>
      <c r="U1499" s="35">
        <v>3038</v>
      </c>
      <c r="V1499" t="s">
        <v>299</v>
      </c>
      <c r="W1499" t="s">
        <v>299</v>
      </c>
      <c r="X1499" t="s">
        <v>299</v>
      </c>
      <c r="Y1499" t="s">
        <v>299</v>
      </c>
    </row>
    <row r="1500" spans="1:25" x14ac:dyDescent="0.25">
      <c r="A1500" t="s">
        <v>295</v>
      </c>
      <c r="B1500" t="s">
        <v>296</v>
      </c>
      <c r="C1500" s="61">
        <f t="shared" si="23"/>
        <v>7</v>
      </c>
      <c r="D1500" t="s">
        <v>1</v>
      </c>
      <c r="E1500">
        <v>4249903</v>
      </c>
      <c r="F1500">
        <v>424</v>
      </c>
      <c r="G1500">
        <v>4249</v>
      </c>
      <c r="H1500">
        <v>7</v>
      </c>
      <c r="I1500" t="s">
        <v>296</v>
      </c>
      <c r="J1500">
        <v>42</v>
      </c>
      <c r="K1500" t="s">
        <v>1102</v>
      </c>
      <c r="L1500">
        <v>0</v>
      </c>
      <c r="M1500" t="s">
        <v>298</v>
      </c>
      <c r="N1500">
        <v>0</v>
      </c>
      <c r="O1500" t="s">
        <v>298</v>
      </c>
      <c r="P1500">
        <v>2012</v>
      </c>
      <c r="Q1500">
        <v>130</v>
      </c>
      <c r="R1500">
        <v>512320</v>
      </c>
      <c r="S1500">
        <v>39267</v>
      </c>
      <c r="T1500">
        <v>11301</v>
      </c>
      <c r="U1500" s="35">
        <v>843</v>
      </c>
      <c r="V1500" t="s">
        <v>299</v>
      </c>
      <c r="W1500" t="s">
        <v>299</v>
      </c>
      <c r="X1500" t="s">
        <v>299</v>
      </c>
      <c r="Y1500" t="s">
        <v>299</v>
      </c>
    </row>
    <row r="1501" spans="1:25" x14ac:dyDescent="0.25">
      <c r="A1501" t="s">
        <v>295</v>
      </c>
      <c r="B1501" t="s">
        <v>296</v>
      </c>
      <c r="C1501" s="61">
        <f t="shared" si="23"/>
        <v>7</v>
      </c>
      <c r="D1501" t="s">
        <v>1</v>
      </c>
      <c r="E1501">
        <v>4249903</v>
      </c>
      <c r="F1501">
        <v>424</v>
      </c>
      <c r="G1501">
        <v>4249</v>
      </c>
      <c r="H1501">
        <v>7</v>
      </c>
      <c r="I1501" t="s">
        <v>296</v>
      </c>
      <c r="J1501">
        <v>42</v>
      </c>
      <c r="K1501" t="s">
        <v>1102</v>
      </c>
      <c r="L1501">
        <v>0</v>
      </c>
      <c r="M1501" t="s">
        <v>298</v>
      </c>
      <c r="N1501">
        <v>10</v>
      </c>
      <c r="O1501" t="s">
        <v>897</v>
      </c>
      <c r="P1501">
        <v>2012</v>
      </c>
      <c r="Q1501">
        <v>130</v>
      </c>
      <c r="R1501">
        <v>512320</v>
      </c>
      <c r="S1501">
        <v>39267</v>
      </c>
      <c r="T1501">
        <v>11301</v>
      </c>
      <c r="U1501" s="35">
        <v>843</v>
      </c>
      <c r="V1501" t="s">
        <v>299</v>
      </c>
      <c r="W1501" t="s">
        <v>299</v>
      </c>
      <c r="X1501" t="s">
        <v>299</v>
      </c>
      <c r="Y1501" t="s">
        <v>299</v>
      </c>
    </row>
    <row r="1502" spans="1:25" x14ac:dyDescent="0.25">
      <c r="A1502" t="s">
        <v>295</v>
      </c>
      <c r="B1502" t="s">
        <v>296</v>
      </c>
      <c r="C1502" s="61">
        <f t="shared" si="23"/>
        <v>7</v>
      </c>
      <c r="D1502" t="s">
        <v>1</v>
      </c>
      <c r="E1502">
        <v>4249904</v>
      </c>
      <c r="F1502">
        <v>424</v>
      </c>
      <c r="G1502">
        <v>4249</v>
      </c>
      <c r="H1502">
        <v>7</v>
      </c>
      <c r="I1502" t="s">
        <v>296</v>
      </c>
      <c r="J1502">
        <v>42</v>
      </c>
      <c r="K1502" t="s">
        <v>1103</v>
      </c>
      <c r="L1502">
        <v>0</v>
      </c>
      <c r="M1502" t="s">
        <v>298</v>
      </c>
      <c r="N1502">
        <v>0</v>
      </c>
      <c r="O1502" t="s">
        <v>298</v>
      </c>
      <c r="P1502">
        <v>2012</v>
      </c>
      <c r="Q1502">
        <v>1387</v>
      </c>
      <c r="R1502">
        <v>3664198</v>
      </c>
      <c r="S1502">
        <v>335042</v>
      </c>
      <c r="T1502">
        <v>77189</v>
      </c>
      <c r="U1502" s="35">
        <v>8042</v>
      </c>
      <c r="V1502" t="s">
        <v>299</v>
      </c>
      <c r="W1502" t="s">
        <v>299</v>
      </c>
      <c r="X1502" t="s">
        <v>299</v>
      </c>
      <c r="Y1502" t="s">
        <v>299</v>
      </c>
    </row>
    <row r="1503" spans="1:25" x14ac:dyDescent="0.25">
      <c r="A1503" t="s">
        <v>295</v>
      </c>
      <c r="B1503" t="s">
        <v>296</v>
      </c>
      <c r="C1503" s="61">
        <f t="shared" si="23"/>
        <v>7</v>
      </c>
      <c r="D1503" t="s">
        <v>1</v>
      </c>
      <c r="E1503">
        <v>4249904</v>
      </c>
      <c r="F1503">
        <v>424</v>
      </c>
      <c r="G1503">
        <v>4249</v>
      </c>
      <c r="H1503">
        <v>7</v>
      </c>
      <c r="I1503" t="s">
        <v>296</v>
      </c>
      <c r="J1503">
        <v>42</v>
      </c>
      <c r="K1503" t="s">
        <v>1103</v>
      </c>
      <c r="L1503">
        <v>0</v>
      </c>
      <c r="M1503" t="s">
        <v>298</v>
      </c>
      <c r="N1503">
        <v>10</v>
      </c>
      <c r="O1503" t="s">
        <v>897</v>
      </c>
      <c r="P1503">
        <v>2012</v>
      </c>
      <c r="Q1503">
        <v>1379</v>
      </c>
      <c r="R1503" t="s">
        <v>305</v>
      </c>
      <c r="S1503" t="s">
        <v>305</v>
      </c>
      <c r="T1503" t="s">
        <v>305</v>
      </c>
      <c r="U1503" s="35" t="s">
        <v>903</v>
      </c>
      <c r="V1503" t="s">
        <v>299</v>
      </c>
      <c r="W1503" t="s">
        <v>299</v>
      </c>
      <c r="X1503" t="s">
        <v>299</v>
      </c>
      <c r="Y1503" t="s">
        <v>299</v>
      </c>
    </row>
    <row r="1504" spans="1:25" x14ac:dyDescent="0.25">
      <c r="A1504" t="s">
        <v>295</v>
      </c>
      <c r="B1504" t="s">
        <v>296</v>
      </c>
      <c r="C1504" s="61">
        <f t="shared" si="23"/>
        <v>7</v>
      </c>
      <c r="D1504" t="s">
        <v>1</v>
      </c>
      <c r="E1504">
        <v>4249904</v>
      </c>
      <c r="F1504">
        <v>424</v>
      </c>
      <c r="G1504">
        <v>4249</v>
      </c>
      <c r="H1504">
        <v>7</v>
      </c>
      <c r="I1504" t="s">
        <v>296</v>
      </c>
      <c r="J1504">
        <v>42</v>
      </c>
      <c r="K1504" t="s">
        <v>1103</v>
      </c>
      <c r="L1504">
        <v>0</v>
      </c>
      <c r="M1504" t="s">
        <v>298</v>
      </c>
      <c r="N1504">
        <v>20</v>
      </c>
      <c r="O1504" t="s">
        <v>898</v>
      </c>
      <c r="P1504">
        <v>2012</v>
      </c>
      <c r="Q1504">
        <v>8</v>
      </c>
      <c r="R1504" t="s">
        <v>305</v>
      </c>
      <c r="S1504" t="s">
        <v>305</v>
      </c>
      <c r="T1504" t="s">
        <v>305</v>
      </c>
      <c r="U1504" s="35" t="s">
        <v>320</v>
      </c>
      <c r="V1504" t="s">
        <v>299</v>
      </c>
      <c r="W1504" t="s">
        <v>299</v>
      </c>
      <c r="X1504" t="s">
        <v>299</v>
      </c>
      <c r="Y1504" t="s">
        <v>299</v>
      </c>
    </row>
    <row r="1505" spans="1:25" x14ac:dyDescent="0.25">
      <c r="A1505" t="s">
        <v>295</v>
      </c>
      <c r="B1505" t="s">
        <v>296</v>
      </c>
      <c r="C1505" s="61">
        <f t="shared" si="23"/>
        <v>3</v>
      </c>
      <c r="D1505" t="s">
        <v>1</v>
      </c>
      <c r="E1505">
        <v>425</v>
      </c>
      <c r="F1505">
        <v>425</v>
      </c>
      <c r="G1505" t="s">
        <v>296</v>
      </c>
      <c r="H1505">
        <v>3</v>
      </c>
      <c r="I1505" t="s">
        <v>296</v>
      </c>
      <c r="J1505">
        <v>42</v>
      </c>
      <c r="K1505" t="s">
        <v>1104</v>
      </c>
      <c r="L1505">
        <v>0</v>
      </c>
      <c r="M1505" t="s">
        <v>298</v>
      </c>
      <c r="N1505">
        <v>0</v>
      </c>
      <c r="O1505" t="s">
        <v>298</v>
      </c>
      <c r="P1505">
        <v>2012</v>
      </c>
      <c r="Q1505">
        <v>4843</v>
      </c>
      <c r="R1505">
        <v>80544468</v>
      </c>
      <c r="S1505">
        <v>1657384</v>
      </c>
      <c r="T1505">
        <v>394853</v>
      </c>
      <c r="U1505" s="35">
        <v>35407</v>
      </c>
      <c r="V1505" t="s">
        <v>299</v>
      </c>
      <c r="W1505" t="s">
        <v>299</v>
      </c>
      <c r="X1505" t="s">
        <v>299</v>
      </c>
      <c r="Y1505" t="s">
        <v>299</v>
      </c>
    </row>
    <row r="1506" spans="1:25" x14ac:dyDescent="0.25">
      <c r="A1506" t="s">
        <v>295</v>
      </c>
      <c r="B1506" t="s">
        <v>296</v>
      </c>
      <c r="C1506" s="61">
        <f t="shared" si="23"/>
        <v>4</v>
      </c>
      <c r="D1506" t="s">
        <v>1</v>
      </c>
      <c r="E1506">
        <v>4251</v>
      </c>
      <c r="F1506">
        <v>425</v>
      </c>
      <c r="G1506">
        <v>4251</v>
      </c>
      <c r="H1506">
        <v>4</v>
      </c>
      <c r="I1506" t="s">
        <v>296</v>
      </c>
      <c r="J1506">
        <v>42</v>
      </c>
      <c r="K1506" t="s">
        <v>1104</v>
      </c>
      <c r="L1506">
        <v>0</v>
      </c>
      <c r="M1506" t="s">
        <v>298</v>
      </c>
      <c r="N1506">
        <v>0</v>
      </c>
      <c r="O1506" t="s">
        <v>298</v>
      </c>
      <c r="P1506">
        <v>2012</v>
      </c>
      <c r="Q1506">
        <v>4843</v>
      </c>
      <c r="R1506">
        <v>80544468</v>
      </c>
      <c r="S1506">
        <v>1657384</v>
      </c>
      <c r="T1506">
        <v>394853</v>
      </c>
      <c r="U1506" s="35">
        <v>35407</v>
      </c>
      <c r="V1506" t="s">
        <v>299</v>
      </c>
      <c r="W1506" t="s">
        <v>299</v>
      </c>
      <c r="X1506" t="s">
        <v>299</v>
      </c>
      <c r="Y1506" t="s">
        <v>299</v>
      </c>
    </row>
    <row r="1507" spans="1:25" x14ac:dyDescent="0.25">
      <c r="A1507" t="s">
        <v>295</v>
      </c>
      <c r="B1507" t="s">
        <v>296</v>
      </c>
      <c r="C1507" s="61">
        <f t="shared" si="23"/>
        <v>5</v>
      </c>
      <c r="D1507" t="s">
        <v>1</v>
      </c>
      <c r="E1507">
        <v>42511</v>
      </c>
      <c r="F1507">
        <v>425</v>
      </c>
      <c r="G1507">
        <v>4251</v>
      </c>
      <c r="H1507">
        <v>5</v>
      </c>
      <c r="I1507" t="s">
        <v>296</v>
      </c>
      <c r="J1507">
        <v>42</v>
      </c>
      <c r="K1507" t="s">
        <v>1105</v>
      </c>
      <c r="L1507">
        <v>0</v>
      </c>
      <c r="M1507" t="s">
        <v>298</v>
      </c>
      <c r="N1507">
        <v>0</v>
      </c>
      <c r="O1507" t="s">
        <v>298</v>
      </c>
      <c r="P1507">
        <v>2012</v>
      </c>
      <c r="Q1507">
        <v>60</v>
      </c>
      <c r="R1507">
        <v>409395</v>
      </c>
      <c r="S1507">
        <v>9124</v>
      </c>
      <c r="T1507">
        <v>2124</v>
      </c>
      <c r="U1507" s="35">
        <v>135</v>
      </c>
      <c r="V1507" t="s">
        <v>299</v>
      </c>
      <c r="W1507" t="s">
        <v>299</v>
      </c>
      <c r="X1507" t="s">
        <v>299</v>
      </c>
      <c r="Y1507" t="s">
        <v>299</v>
      </c>
    </row>
    <row r="1508" spans="1:25" x14ac:dyDescent="0.25">
      <c r="A1508" t="s">
        <v>295</v>
      </c>
      <c r="B1508" t="s">
        <v>296</v>
      </c>
      <c r="C1508" s="61">
        <f t="shared" si="23"/>
        <v>6</v>
      </c>
      <c r="D1508" t="s">
        <v>1</v>
      </c>
      <c r="E1508">
        <v>425110</v>
      </c>
      <c r="F1508">
        <v>425</v>
      </c>
      <c r="G1508">
        <v>4251</v>
      </c>
      <c r="H1508">
        <v>6</v>
      </c>
      <c r="I1508" t="s">
        <v>296</v>
      </c>
      <c r="J1508">
        <v>42</v>
      </c>
      <c r="K1508" t="s">
        <v>1105</v>
      </c>
      <c r="L1508">
        <v>0</v>
      </c>
      <c r="M1508" t="s">
        <v>298</v>
      </c>
      <c r="N1508">
        <v>0</v>
      </c>
      <c r="O1508" t="s">
        <v>298</v>
      </c>
      <c r="P1508">
        <v>2012</v>
      </c>
      <c r="Q1508">
        <v>60</v>
      </c>
      <c r="R1508">
        <v>409395</v>
      </c>
      <c r="S1508">
        <v>9124</v>
      </c>
      <c r="T1508">
        <v>2124</v>
      </c>
      <c r="U1508" s="35">
        <v>135</v>
      </c>
      <c r="V1508" t="s">
        <v>299</v>
      </c>
      <c r="W1508" t="s">
        <v>299</v>
      </c>
      <c r="X1508" t="s">
        <v>299</v>
      </c>
      <c r="Y1508" t="s">
        <v>299</v>
      </c>
    </row>
    <row r="1509" spans="1:25" x14ac:dyDescent="0.25">
      <c r="A1509" t="s">
        <v>295</v>
      </c>
      <c r="B1509" t="s">
        <v>296</v>
      </c>
      <c r="C1509" s="61">
        <f t="shared" si="23"/>
        <v>5</v>
      </c>
      <c r="D1509" t="s">
        <v>1</v>
      </c>
      <c r="E1509">
        <v>42512</v>
      </c>
      <c r="F1509">
        <v>425</v>
      </c>
      <c r="G1509">
        <v>4251</v>
      </c>
      <c r="H1509">
        <v>5</v>
      </c>
      <c r="I1509" t="s">
        <v>296</v>
      </c>
      <c r="J1509">
        <v>42</v>
      </c>
      <c r="K1509" t="s">
        <v>1106</v>
      </c>
      <c r="L1509">
        <v>0</v>
      </c>
      <c r="M1509" t="s">
        <v>298</v>
      </c>
      <c r="N1509">
        <v>0</v>
      </c>
      <c r="O1509" t="s">
        <v>298</v>
      </c>
      <c r="P1509">
        <v>2012</v>
      </c>
      <c r="Q1509">
        <v>4783</v>
      </c>
      <c r="R1509">
        <v>80135073</v>
      </c>
      <c r="S1509">
        <v>1648260</v>
      </c>
      <c r="T1509">
        <v>392729</v>
      </c>
      <c r="U1509" s="35">
        <v>35272</v>
      </c>
      <c r="V1509" t="s">
        <v>299</v>
      </c>
      <c r="W1509" t="s">
        <v>299</v>
      </c>
      <c r="X1509" t="s">
        <v>299</v>
      </c>
      <c r="Y1509" t="s">
        <v>299</v>
      </c>
    </row>
    <row r="1510" spans="1:25" x14ac:dyDescent="0.25">
      <c r="A1510" t="s">
        <v>295</v>
      </c>
      <c r="B1510" t="s">
        <v>296</v>
      </c>
      <c r="C1510" s="61">
        <f t="shared" si="23"/>
        <v>6</v>
      </c>
      <c r="D1510" t="s">
        <v>1</v>
      </c>
      <c r="E1510">
        <v>425120</v>
      </c>
      <c r="F1510">
        <v>425</v>
      </c>
      <c r="G1510">
        <v>4251</v>
      </c>
      <c r="H1510">
        <v>6</v>
      </c>
      <c r="I1510" t="s">
        <v>296</v>
      </c>
      <c r="J1510">
        <v>42</v>
      </c>
      <c r="K1510" t="s">
        <v>1106</v>
      </c>
      <c r="L1510">
        <v>0</v>
      </c>
      <c r="M1510" t="s">
        <v>298</v>
      </c>
      <c r="N1510">
        <v>0</v>
      </c>
      <c r="O1510" t="s">
        <v>298</v>
      </c>
      <c r="P1510">
        <v>2012</v>
      </c>
      <c r="Q1510">
        <v>4783</v>
      </c>
      <c r="R1510">
        <v>80135073</v>
      </c>
      <c r="S1510">
        <v>1648260</v>
      </c>
      <c r="T1510">
        <v>392729</v>
      </c>
      <c r="U1510" s="35">
        <v>35272</v>
      </c>
      <c r="V1510" t="s">
        <v>299</v>
      </c>
      <c r="W1510" t="s">
        <v>299</v>
      </c>
      <c r="X1510" t="s">
        <v>299</v>
      </c>
      <c r="Y1510" t="s">
        <v>299</v>
      </c>
    </row>
    <row r="1511" spans="1:25" x14ac:dyDescent="0.25">
      <c r="A1511" t="s">
        <v>295</v>
      </c>
      <c r="B1511" t="s">
        <v>296</v>
      </c>
      <c r="C1511" s="61">
        <f t="shared" si="23"/>
        <v>7</v>
      </c>
      <c r="D1511" t="s">
        <v>1</v>
      </c>
      <c r="E1511">
        <v>4251203</v>
      </c>
      <c r="F1511">
        <v>425</v>
      </c>
      <c r="G1511">
        <v>4251</v>
      </c>
      <c r="H1511">
        <v>7</v>
      </c>
      <c r="I1511" t="s">
        <v>296</v>
      </c>
      <c r="J1511">
        <v>42</v>
      </c>
      <c r="K1511" t="s">
        <v>1107</v>
      </c>
      <c r="L1511">
        <v>0</v>
      </c>
      <c r="M1511" t="s">
        <v>298</v>
      </c>
      <c r="N1511">
        <v>0</v>
      </c>
      <c r="O1511" t="s">
        <v>298</v>
      </c>
      <c r="P1511">
        <v>2012</v>
      </c>
      <c r="Q1511">
        <v>3199</v>
      </c>
      <c r="R1511">
        <v>39405627</v>
      </c>
      <c r="S1511">
        <v>958369</v>
      </c>
      <c r="T1511">
        <v>226394</v>
      </c>
      <c r="U1511" s="35">
        <v>16177</v>
      </c>
      <c r="V1511" t="s">
        <v>299</v>
      </c>
      <c r="W1511" t="s">
        <v>299</v>
      </c>
      <c r="X1511" t="s">
        <v>299</v>
      </c>
      <c r="Y1511" t="s">
        <v>299</v>
      </c>
    </row>
    <row r="1512" spans="1:25" x14ac:dyDescent="0.25">
      <c r="A1512" t="s">
        <v>295</v>
      </c>
      <c r="B1512" t="s">
        <v>296</v>
      </c>
      <c r="C1512" s="61">
        <f t="shared" si="23"/>
        <v>8</v>
      </c>
      <c r="D1512" t="s">
        <v>1</v>
      </c>
      <c r="E1512">
        <v>42512031</v>
      </c>
      <c r="F1512">
        <v>425</v>
      </c>
      <c r="G1512">
        <v>4251</v>
      </c>
      <c r="H1512">
        <v>8</v>
      </c>
      <c r="I1512" t="s">
        <v>296</v>
      </c>
      <c r="J1512">
        <v>42</v>
      </c>
      <c r="K1512" t="s">
        <v>1108</v>
      </c>
      <c r="L1512">
        <v>0</v>
      </c>
      <c r="M1512" t="s">
        <v>298</v>
      </c>
      <c r="N1512">
        <v>0</v>
      </c>
      <c r="O1512" t="s">
        <v>298</v>
      </c>
      <c r="P1512">
        <v>2012</v>
      </c>
      <c r="Q1512">
        <v>196</v>
      </c>
      <c r="R1512">
        <v>15723269</v>
      </c>
      <c r="S1512">
        <v>150441</v>
      </c>
      <c r="T1512">
        <v>37167</v>
      </c>
      <c r="U1512" s="35">
        <v>3570</v>
      </c>
      <c r="V1512" t="s">
        <v>299</v>
      </c>
      <c r="W1512" t="s">
        <v>299</v>
      </c>
      <c r="X1512" t="s">
        <v>299</v>
      </c>
      <c r="Y1512" t="s">
        <v>299</v>
      </c>
    </row>
    <row r="1513" spans="1:25" x14ac:dyDescent="0.25">
      <c r="A1513" t="s">
        <v>295</v>
      </c>
      <c r="B1513" t="s">
        <v>296</v>
      </c>
      <c r="C1513" s="61">
        <f t="shared" si="23"/>
        <v>8</v>
      </c>
      <c r="D1513" t="s">
        <v>1</v>
      </c>
      <c r="E1513">
        <v>42512032</v>
      </c>
      <c r="F1513">
        <v>425</v>
      </c>
      <c r="G1513">
        <v>4251</v>
      </c>
      <c r="H1513">
        <v>8</v>
      </c>
      <c r="I1513" t="s">
        <v>296</v>
      </c>
      <c r="J1513">
        <v>42</v>
      </c>
      <c r="K1513" t="s">
        <v>1109</v>
      </c>
      <c r="L1513">
        <v>0</v>
      </c>
      <c r="M1513" t="s">
        <v>298</v>
      </c>
      <c r="N1513">
        <v>0</v>
      </c>
      <c r="O1513" t="s">
        <v>298</v>
      </c>
      <c r="P1513">
        <v>2012</v>
      </c>
      <c r="Q1513">
        <v>279</v>
      </c>
      <c r="R1513">
        <v>1606320</v>
      </c>
      <c r="S1513">
        <v>42314</v>
      </c>
      <c r="T1513">
        <v>10499</v>
      </c>
      <c r="U1513" s="35">
        <v>872</v>
      </c>
      <c r="V1513" t="s">
        <v>299</v>
      </c>
      <c r="W1513" t="s">
        <v>299</v>
      </c>
      <c r="X1513" t="s">
        <v>299</v>
      </c>
      <c r="Y1513" t="s">
        <v>299</v>
      </c>
    </row>
    <row r="1514" spans="1:25" x14ac:dyDescent="0.25">
      <c r="A1514" t="s">
        <v>295</v>
      </c>
      <c r="B1514" t="s">
        <v>296</v>
      </c>
      <c r="C1514" s="61">
        <f t="shared" si="23"/>
        <v>8</v>
      </c>
      <c r="D1514" t="s">
        <v>1</v>
      </c>
      <c r="E1514">
        <v>42512033</v>
      </c>
      <c r="F1514">
        <v>425</v>
      </c>
      <c r="G1514">
        <v>4251</v>
      </c>
      <c r="H1514">
        <v>8</v>
      </c>
      <c r="I1514" t="s">
        <v>296</v>
      </c>
      <c r="J1514">
        <v>42</v>
      </c>
      <c r="K1514" t="s">
        <v>1110</v>
      </c>
      <c r="L1514">
        <v>0</v>
      </c>
      <c r="M1514" t="s">
        <v>298</v>
      </c>
      <c r="N1514">
        <v>0</v>
      </c>
      <c r="O1514" t="s">
        <v>298</v>
      </c>
      <c r="P1514">
        <v>2012</v>
      </c>
      <c r="Q1514">
        <v>103</v>
      </c>
      <c r="R1514">
        <v>357666</v>
      </c>
      <c r="S1514">
        <v>10317</v>
      </c>
      <c r="T1514">
        <v>2460</v>
      </c>
      <c r="U1514" s="35">
        <v>270</v>
      </c>
      <c r="V1514" t="s">
        <v>299</v>
      </c>
      <c r="W1514" t="s">
        <v>299</v>
      </c>
      <c r="X1514" t="s">
        <v>299</v>
      </c>
      <c r="Y1514" t="s">
        <v>299</v>
      </c>
    </row>
    <row r="1515" spans="1:25" x14ac:dyDescent="0.25">
      <c r="A1515" t="s">
        <v>295</v>
      </c>
      <c r="B1515" t="s">
        <v>296</v>
      </c>
      <c r="C1515" s="61">
        <f t="shared" si="23"/>
        <v>8</v>
      </c>
      <c r="D1515" t="s">
        <v>1</v>
      </c>
      <c r="E1515">
        <v>42512034</v>
      </c>
      <c r="F1515">
        <v>425</v>
      </c>
      <c r="G1515">
        <v>4251</v>
      </c>
      <c r="H1515">
        <v>8</v>
      </c>
      <c r="I1515" t="s">
        <v>296</v>
      </c>
      <c r="J1515">
        <v>42</v>
      </c>
      <c r="K1515" t="s">
        <v>1111</v>
      </c>
      <c r="L1515">
        <v>0</v>
      </c>
      <c r="M1515" t="s">
        <v>298</v>
      </c>
      <c r="N1515">
        <v>0</v>
      </c>
      <c r="O1515" t="s">
        <v>298</v>
      </c>
      <c r="P1515">
        <v>2012</v>
      </c>
      <c r="Q1515">
        <v>438</v>
      </c>
      <c r="R1515">
        <v>2756252</v>
      </c>
      <c r="S1515">
        <v>151276</v>
      </c>
      <c r="T1515">
        <v>35984</v>
      </c>
      <c r="U1515" s="35">
        <v>2550</v>
      </c>
      <c r="V1515" t="s">
        <v>299</v>
      </c>
      <c r="W1515" t="s">
        <v>299</v>
      </c>
      <c r="X1515" t="s">
        <v>299</v>
      </c>
      <c r="Y1515" t="s">
        <v>299</v>
      </c>
    </row>
    <row r="1516" spans="1:25" x14ac:dyDescent="0.25">
      <c r="A1516" t="s">
        <v>295</v>
      </c>
      <c r="B1516" t="s">
        <v>296</v>
      </c>
      <c r="C1516" s="61">
        <f t="shared" si="23"/>
        <v>8</v>
      </c>
      <c r="D1516" t="s">
        <v>1</v>
      </c>
      <c r="E1516">
        <v>42512035</v>
      </c>
      <c r="F1516">
        <v>425</v>
      </c>
      <c r="G1516">
        <v>4251</v>
      </c>
      <c r="H1516">
        <v>8</v>
      </c>
      <c r="I1516" t="s">
        <v>296</v>
      </c>
      <c r="J1516">
        <v>42</v>
      </c>
      <c r="K1516" t="s">
        <v>1112</v>
      </c>
      <c r="L1516">
        <v>0</v>
      </c>
      <c r="M1516" t="s">
        <v>298</v>
      </c>
      <c r="N1516">
        <v>0</v>
      </c>
      <c r="O1516" t="s">
        <v>298</v>
      </c>
      <c r="P1516">
        <v>2012</v>
      </c>
      <c r="Q1516">
        <v>80</v>
      </c>
      <c r="R1516">
        <v>587233</v>
      </c>
      <c r="S1516">
        <v>11300</v>
      </c>
      <c r="T1516">
        <v>2599</v>
      </c>
      <c r="U1516" s="35">
        <v>212</v>
      </c>
      <c r="V1516" t="s">
        <v>299</v>
      </c>
      <c r="W1516" t="s">
        <v>299</v>
      </c>
      <c r="X1516" t="s">
        <v>299</v>
      </c>
      <c r="Y1516" t="s">
        <v>299</v>
      </c>
    </row>
    <row r="1517" spans="1:25" x14ac:dyDescent="0.25">
      <c r="A1517" t="s">
        <v>295</v>
      </c>
      <c r="B1517" t="s">
        <v>296</v>
      </c>
      <c r="C1517" s="61">
        <f t="shared" si="23"/>
        <v>8</v>
      </c>
      <c r="D1517" t="s">
        <v>1</v>
      </c>
      <c r="E1517">
        <v>42512036</v>
      </c>
      <c r="F1517">
        <v>425</v>
      </c>
      <c r="G1517">
        <v>4251</v>
      </c>
      <c r="H1517">
        <v>8</v>
      </c>
      <c r="I1517" t="s">
        <v>296</v>
      </c>
      <c r="J1517">
        <v>42</v>
      </c>
      <c r="K1517" t="s">
        <v>1113</v>
      </c>
      <c r="L1517">
        <v>0</v>
      </c>
      <c r="M1517" t="s">
        <v>298</v>
      </c>
      <c r="N1517">
        <v>0</v>
      </c>
      <c r="O1517" t="s">
        <v>298</v>
      </c>
      <c r="P1517">
        <v>2012</v>
      </c>
      <c r="Q1517">
        <v>741</v>
      </c>
      <c r="R1517">
        <v>11133830</v>
      </c>
      <c r="S1517">
        <v>319118</v>
      </c>
      <c r="T1517">
        <v>73897</v>
      </c>
      <c r="U1517" s="35">
        <v>4187</v>
      </c>
      <c r="V1517" t="s">
        <v>299</v>
      </c>
      <c r="W1517" t="s">
        <v>299</v>
      </c>
      <c r="X1517" t="s">
        <v>299</v>
      </c>
      <c r="Y1517" t="s">
        <v>299</v>
      </c>
    </row>
    <row r="1518" spans="1:25" x14ac:dyDescent="0.25">
      <c r="A1518" t="s">
        <v>295</v>
      </c>
      <c r="B1518" t="s">
        <v>296</v>
      </c>
      <c r="C1518" s="61">
        <f t="shared" si="23"/>
        <v>8</v>
      </c>
      <c r="D1518" t="s">
        <v>1</v>
      </c>
      <c r="E1518">
        <v>42512037</v>
      </c>
      <c r="F1518">
        <v>425</v>
      </c>
      <c r="G1518">
        <v>4251</v>
      </c>
      <c r="H1518">
        <v>8</v>
      </c>
      <c r="I1518" t="s">
        <v>296</v>
      </c>
      <c r="J1518">
        <v>42</v>
      </c>
      <c r="K1518" t="s">
        <v>1114</v>
      </c>
      <c r="L1518">
        <v>0</v>
      </c>
      <c r="M1518" t="s">
        <v>298</v>
      </c>
      <c r="N1518">
        <v>0</v>
      </c>
      <c r="O1518" t="s">
        <v>298</v>
      </c>
      <c r="P1518">
        <v>2012</v>
      </c>
      <c r="Q1518">
        <v>354</v>
      </c>
      <c r="R1518">
        <v>1886037</v>
      </c>
      <c r="S1518">
        <v>67679</v>
      </c>
      <c r="T1518">
        <v>16277</v>
      </c>
      <c r="U1518" s="35">
        <v>1136</v>
      </c>
      <c r="V1518" t="s">
        <v>299</v>
      </c>
      <c r="W1518" t="s">
        <v>299</v>
      </c>
      <c r="X1518" t="s">
        <v>299</v>
      </c>
      <c r="Y1518" t="s">
        <v>299</v>
      </c>
    </row>
    <row r="1519" spans="1:25" x14ac:dyDescent="0.25">
      <c r="A1519" t="s">
        <v>295</v>
      </c>
      <c r="B1519" t="s">
        <v>296</v>
      </c>
      <c r="C1519" s="61">
        <f t="shared" si="23"/>
        <v>8</v>
      </c>
      <c r="D1519" t="s">
        <v>1</v>
      </c>
      <c r="E1519">
        <v>42512038</v>
      </c>
      <c r="F1519">
        <v>425</v>
      </c>
      <c r="G1519">
        <v>4251</v>
      </c>
      <c r="H1519">
        <v>8</v>
      </c>
      <c r="I1519" t="s">
        <v>296</v>
      </c>
      <c r="J1519">
        <v>42</v>
      </c>
      <c r="K1519" t="s">
        <v>1115</v>
      </c>
      <c r="L1519">
        <v>0</v>
      </c>
      <c r="M1519" t="s">
        <v>298</v>
      </c>
      <c r="N1519">
        <v>0</v>
      </c>
      <c r="O1519" t="s">
        <v>298</v>
      </c>
      <c r="P1519">
        <v>2012</v>
      </c>
      <c r="Q1519">
        <v>550</v>
      </c>
      <c r="R1519">
        <v>3308690</v>
      </c>
      <c r="S1519">
        <v>136177</v>
      </c>
      <c r="T1519">
        <v>31292</v>
      </c>
      <c r="U1519" s="35">
        <v>2079</v>
      </c>
      <c r="V1519" t="s">
        <v>299</v>
      </c>
      <c r="W1519" t="s">
        <v>299</v>
      </c>
      <c r="X1519" t="s">
        <v>299</v>
      </c>
      <c r="Y1519" t="s">
        <v>299</v>
      </c>
    </row>
    <row r="1520" spans="1:25" x14ac:dyDescent="0.25">
      <c r="A1520" t="s">
        <v>295</v>
      </c>
      <c r="B1520" t="s">
        <v>296</v>
      </c>
      <c r="C1520" s="61">
        <f t="shared" si="23"/>
        <v>8</v>
      </c>
      <c r="D1520" t="s">
        <v>1</v>
      </c>
      <c r="E1520">
        <v>42512039</v>
      </c>
      <c r="F1520">
        <v>425</v>
      </c>
      <c r="G1520">
        <v>4251</v>
      </c>
      <c r="H1520">
        <v>8</v>
      </c>
      <c r="I1520" t="s">
        <v>296</v>
      </c>
      <c r="J1520">
        <v>42</v>
      </c>
      <c r="K1520" t="s">
        <v>1116</v>
      </c>
      <c r="L1520">
        <v>0</v>
      </c>
      <c r="M1520" t="s">
        <v>298</v>
      </c>
      <c r="N1520">
        <v>0</v>
      </c>
      <c r="O1520" t="s">
        <v>298</v>
      </c>
      <c r="P1520">
        <v>2012</v>
      </c>
      <c r="Q1520">
        <v>458</v>
      </c>
      <c r="R1520">
        <v>2046330</v>
      </c>
      <c r="S1520">
        <v>69747</v>
      </c>
      <c r="T1520">
        <v>16219</v>
      </c>
      <c r="U1520" s="35">
        <v>1301</v>
      </c>
      <c r="V1520" t="s">
        <v>299</v>
      </c>
      <c r="W1520" t="s">
        <v>299</v>
      </c>
      <c r="X1520" t="s">
        <v>299</v>
      </c>
      <c r="Y1520" t="s">
        <v>299</v>
      </c>
    </row>
    <row r="1521" spans="1:25" x14ac:dyDescent="0.25">
      <c r="A1521" t="s">
        <v>295</v>
      </c>
      <c r="B1521" t="s">
        <v>296</v>
      </c>
      <c r="C1521" s="61">
        <f t="shared" si="23"/>
        <v>7</v>
      </c>
      <c r="D1521" t="s">
        <v>1</v>
      </c>
      <c r="E1521">
        <v>4251204</v>
      </c>
      <c r="F1521">
        <v>425</v>
      </c>
      <c r="G1521">
        <v>4251</v>
      </c>
      <c r="H1521">
        <v>7</v>
      </c>
      <c r="I1521" t="s">
        <v>296</v>
      </c>
      <c r="J1521">
        <v>42</v>
      </c>
      <c r="K1521" t="s">
        <v>1117</v>
      </c>
      <c r="L1521">
        <v>0</v>
      </c>
      <c r="M1521" t="s">
        <v>298</v>
      </c>
      <c r="N1521">
        <v>0</v>
      </c>
      <c r="O1521" t="s">
        <v>298</v>
      </c>
      <c r="P1521">
        <v>2012</v>
      </c>
      <c r="Q1521">
        <v>1584</v>
      </c>
      <c r="R1521">
        <v>40729446</v>
      </c>
      <c r="S1521">
        <v>689891</v>
      </c>
      <c r="T1521">
        <v>166335</v>
      </c>
      <c r="U1521" s="35">
        <v>19095</v>
      </c>
      <c r="V1521" t="s">
        <v>299</v>
      </c>
      <c r="W1521" t="s">
        <v>299</v>
      </c>
      <c r="X1521" t="s">
        <v>299</v>
      </c>
      <c r="Y1521" t="s">
        <v>299</v>
      </c>
    </row>
    <row r="1522" spans="1:25" x14ac:dyDescent="0.25">
      <c r="A1522" t="s">
        <v>295</v>
      </c>
      <c r="B1522" t="s">
        <v>296</v>
      </c>
      <c r="C1522" s="61">
        <f t="shared" si="23"/>
        <v>8</v>
      </c>
      <c r="D1522" t="s">
        <v>1</v>
      </c>
      <c r="E1522">
        <v>42512041</v>
      </c>
      <c r="F1522">
        <v>425</v>
      </c>
      <c r="G1522">
        <v>4251</v>
      </c>
      <c r="H1522">
        <v>8</v>
      </c>
      <c r="I1522" t="s">
        <v>296</v>
      </c>
      <c r="J1522">
        <v>42</v>
      </c>
      <c r="K1522" t="s">
        <v>1118</v>
      </c>
      <c r="L1522">
        <v>0</v>
      </c>
      <c r="M1522" t="s">
        <v>298</v>
      </c>
      <c r="N1522">
        <v>0</v>
      </c>
      <c r="O1522" t="s">
        <v>298</v>
      </c>
      <c r="P1522">
        <v>2012</v>
      </c>
      <c r="Q1522">
        <v>121</v>
      </c>
      <c r="R1522">
        <v>779624</v>
      </c>
      <c r="S1522">
        <v>23663</v>
      </c>
      <c r="T1522">
        <v>6419</v>
      </c>
      <c r="U1522" s="35">
        <v>435</v>
      </c>
      <c r="V1522" t="s">
        <v>299</v>
      </c>
      <c r="W1522" t="s">
        <v>299</v>
      </c>
      <c r="X1522" t="s">
        <v>299</v>
      </c>
      <c r="Y1522" t="s">
        <v>299</v>
      </c>
    </row>
    <row r="1523" spans="1:25" x14ac:dyDescent="0.25">
      <c r="A1523" t="s">
        <v>295</v>
      </c>
      <c r="B1523" t="s">
        <v>296</v>
      </c>
      <c r="C1523" s="61">
        <f t="shared" si="23"/>
        <v>8</v>
      </c>
      <c r="D1523" t="s">
        <v>1</v>
      </c>
      <c r="E1523">
        <v>42512042</v>
      </c>
      <c r="F1523">
        <v>425</v>
      </c>
      <c r="G1523">
        <v>4251</v>
      </c>
      <c r="H1523">
        <v>8</v>
      </c>
      <c r="I1523" t="s">
        <v>296</v>
      </c>
      <c r="J1523">
        <v>42</v>
      </c>
      <c r="K1523" t="s">
        <v>1119</v>
      </c>
      <c r="L1523">
        <v>0</v>
      </c>
      <c r="M1523" t="s">
        <v>298</v>
      </c>
      <c r="N1523">
        <v>0</v>
      </c>
      <c r="O1523" t="s">
        <v>298</v>
      </c>
      <c r="P1523">
        <v>2012</v>
      </c>
      <c r="Q1523">
        <v>74</v>
      </c>
      <c r="R1523" t="s">
        <v>305</v>
      </c>
      <c r="S1523" t="s">
        <v>305</v>
      </c>
      <c r="T1523" t="s">
        <v>305</v>
      </c>
      <c r="U1523" s="35" t="s">
        <v>308</v>
      </c>
      <c r="V1523" t="s">
        <v>299</v>
      </c>
      <c r="W1523" t="s">
        <v>299</v>
      </c>
      <c r="X1523" t="s">
        <v>299</v>
      </c>
      <c r="Y1523" t="s">
        <v>299</v>
      </c>
    </row>
    <row r="1524" spans="1:25" x14ac:dyDescent="0.25">
      <c r="A1524" t="s">
        <v>295</v>
      </c>
      <c r="B1524" t="s">
        <v>296</v>
      </c>
      <c r="C1524" s="61">
        <f t="shared" si="23"/>
        <v>8</v>
      </c>
      <c r="D1524" t="s">
        <v>1</v>
      </c>
      <c r="E1524">
        <v>42512043</v>
      </c>
      <c r="F1524">
        <v>425</v>
      </c>
      <c r="G1524">
        <v>4251</v>
      </c>
      <c r="H1524">
        <v>8</v>
      </c>
      <c r="I1524" t="s">
        <v>296</v>
      </c>
      <c r="J1524">
        <v>42</v>
      </c>
      <c r="K1524" t="s">
        <v>1120</v>
      </c>
      <c r="L1524">
        <v>0</v>
      </c>
      <c r="M1524" t="s">
        <v>298</v>
      </c>
      <c r="N1524">
        <v>0</v>
      </c>
      <c r="O1524" t="s">
        <v>298</v>
      </c>
      <c r="P1524">
        <v>2012</v>
      </c>
      <c r="Q1524">
        <v>351</v>
      </c>
      <c r="R1524">
        <v>1834845</v>
      </c>
      <c r="S1524">
        <v>58510</v>
      </c>
      <c r="T1524">
        <v>13643</v>
      </c>
      <c r="U1524" s="35">
        <v>1028</v>
      </c>
      <c r="V1524" t="s">
        <v>299</v>
      </c>
      <c r="W1524" t="s">
        <v>299</v>
      </c>
      <c r="X1524" t="s">
        <v>299</v>
      </c>
      <c r="Y1524" t="s">
        <v>299</v>
      </c>
    </row>
    <row r="1525" spans="1:25" x14ac:dyDescent="0.25">
      <c r="A1525" t="s">
        <v>295</v>
      </c>
      <c r="B1525" t="s">
        <v>296</v>
      </c>
      <c r="C1525" s="61">
        <f t="shared" si="23"/>
        <v>8</v>
      </c>
      <c r="D1525" t="s">
        <v>1</v>
      </c>
      <c r="E1525">
        <v>42512044</v>
      </c>
      <c r="F1525">
        <v>425</v>
      </c>
      <c r="G1525">
        <v>4251</v>
      </c>
      <c r="H1525">
        <v>8</v>
      </c>
      <c r="I1525" t="s">
        <v>296</v>
      </c>
      <c r="J1525">
        <v>42</v>
      </c>
      <c r="K1525" t="s">
        <v>1121</v>
      </c>
      <c r="L1525">
        <v>0</v>
      </c>
      <c r="M1525" t="s">
        <v>298</v>
      </c>
      <c r="N1525">
        <v>0</v>
      </c>
      <c r="O1525" t="s">
        <v>298</v>
      </c>
      <c r="P1525">
        <v>2012</v>
      </c>
      <c r="Q1525">
        <v>508</v>
      </c>
      <c r="R1525">
        <v>27524212</v>
      </c>
      <c r="S1525">
        <v>476303</v>
      </c>
      <c r="T1525">
        <v>117167</v>
      </c>
      <c r="U1525" s="35">
        <v>15029</v>
      </c>
      <c r="V1525" t="s">
        <v>299</v>
      </c>
      <c r="W1525" t="s">
        <v>299</v>
      </c>
      <c r="X1525" t="s">
        <v>299</v>
      </c>
      <c r="Y1525" t="s">
        <v>299</v>
      </c>
    </row>
    <row r="1526" spans="1:25" x14ac:dyDescent="0.25">
      <c r="A1526" t="s">
        <v>295</v>
      </c>
      <c r="B1526" t="s">
        <v>296</v>
      </c>
      <c r="C1526" s="61">
        <f t="shared" si="23"/>
        <v>8</v>
      </c>
      <c r="D1526" t="s">
        <v>1</v>
      </c>
      <c r="E1526">
        <v>42512045</v>
      </c>
      <c r="F1526">
        <v>425</v>
      </c>
      <c r="G1526">
        <v>4251</v>
      </c>
      <c r="H1526">
        <v>8</v>
      </c>
      <c r="I1526" t="s">
        <v>296</v>
      </c>
      <c r="J1526">
        <v>42</v>
      </c>
      <c r="K1526" t="s">
        <v>1122</v>
      </c>
      <c r="L1526">
        <v>0</v>
      </c>
      <c r="M1526" t="s">
        <v>298</v>
      </c>
      <c r="N1526">
        <v>0</v>
      </c>
      <c r="O1526" t="s">
        <v>298</v>
      </c>
      <c r="P1526">
        <v>2012</v>
      </c>
      <c r="Q1526">
        <v>70</v>
      </c>
      <c r="R1526">
        <v>1203886</v>
      </c>
      <c r="S1526">
        <v>19507</v>
      </c>
      <c r="T1526">
        <v>4426</v>
      </c>
      <c r="U1526" s="35">
        <v>615</v>
      </c>
      <c r="V1526" t="s">
        <v>299</v>
      </c>
      <c r="W1526" t="s">
        <v>299</v>
      </c>
      <c r="X1526" t="s">
        <v>299</v>
      </c>
      <c r="Y1526" t="s">
        <v>299</v>
      </c>
    </row>
    <row r="1527" spans="1:25" x14ac:dyDescent="0.25">
      <c r="A1527" t="s">
        <v>295</v>
      </c>
      <c r="B1527" t="s">
        <v>296</v>
      </c>
      <c r="C1527" s="61">
        <f t="shared" si="23"/>
        <v>8</v>
      </c>
      <c r="D1527" t="s">
        <v>1</v>
      </c>
      <c r="E1527">
        <v>42512046</v>
      </c>
      <c r="F1527">
        <v>425</v>
      </c>
      <c r="G1527">
        <v>4251</v>
      </c>
      <c r="H1527">
        <v>8</v>
      </c>
      <c r="I1527" t="s">
        <v>296</v>
      </c>
      <c r="J1527">
        <v>42</v>
      </c>
      <c r="K1527" t="s">
        <v>1123</v>
      </c>
      <c r="L1527">
        <v>0</v>
      </c>
      <c r="M1527" t="s">
        <v>298</v>
      </c>
      <c r="N1527">
        <v>0</v>
      </c>
      <c r="O1527" t="s">
        <v>298</v>
      </c>
      <c r="P1527">
        <v>2012</v>
      </c>
      <c r="Q1527">
        <v>179</v>
      </c>
      <c r="R1527" t="s">
        <v>305</v>
      </c>
      <c r="S1527" t="s">
        <v>305</v>
      </c>
      <c r="T1527" t="s">
        <v>305</v>
      </c>
      <c r="U1527" s="35" t="s">
        <v>308</v>
      </c>
      <c r="V1527" t="s">
        <v>299</v>
      </c>
      <c r="W1527" t="s">
        <v>299</v>
      </c>
      <c r="X1527" t="s">
        <v>299</v>
      </c>
      <c r="Y1527" t="s">
        <v>299</v>
      </c>
    </row>
    <row r="1528" spans="1:25" x14ac:dyDescent="0.25">
      <c r="A1528" t="s">
        <v>295</v>
      </c>
      <c r="B1528" t="s">
        <v>296</v>
      </c>
      <c r="C1528" s="61">
        <f t="shared" si="23"/>
        <v>8</v>
      </c>
      <c r="D1528" t="s">
        <v>1</v>
      </c>
      <c r="E1528">
        <v>42512047</v>
      </c>
      <c r="F1528">
        <v>425</v>
      </c>
      <c r="G1528">
        <v>4251</v>
      </c>
      <c r="H1528">
        <v>8</v>
      </c>
      <c r="I1528" t="s">
        <v>296</v>
      </c>
      <c r="J1528">
        <v>42</v>
      </c>
      <c r="K1528" t="s">
        <v>1124</v>
      </c>
      <c r="L1528">
        <v>0</v>
      </c>
      <c r="M1528" t="s">
        <v>298</v>
      </c>
      <c r="N1528">
        <v>0</v>
      </c>
      <c r="O1528" t="s">
        <v>298</v>
      </c>
      <c r="P1528">
        <v>2012</v>
      </c>
      <c r="Q1528">
        <v>13</v>
      </c>
      <c r="R1528" t="s">
        <v>305</v>
      </c>
      <c r="S1528" t="s">
        <v>305</v>
      </c>
      <c r="T1528" t="s">
        <v>305</v>
      </c>
      <c r="U1528" s="35" t="s">
        <v>330</v>
      </c>
      <c r="V1528" t="s">
        <v>299</v>
      </c>
      <c r="W1528" t="s">
        <v>299</v>
      </c>
      <c r="X1528" t="s">
        <v>299</v>
      </c>
      <c r="Y1528" t="s">
        <v>299</v>
      </c>
    </row>
    <row r="1529" spans="1:25" x14ac:dyDescent="0.25">
      <c r="A1529" t="s">
        <v>295</v>
      </c>
      <c r="B1529" t="s">
        <v>296</v>
      </c>
      <c r="C1529" s="61">
        <f t="shared" si="23"/>
        <v>8</v>
      </c>
      <c r="D1529" t="s">
        <v>1</v>
      </c>
      <c r="E1529">
        <v>42512048</v>
      </c>
      <c r="F1529">
        <v>425</v>
      </c>
      <c r="G1529">
        <v>4251</v>
      </c>
      <c r="H1529">
        <v>8</v>
      </c>
      <c r="I1529" t="s">
        <v>296</v>
      </c>
      <c r="J1529">
        <v>42</v>
      </c>
      <c r="K1529" t="s">
        <v>1125</v>
      </c>
      <c r="L1529">
        <v>0</v>
      </c>
      <c r="M1529" t="s">
        <v>298</v>
      </c>
      <c r="N1529">
        <v>0</v>
      </c>
      <c r="O1529" t="s">
        <v>298</v>
      </c>
      <c r="P1529">
        <v>2012</v>
      </c>
      <c r="Q1529">
        <v>47</v>
      </c>
      <c r="R1529">
        <v>1385752</v>
      </c>
      <c r="S1529">
        <v>49151</v>
      </c>
      <c r="T1529">
        <v>10684</v>
      </c>
      <c r="U1529" s="35">
        <v>492</v>
      </c>
      <c r="V1529" t="s">
        <v>299</v>
      </c>
      <c r="W1529" t="s">
        <v>299</v>
      </c>
      <c r="X1529" t="s">
        <v>299</v>
      </c>
      <c r="Y1529" t="s">
        <v>299</v>
      </c>
    </row>
    <row r="1530" spans="1:25" x14ac:dyDescent="0.25">
      <c r="A1530" t="s">
        <v>295</v>
      </c>
      <c r="B1530" t="s">
        <v>296</v>
      </c>
      <c r="C1530" s="61">
        <f t="shared" si="23"/>
        <v>8</v>
      </c>
      <c r="D1530" t="s">
        <v>1</v>
      </c>
      <c r="E1530">
        <v>42512049</v>
      </c>
      <c r="F1530">
        <v>425</v>
      </c>
      <c r="G1530">
        <v>4251</v>
      </c>
      <c r="H1530">
        <v>8</v>
      </c>
      <c r="I1530" t="s">
        <v>296</v>
      </c>
      <c r="J1530">
        <v>42</v>
      </c>
      <c r="K1530" t="s">
        <v>1126</v>
      </c>
      <c r="L1530">
        <v>0</v>
      </c>
      <c r="M1530" t="s">
        <v>298</v>
      </c>
      <c r="N1530">
        <v>0</v>
      </c>
      <c r="O1530" t="s">
        <v>298</v>
      </c>
      <c r="P1530">
        <v>2012</v>
      </c>
      <c r="Q1530">
        <v>221</v>
      </c>
      <c r="R1530">
        <v>867402</v>
      </c>
      <c r="S1530">
        <v>25819</v>
      </c>
      <c r="T1530">
        <v>6153</v>
      </c>
      <c r="U1530" s="35">
        <v>767</v>
      </c>
      <c r="V1530" t="s">
        <v>299</v>
      </c>
      <c r="W1530" t="s">
        <v>299</v>
      </c>
      <c r="X1530" t="s">
        <v>299</v>
      </c>
      <c r="Y1530" t="s">
        <v>299</v>
      </c>
    </row>
    <row r="1531" spans="1:25" x14ac:dyDescent="0.25">
      <c r="A1531" t="s">
        <v>295</v>
      </c>
      <c r="B1531" t="s">
        <v>296</v>
      </c>
      <c r="C1531" s="61">
        <f t="shared" si="23"/>
        <v>5</v>
      </c>
      <c r="D1531" t="s">
        <v>1</v>
      </c>
      <c r="E1531" t="s">
        <v>1127</v>
      </c>
      <c r="F1531" t="s">
        <v>296</v>
      </c>
      <c r="G1531" t="s">
        <v>296</v>
      </c>
      <c r="H1531">
        <v>2</v>
      </c>
      <c r="I1531" t="s">
        <v>296</v>
      </c>
      <c r="J1531">
        <v>44</v>
      </c>
      <c r="K1531" t="s">
        <v>1128</v>
      </c>
      <c r="L1531">
        <v>0</v>
      </c>
      <c r="M1531" t="s">
        <v>298</v>
      </c>
      <c r="N1531">
        <v>0</v>
      </c>
      <c r="O1531" t="s">
        <v>298</v>
      </c>
      <c r="P1531">
        <v>2012</v>
      </c>
      <c r="Q1531">
        <v>106419</v>
      </c>
      <c r="R1531">
        <v>481800461</v>
      </c>
      <c r="S1531">
        <v>43361045</v>
      </c>
      <c r="T1531">
        <v>10551888</v>
      </c>
      <c r="U1531" s="35">
        <v>1540055</v>
      </c>
      <c r="V1531" t="s">
        <v>299</v>
      </c>
      <c r="W1531" t="s">
        <v>299</v>
      </c>
      <c r="X1531" t="s">
        <v>299</v>
      </c>
      <c r="Y1531" t="s">
        <v>299</v>
      </c>
    </row>
    <row r="1532" spans="1:25" x14ac:dyDescent="0.25">
      <c r="A1532" t="s">
        <v>295</v>
      </c>
      <c r="B1532" t="s">
        <v>296</v>
      </c>
      <c r="C1532" s="61">
        <f t="shared" si="23"/>
        <v>3</v>
      </c>
      <c r="D1532" t="s">
        <v>1</v>
      </c>
      <c r="E1532">
        <v>441</v>
      </c>
      <c r="F1532">
        <v>441</v>
      </c>
      <c r="G1532" t="s">
        <v>296</v>
      </c>
      <c r="H1532">
        <v>3</v>
      </c>
      <c r="I1532" t="s">
        <v>296</v>
      </c>
      <c r="J1532">
        <v>44</v>
      </c>
      <c r="K1532" t="s">
        <v>1129</v>
      </c>
      <c r="L1532">
        <v>0</v>
      </c>
      <c r="M1532" t="s">
        <v>298</v>
      </c>
      <c r="N1532">
        <v>0</v>
      </c>
      <c r="O1532" t="s">
        <v>298</v>
      </c>
      <c r="P1532">
        <v>2012</v>
      </c>
      <c r="Q1532">
        <v>9771</v>
      </c>
      <c r="R1532">
        <v>93481450</v>
      </c>
      <c r="S1532">
        <v>7518025</v>
      </c>
      <c r="T1532">
        <v>1803835</v>
      </c>
      <c r="U1532" s="35">
        <v>165764</v>
      </c>
      <c r="V1532" t="s">
        <v>299</v>
      </c>
      <c r="W1532" t="s">
        <v>299</v>
      </c>
      <c r="X1532" t="s">
        <v>299</v>
      </c>
      <c r="Y1532" t="s">
        <v>299</v>
      </c>
    </row>
    <row r="1533" spans="1:25" x14ac:dyDescent="0.25">
      <c r="A1533" t="s">
        <v>295</v>
      </c>
      <c r="B1533" t="s">
        <v>296</v>
      </c>
      <c r="C1533" s="61">
        <f t="shared" si="23"/>
        <v>4</v>
      </c>
      <c r="D1533" t="s">
        <v>1</v>
      </c>
      <c r="E1533">
        <v>4411</v>
      </c>
      <c r="F1533">
        <v>441</v>
      </c>
      <c r="G1533">
        <v>4411</v>
      </c>
      <c r="H1533">
        <v>4</v>
      </c>
      <c r="I1533" t="s">
        <v>296</v>
      </c>
      <c r="J1533">
        <v>44</v>
      </c>
      <c r="K1533" t="s">
        <v>1130</v>
      </c>
      <c r="L1533">
        <v>0</v>
      </c>
      <c r="M1533" t="s">
        <v>298</v>
      </c>
      <c r="N1533">
        <v>0</v>
      </c>
      <c r="O1533" t="s">
        <v>298</v>
      </c>
      <c r="P1533">
        <v>2012</v>
      </c>
      <c r="Q1533">
        <v>3243</v>
      </c>
      <c r="R1533">
        <v>81378518</v>
      </c>
      <c r="S1533">
        <v>5702270</v>
      </c>
      <c r="T1533">
        <v>1355398</v>
      </c>
      <c r="U1533" s="35">
        <v>107742</v>
      </c>
      <c r="V1533" t="s">
        <v>299</v>
      </c>
      <c r="W1533" t="s">
        <v>299</v>
      </c>
      <c r="X1533" t="s">
        <v>299</v>
      </c>
      <c r="Y1533" t="s">
        <v>299</v>
      </c>
    </row>
    <row r="1534" spans="1:25" x14ac:dyDescent="0.25">
      <c r="A1534" t="s">
        <v>295</v>
      </c>
      <c r="B1534" t="s">
        <v>296</v>
      </c>
      <c r="C1534" s="61">
        <f t="shared" si="23"/>
        <v>5</v>
      </c>
      <c r="D1534" t="s">
        <v>1</v>
      </c>
      <c r="E1534">
        <v>44111</v>
      </c>
      <c r="F1534">
        <v>441</v>
      </c>
      <c r="G1534">
        <v>4411</v>
      </c>
      <c r="H1534">
        <v>5</v>
      </c>
      <c r="I1534" t="s">
        <v>296</v>
      </c>
      <c r="J1534">
        <v>44</v>
      </c>
      <c r="K1534" t="s">
        <v>1131</v>
      </c>
      <c r="L1534">
        <v>0</v>
      </c>
      <c r="M1534" t="s">
        <v>298</v>
      </c>
      <c r="N1534">
        <v>0</v>
      </c>
      <c r="O1534" t="s">
        <v>298</v>
      </c>
      <c r="P1534">
        <v>2012</v>
      </c>
      <c r="Q1534">
        <v>1863</v>
      </c>
      <c r="R1534">
        <v>75413665</v>
      </c>
      <c r="S1534">
        <v>5356509</v>
      </c>
      <c r="T1534">
        <v>1277272</v>
      </c>
      <c r="U1534" s="35">
        <v>99026</v>
      </c>
      <c r="V1534" t="s">
        <v>299</v>
      </c>
      <c r="W1534" t="s">
        <v>299</v>
      </c>
      <c r="X1534" t="s">
        <v>299</v>
      </c>
      <c r="Y1534" t="s">
        <v>299</v>
      </c>
    </row>
    <row r="1535" spans="1:25" x14ac:dyDescent="0.25">
      <c r="A1535" t="s">
        <v>295</v>
      </c>
      <c r="B1535" t="s">
        <v>296</v>
      </c>
      <c r="C1535" s="61">
        <f t="shared" si="23"/>
        <v>6</v>
      </c>
      <c r="D1535" t="s">
        <v>1</v>
      </c>
      <c r="E1535">
        <v>441110</v>
      </c>
      <c r="F1535">
        <v>441</v>
      </c>
      <c r="G1535">
        <v>4411</v>
      </c>
      <c r="H1535">
        <v>6</v>
      </c>
      <c r="I1535" t="s">
        <v>296</v>
      </c>
      <c r="J1535">
        <v>44</v>
      </c>
      <c r="K1535" t="s">
        <v>1131</v>
      </c>
      <c r="L1535">
        <v>0</v>
      </c>
      <c r="M1535" t="s">
        <v>298</v>
      </c>
      <c r="N1535">
        <v>0</v>
      </c>
      <c r="O1535" t="s">
        <v>298</v>
      </c>
      <c r="P1535">
        <v>2012</v>
      </c>
      <c r="Q1535">
        <v>1863</v>
      </c>
      <c r="R1535">
        <v>75413665</v>
      </c>
      <c r="S1535">
        <v>5356509</v>
      </c>
      <c r="T1535">
        <v>1277272</v>
      </c>
      <c r="U1535" s="35">
        <v>99026</v>
      </c>
      <c r="V1535" t="s">
        <v>299</v>
      </c>
      <c r="W1535" t="s">
        <v>299</v>
      </c>
      <c r="X1535" t="s">
        <v>299</v>
      </c>
      <c r="Y1535" t="s">
        <v>299</v>
      </c>
    </row>
    <row r="1536" spans="1:25" x14ac:dyDescent="0.25">
      <c r="A1536" t="s">
        <v>295</v>
      </c>
      <c r="B1536" t="s">
        <v>296</v>
      </c>
      <c r="C1536" s="61">
        <f t="shared" si="23"/>
        <v>5</v>
      </c>
      <c r="D1536" t="s">
        <v>1</v>
      </c>
      <c r="E1536">
        <v>44112</v>
      </c>
      <c r="F1536">
        <v>441</v>
      </c>
      <c r="G1536">
        <v>4411</v>
      </c>
      <c r="H1536">
        <v>5</v>
      </c>
      <c r="I1536" t="s">
        <v>296</v>
      </c>
      <c r="J1536">
        <v>44</v>
      </c>
      <c r="K1536" t="s">
        <v>1132</v>
      </c>
      <c r="L1536">
        <v>0</v>
      </c>
      <c r="M1536" t="s">
        <v>298</v>
      </c>
      <c r="N1536">
        <v>0</v>
      </c>
      <c r="O1536" t="s">
        <v>298</v>
      </c>
      <c r="P1536">
        <v>2012</v>
      </c>
      <c r="Q1536">
        <v>1380</v>
      </c>
      <c r="R1536">
        <v>5964853</v>
      </c>
      <c r="S1536">
        <v>345761</v>
      </c>
      <c r="T1536">
        <v>78126</v>
      </c>
      <c r="U1536" s="35">
        <v>8716</v>
      </c>
      <c r="V1536" t="s">
        <v>299</v>
      </c>
      <c r="W1536" t="s">
        <v>299</v>
      </c>
      <c r="X1536" t="s">
        <v>299</v>
      </c>
      <c r="Y1536" t="s">
        <v>299</v>
      </c>
    </row>
    <row r="1537" spans="1:25" x14ac:dyDescent="0.25">
      <c r="A1537" t="s">
        <v>295</v>
      </c>
      <c r="B1537" t="s">
        <v>296</v>
      </c>
      <c r="C1537" s="61">
        <f t="shared" si="23"/>
        <v>6</v>
      </c>
      <c r="D1537" t="s">
        <v>1</v>
      </c>
      <c r="E1537">
        <v>441120</v>
      </c>
      <c r="F1537">
        <v>441</v>
      </c>
      <c r="G1537">
        <v>4411</v>
      </c>
      <c r="H1537">
        <v>6</v>
      </c>
      <c r="I1537" t="s">
        <v>296</v>
      </c>
      <c r="J1537">
        <v>44</v>
      </c>
      <c r="K1537" t="s">
        <v>1132</v>
      </c>
      <c r="L1537">
        <v>0</v>
      </c>
      <c r="M1537" t="s">
        <v>298</v>
      </c>
      <c r="N1537">
        <v>0</v>
      </c>
      <c r="O1537" t="s">
        <v>298</v>
      </c>
      <c r="P1537">
        <v>2012</v>
      </c>
      <c r="Q1537">
        <v>1380</v>
      </c>
      <c r="R1537">
        <v>5964853</v>
      </c>
      <c r="S1537">
        <v>345761</v>
      </c>
      <c r="T1537">
        <v>78126</v>
      </c>
      <c r="U1537" s="35">
        <v>8716</v>
      </c>
      <c r="V1537" t="s">
        <v>299</v>
      </c>
      <c r="W1537" t="s">
        <v>299</v>
      </c>
      <c r="X1537" t="s">
        <v>299</v>
      </c>
      <c r="Y1537" t="s">
        <v>299</v>
      </c>
    </row>
    <row r="1538" spans="1:25" x14ac:dyDescent="0.25">
      <c r="A1538" t="s">
        <v>295</v>
      </c>
      <c r="B1538" t="s">
        <v>296</v>
      </c>
      <c r="C1538" s="61">
        <f t="shared" si="23"/>
        <v>4</v>
      </c>
      <c r="D1538" t="s">
        <v>1</v>
      </c>
      <c r="E1538">
        <v>4412</v>
      </c>
      <c r="F1538">
        <v>441</v>
      </c>
      <c r="G1538">
        <v>4412</v>
      </c>
      <c r="H1538">
        <v>4</v>
      </c>
      <c r="I1538" t="s">
        <v>296</v>
      </c>
      <c r="J1538">
        <v>44</v>
      </c>
      <c r="K1538" t="s">
        <v>1133</v>
      </c>
      <c r="L1538">
        <v>0</v>
      </c>
      <c r="M1538" t="s">
        <v>298</v>
      </c>
      <c r="N1538">
        <v>0</v>
      </c>
      <c r="O1538" t="s">
        <v>298</v>
      </c>
      <c r="P1538">
        <v>2012</v>
      </c>
      <c r="Q1538">
        <v>1071</v>
      </c>
      <c r="R1538">
        <v>3582976</v>
      </c>
      <c r="S1538">
        <v>406342</v>
      </c>
      <c r="T1538">
        <v>93564</v>
      </c>
      <c r="U1538" s="35">
        <v>10444</v>
      </c>
      <c r="V1538" t="s">
        <v>299</v>
      </c>
      <c r="W1538" t="s">
        <v>299</v>
      </c>
      <c r="X1538" t="s">
        <v>299</v>
      </c>
      <c r="Y1538" t="s">
        <v>299</v>
      </c>
    </row>
    <row r="1539" spans="1:25" x14ac:dyDescent="0.25">
      <c r="A1539" t="s">
        <v>295</v>
      </c>
      <c r="B1539" t="s">
        <v>296</v>
      </c>
      <c r="C1539" s="61">
        <f t="shared" si="23"/>
        <v>5</v>
      </c>
      <c r="D1539" t="s">
        <v>1</v>
      </c>
      <c r="E1539">
        <v>44121</v>
      </c>
      <c r="F1539">
        <v>441</v>
      </c>
      <c r="G1539">
        <v>4412</v>
      </c>
      <c r="H1539">
        <v>5</v>
      </c>
      <c r="I1539" t="s">
        <v>296</v>
      </c>
      <c r="J1539">
        <v>44</v>
      </c>
      <c r="K1539" t="s">
        <v>1134</v>
      </c>
      <c r="L1539">
        <v>0</v>
      </c>
      <c r="M1539" t="s">
        <v>298</v>
      </c>
      <c r="N1539">
        <v>0</v>
      </c>
      <c r="O1539" t="s">
        <v>298</v>
      </c>
      <c r="P1539">
        <v>2012</v>
      </c>
      <c r="Q1539">
        <v>236</v>
      </c>
      <c r="R1539">
        <v>1386093</v>
      </c>
      <c r="S1539">
        <v>143209</v>
      </c>
      <c r="T1539">
        <v>32241</v>
      </c>
      <c r="U1539" s="35">
        <v>3279</v>
      </c>
      <c r="V1539" t="s">
        <v>299</v>
      </c>
      <c r="W1539" t="s">
        <v>299</v>
      </c>
      <c r="X1539" t="s">
        <v>299</v>
      </c>
      <c r="Y1539" t="s">
        <v>299</v>
      </c>
    </row>
    <row r="1540" spans="1:25" x14ac:dyDescent="0.25">
      <c r="A1540" t="s">
        <v>295</v>
      </c>
      <c r="B1540" t="s">
        <v>296</v>
      </c>
      <c r="C1540" s="61">
        <f t="shared" si="23"/>
        <v>6</v>
      </c>
      <c r="D1540" t="s">
        <v>1</v>
      </c>
      <c r="E1540">
        <v>441210</v>
      </c>
      <c r="F1540">
        <v>441</v>
      </c>
      <c r="G1540">
        <v>4412</v>
      </c>
      <c r="H1540">
        <v>6</v>
      </c>
      <c r="I1540" t="s">
        <v>296</v>
      </c>
      <c r="J1540">
        <v>44</v>
      </c>
      <c r="K1540" t="s">
        <v>1134</v>
      </c>
      <c r="L1540">
        <v>0</v>
      </c>
      <c r="M1540" t="s">
        <v>298</v>
      </c>
      <c r="N1540">
        <v>0</v>
      </c>
      <c r="O1540" t="s">
        <v>298</v>
      </c>
      <c r="P1540">
        <v>2012</v>
      </c>
      <c r="Q1540">
        <v>236</v>
      </c>
      <c r="R1540">
        <v>1386093</v>
      </c>
      <c r="S1540">
        <v>143209</v>
      </c>
      <c r="T1540">
        <v>32241</v>
      </c>
      <c r="U1540" s="35">
        <v>3279</v>
      </c>
      <c r="V1540" t="s">
        <v>299</v>
      </c>
      <c r="W1540" t="s">
        <v>299</v>
      </c>
      <c r="X1540" t="s">
        <v>299</v>
      </c>
      <c r="Y1540" t="s">
        <v>299</v>
      </c>
    </row>
    <row r="1541" spans="1:25" x14ac:dyDescent="0.25">
      <c r="A1541" t="s">
        <v>295</v>
      </c>
      <c r="B1541" t="s">
        <v>296</v>
      </c>
      <c r="C1541" s="61">
        <f t="shared" ref="C1541:C1604" si="24">LEN(E1541)</f>
        <v>5</v>
      </c>
      <c r="D1541" t="s">
        <v>1</v>
      </c>
      <c r="E1541">
        <v>44122</v>
      </c>
      <c r="F1541">
        <v>441</v>
      </c>
      <c r="G1541">
        <v>4412</v>
      </c>
      <c r="H1541">
        <v>5</v>
      </c>
      <c r="I1541" t="s">
        <v>296</v>
      </c>
      <c r="J1541">
        <v>44</v>
      </c>
      <c r="K1541" t="s">
        <v>1135</v>
      </c>
      <c r="L1541">
        <v>0</v>
      </c>
      <c r="M1541" t="s">
        <v>298</v>
      </c>
      <c r="N1541">
        <v>0</v>
      </c>
      <c r="O1541" t="s">
        <v>298</v>
      </c>
      <c r="P1541">
        <v>2012</v>
      </c>
      <c r="Q1541">
        <v>835</v>
      </c>
      <c r="R1541">
        <v>2196883</v>
      </c>
      <c r="S1541">
        <v>263133</v>
      </c>
      <c r="T1541">
        <v>61323</v>
      </c>
      <c r="U1541" s="35">
        <v>7165</v>
      </c>
      <c r="V1541" t="s">
        <v>299</v>
      </c>
      <c r="W1541" t="s">
        <v>299</v>
      </c>
      <c r="X1541" t="s">
        <v>299</v>
      </c>
      <c r="Y1541" t="s">
        <v>299</v>
      </c>
    </row>
    <row r="1542" spans="1:25" x14ac:dyDescent="0.25">
      <c r="A1542" t="s">
        <v>295</v>
      </c>
      <c r="B1542" t="s">
        <v>296</v>
      </c>
      <c r="C1542" s="61">
        <f t="shared" si="24"/>
        <v>6</v>
      </c>
      <c r="D1542" t="s">
        <v>1</v>
      </c>
      <c r="E1542">
        <v>441222</v>
      </c>
      <c r="F1542">
        <v>441</v>
      </c>
      <c r="G1542">
        <v>4412</v>
      </c>
      <c r="H1542">
        <v>6</v>
      </c>
      <c r="I1542" t="s">
        <v>296</v>
      </c>
      <c r="J1542">
        <v>44</v>
      </c>
      <c r="K1542" t="s">
        <v>1136</v>
      </c>
      <c r="L1542">
        <v>0</v>
      </c>
      <c r="M1542" t="s">
        <v>298</v>
      </c>
      <c r="N1542">
        <v>0</v>
      </c>
      <c r="O1542" t="s">
        <v>298</v>
      </c>
      <c r="P1542">
        <v>2012</v>
      </c>
      <c r="Q1542">
        <v>251</v>
      </c>
      <c r="R1542">
        <v>467320</v>
      </c>
      <c r="S1542">
        <v>55495</v>
      </c>
      <c r="T1542">
        <v>12488</v>
      </c>
      <c r="U1542" s="35">
        <v>1628</v>
      </c>
      <c r="V1542" t="s">
        <v>299</v>
      </c>
      <c r="W1542" t="s">
        <v>299</v>
      </c>
      <c r="X1542" t="s">
        <v>299</v>
      </c>
      <c r="Y1542" t="s">
        <v>299</v>
      </c>
    </row>
    <row r="1543" spans="1:25" x14ac:dyDescent="0.25">
      <c r="A1543" t="s">
        <v>295</v>
      </c>
      <c r="B1543" t="s">
        <v>296</v>
      </c>
      <c r="C1543" s="61">
        <f t="shared" si="24"/>
        <v>6</v>
      </c>
      <c r="D1543" t="s">
        <v>1</v>
      </c>
      <c r="E1543">
        <v>441228</v>
      </c>
      <c r="F1543">
        <v>441</v>
      </c>
      <c r="G1543">
        <v>4412</v>
      </c>
      <c r="H1543">
        <v>6</v>
      </c>
      <c r="I1543" t="s">
        <v>296</v>
      </c>
      <c r="J1543">
        <v>44</v>
      </c>
      <c r="K1543" t="s">
        <v>1137</v>
      </c>
      <c r="L1543">
        <v>0</v>
      </c>
      <c r="M1543" t="s">
        <v>298</v>
      </c>
      <c r="N1543">
        <v>0</v>
      </c>
      <c r="O1543" t="s">
        <v>298</v>
      </c>
      <c r="P1543">
        <v>2012</v>
      </c>
      <c r="Q1543">
        <v>584</v>
      </c>
      <c r="R1543">
        <v>1729563</v>
      </c>
      <c r="S1543">
        <v>207638</v>
      </c>
      <c r="T1543">
        <v>48835</v>
      </c>
      <c r="U1543" s="35">
        <v>5537</v>
      </c>
      <c r="V1543" t="s">
        <v>299</v>
      </c>
      <c r="W1543" t="s">
        <v>299</v>
      </c>
      <c r="X1543" t="s">
        <v>299</v>
      </c>
      <c r="Y1543" t="s">
        <v>299</v>
      </c>
    </row>
    <row r="1544" spans="1:25" x14ac:dyDescent="0.25">
      <c r="A1544" t="s">
        <v>295</v>
      </c>
      <c r="B1544" t="s">
        <v>296</v>
      </c>
      <c r="C1544" s="61">
        <f t="shared" si="24"/>
        <v>7</v>
      </c>
      <c r="D1544" t="s">
        <v>1</v>
      </c>
      <c r="E1544">
        <v>4412281</v>
      </c>
      <c r="F1544">
        <v>441</v>
      </c>
      <c r="G1544">
        <v>4412</v>
      </c>
      <c r="H1544">
        <v>7</v>
      </c>
      <c r="I1544" t="s">
        <v>296</v>
      </c>
      <c r="J1544">
        <v>44</v>
      </c>
      <c r="K1544" t="s">
        <v>1138</v>
      </c>
      <c r="L1544">
        <v>0</v>
      </c>
      <c r="M1544" t="s">
        <v>298</v>
      </c>
      <c r="N1544">
        <v>0</v>
      </c>
      <c r="O1544" t="s">
        <v>298</v>
      </c>
      <c r="P1544">
        <v>2012</v>
      </c>
      <c r="Q1544">
        <v>442</v>
      </c>
      <c r="R1544">
        <v>1461415</v>
      </c>
      <c r="S1544">
        <v>177464</v>
      </c>
      <c r="T1544">
        <v>41741</v>
      </c>
      <c r="U1544" s="35">
        <v>4721</v>
      </c>
      <c r="V1544" t="s">
        <v>299</v>
      </c>
      <c r="W1544" t="s">
        <v>299</v>
      </c>
      <c r="X1544" t="s">
        <v>299</v>
      </c>
      <c r="Y1544" t="s">
        <v>299</v>
      </c>
    </row>
    <row r="1545" spans="1:25" x14ac:dyDescent="0.25">
      <c r="A1545" t="s">
        <v>295</v>
      </c>
      <c r="B1545" t="s">
        <v>296</v>
      </c>
      <c r="C1545" s="61">
        <f t="shared" si="24"/>
        <v>7</v>
      </c>
      <c r="D1545" t="s">
        <v>1</v>
      </c>
      <c r="E1545">
        <v>4412282</v>
      </c>
      <c r="F1545">
        <v>441</v>
      </c>
      <c r="G1545">
        <v>4412</v>
      </c>
      <c r="H1545">
        <v>7</v>
      </c>
      <c r="I1545" t="s">
        <v>296</v>
      </c>
      <c r="J1545">
        <v>44</v>
      </c>
      <c r="K1545" t="s">
        <v>1139</v>
      </c>
      <c r="L1545">
        <v>0</v>
      </c>
      <c r="M1545" t="s">
        <v>298</v>
      </c>
      <c r="N1545">
        <v>0</v>
      </c>
      <c r="O1545" t="s">
        <v>298</v>
      </c>
      <c r="P1545">
        <v>2012</v>
      </c>
      <c r="Q1545">
        <v>142</v>
      </c>
      <c r="R1545">
        <v>268148</v>
      </c>
      <c r="S1545">
        <v>30174</v>
      </c>
      <c r="T1545">
        <v>7094</v>
      </c>
      <c r="U1545" s="35">
        <v>816</v>
      </c>
      <c r="V1545" t="s">
        <v>299</v>
      </c>
      <c r="W1545" t="s">
        <v>299</v>
      </c>
      <c r="X1545" t="s">
        <v>299</v>
      </c>
      <c r="Y1545" t="s">
        <v>299</v>
      </c>
    </row>
    <row r="1546" spans="1:25" x14ac:dyDescent="0.25">
      <c r="A1546" t="s">
        <v>295</v>
      </c>
      <c r="B1546" t="s">
        <v>296</v>
      </c>
      <c r="C1546" s="61">
        <f t="shared" si="24"/>
        <v>4</v>
      </c>
      <c r="D1546" t="s">
        <v>1</v>
      </c>
      <c r="E1546">
        <v>4413</v>
      </c>
      <c r="F1546">
        <v>441</v>
      </c>
      <c r="G1546">
        <v>4413</v>
      </c>
      <c r="H1546">
        <v>4</v>
      </c>
      <c r="I1546" t="s">
        <v>296</v>
      </c>
      <c r="J1546">
        <v>44</v>
      </c>
      <c r="K1546" t="s">
        <v>1140</v>
      </c>
      <c r="L1546">
        <v>0</v>
      </c>
      <c r="M1546" t="s">
        <v>298</v>
      </c>
      <c r="N1546">
        <v>0</v>
      </c>
      <c r="O1546" t="s">
        <v>298</v>
      </c>
      <c r="P1546">
        <v>2012</v>
      </c>
      <c r="Q1546">
        <v>5457</v>
      </c>
      <c r="R1546">
        <v>8519956</v>
      </c>
      <c r="S1546">
        <v>1409413</v>
      </c>
      <c r="T1546">
        <v>354873</v>
      </c>
      <c r="U1546" s="35">
        <v>47578</v>
      </c>
      <c r="V1546" t="s">
        <v>299</v>
      </c>
      <c r="W1546" t="s">
        <v>299</v>
      </c>
      <c r="X1546" t="s">
        <v>299</v>
      </c>
      <c r="Y1546" t="s">
        <v>299</v>
      </c>
    </row>
    <row r="1547" spans="1:25" x14ac:dyDescent="0.25">
      <c r="A1547" t="s">
        <v>295</v>
      </c>
      <c r="B1547" t="s">
        <v>296</v>
      </c>
      <c r="C1547" s="61">
        <f t="shared" si="24"/>
        <v>5</v>
      </c>
      <c r="D1547" t="s">
        <v>1</v>
      </c>
      <c r="E1547">
        <v>44131</v>
      </c>
      <c r="F1547">
        <v>441</v>
      </c>
      <c r="G1547">
        <v>4413</v>
      </c>
      <c r="H1547">
        <v>5</v>
      </c>
      <c r="I1547" t="s">
        <v>296</v>
      </c>
      <c r="J1547">
        <v>44</v>
      </c>
      <c r="K1547" t="s">
        <v>1141</v>
      </c>
      <c r="L1547">
        <v>0</v>
      </c>
      <c r="M1547" t="s">
        <v>298</v>
      </c>
      <c r="N1547">
        <v>0</v>
      </c>
      <c r="O1547" t="s">
        <v>298</v>
      </c>
      <c r="P1547">
        <v>2012</v>
      </c>
      <c r="Q1547">
        <v>3261</v>
      </c>
      <c r="R1547">
        <v>5024467</v>
      </c>
      <c r="S1547">
        <v>803700</v>
      </c>
      <c r="T1547">
        <v>199638</v>
      </c>
      <c r="U1547" s="35">
        <v>29987</v>
      </c>
      <c r="V1547" t="s">
        <v>299</v>
      </c>
      <c r="W1547" t="s">
        <v>299</v>
      </c>
      <c r="X1547" t="s">
        <v>299</v>
      </c>
      <c r="Y1547" t="s">
        <v>299</v>
      </c>
    </row>
    <row r="1548" spans="1:25" x14ac:dyDescent="0.25">
      <c r="A1548" t="s">
        <v>295</v>
      </c>
      <c r="B1548" t="s">
        <v>296</v>
      </c>
      <c r="C1548" s="61">
        <f t="shared" si="24"/>
        <v>6</v>
      </c>
      <c r="D1548" t="s">
        <v>1</v>
      </c>
      <c r="E1548">
        <v>441310</v>
      </c>
      <c r="F1548">
        <v>441</v>
      </c>
      <c r="G1548">
        <v>4413</v>
      </c>
      <c r="H1548">
        <v>6</v>
      </c>
      <c r="I1548" t="s">
        <v>296</v>
      </c>
      <c r="J1548">
        <v>44</v>
      </c>
      <c r="K1548" t="s">
        <v>1141</v>
      </c>
      <c r="L1548">
        <v>0</v>
      </c>
      <c r="M1548" t="s">
        <v>298</v>
      </c>
      <c r="N1548">
        <v>0</v>
      </c>
      <c r="O1548" t="s">
        <v>298</v>
      </c>
      <c r="P1548">
        <v>2012</v>
      </c>
      <c r="Q1548">
        <v>3261</v>
      </c>
      <c r="R1548">
        <v>5024467</v>
      </c>
      <c r="S1548">
        <v>803700</v>
      </c>
      <c r="T1548">
        <v>199638</v>
      </c>
      <c r="U1548" s="35">
        <v>29987</v>
      </c>
      <c r="V1548" t="s">
        <v>299</v>
      </c>
      <c r="W1548" t="s">
        <v>299</v>
      </c>
      <c r="X1548" t="s">
        <v>299</v>
      </c>
      <c r="Y1548" t="s">
        <v>299</v>
      </c>
    </row>
    <row r="1549" spans="1:25" x14ac:dyDescent="0.25">
      <c r="A1549" t="s">
        <v>295</v>
      </c>
      <c r="B1549" t="s">
        <v>296</v>
      </c>
      <c r="C1549" s="61">
        <f t="shared" si="24"/>
        <v>7</v>
      </c>
      <c r="D1549" t="s">
        <v>1</v>
      </c>
      <c r="E1549">
        <v>4413104</v>
      </c>
      <c r="F1549">
        <v>441</v>
      </c>
      <c r="G1549">
        <v>4413</v>
      </c>
      <c r="H1549">
        <v>7</v>
      </c>
      <c r="I1549" t="s">
        <v>296</v>
      </c>
      <c r="J1549">
        <v>44</v>
      </c>
      <c r="K1549" t="s">
        <v>1142</v>
      </c>
      <c r="L1549">
        <v>0</v>
      </c>
      <c r="M1549" t="s">
        <v>298</v>
      </c>
      <c r="N1549">
        <v>0</v>
      </c>
      <c r="O1549" t="s">
        <v>298</v>
      </c>
      <c r="P1549">
        <v>2012</v>
      </c>
      <c r="Q1549">
        <v>2962</v>
      </c>
      <c r="R1549">
        <v>4479716</v>
      </c>
      <c r="S1549">
        <v>721647</v>
      </c>
      <c r="T1549">
        <v>178538</v>
      </c>
      <c r="U1549" s="35">
        <v>27216</v>
      </c>
      <c r="V1549" t="s">
        <v>299</v>
      </c>
      <c r="W1549" t="s">
        <v>299</v>
      </c>
      <c r="X1549" t="s">
        <v>299</v>
      </c>
      <c r="Y1549" t="s">
        <v>299</v>
      </c>
    </row>
    <row r="1550" spans="1:25" x14ac:dyDescent="0.25">
      <c r="A1550" t="s">
        <v>295</v>
      </c>
      <c r="B1550" t="s">
        <v>296</v>
      </c>
      <c r="C1550" s="61">
        <f t="shared" si="24"/>
        <v>7</v>
      </c>
      <c r="D1550" t="s">
        <v>1</v>
      </c>
      <c r="E1550">
        <v>4413105</v>
      </c>
      <c r="F1550">
        <v>441</v>
      </c>
      <c r="G1550">
        <v>4413</v>
      </c>
      <c r="H1550">
        <v>7</v>
      </c>
      <c r="I1550" t="s">
        <v>296</v>
      </c>
      <c r="J1550">
        <v>44</v>
      </c>
      <c r="K1550" t="s">
        <v>1143</v>
      </c>
      <c r="L1550">
        <v>0</v>
      </c>
      <c r="M1550" t="s">
        <v>298</v>
      </c>
      <c r="N1550">
        <v>0</v>
      </c>
      <c r="O1550" t="s">
        <v>298</v>
      </c>
      <c r="P1550">
        <v>2012</v>
      </c>
      <c r="Q1550">
        <v>299</v>
      </c>
      <c r="R1550">
        <v>544751</v>
      </c>
      <c r="S1550">
        <v>82053</v>
      </c>
      <c r="T1550">
        <v>21100</v>
      </c>
      <c r="U1550" s="35">
        <v>2771</v>
      </c>
      <c r="V1550" t="s">
        <v>299</v>
      </c>
      <c r="W1550" t="s">
        <v>299</v>
      </c>
      <c r="X1550" t="s">
        <v>299</v>
      </c>
      <c r="Y1550" t="s">
        <v>299</v>
      </c>
    </row>
    <row r="1551" spans="1:25" x14ac:dyDescent="0.25">
      <c r="A1551" t="s">
        <v>295</v>
      </c>
      <c r="B1551" t="s">
        <v>296</v>
      </c>
      <c r="C1551" s="61">
        <f t="shared" si="24"/>
        <v>5</v>
      </c>
      <c r="D1551" t="s">
        <v>1</v>
      </c>
      <c r="E1551">
        <v>44132</v>
      </c>
      <c r="F1551">
        <v>441</v>
      </c>
      <c r="G1551">
        <v>4413</v>
      </c>
      <c r="H1551">
        <v>5</v>
      </c>
      <c r="I1551" t="s">
        <v>296</v>
      </c>
      <c r="J1551">
        <v>44</v>
      </c>
      <c r="K1551" t="s">
        <v>1144</v>
      </c>
      <c r="L1551">
        <v>0</v>
      </c>
      <c r="M1551" t="s">
        <v>298</v>
      </c>
      <c r="N1551">
        <v>0</v>
      </c>
      <c r="O1551" t="s">
        <v>298</v>
      </c>
      <c r="P1551">
        <v>2012</v>
      </c>
      <c r="Q1551">
        <v>2196</v>
      </c>
      <c r="R1551">
        <v>3495489</v>
      </c>
      <c r="S1551">
        <v>605713</v>
      </c>
      <c r="T1551">
        <v>155235</v>
      </c>
      <c r="U1551" s="35">
        <v>17591</v>
      </c>
      <c r="V1551" t="s">
        <v>299</v>
      </c>
      <c r="W1551" t="s">
        <v>299</v>
      </c>
      <c r="X1551" t="s">
        <v>299</v>
      </c>
      <c r="Y1551" t="s">
        <v>299</v>
      </c>
    </row>
    <row r="1552" spans="1:25" x14ac:dyDescent="0.25">
      <c r="A1552" t="s">
        <v>295</v>
      </c>
      <c r="B1552" t="s">
        <v>296</v>
      </c>
      <c r="C1552" s="61">
        <f t="shared" si="24"/>
        <v>6</v>
      </c>
      <c r="D1552" t="s">
        <v>1</v>
      </c>
      <c r="E1552">
        <v>441320</v>
      </c>
      <c r="F1552">
        <v>441</v>
      </c>
      <c r="G1552">
        <v>4413</v>
      </c>
      <c r="H1552">
        <v>6</v>
      </c>
      <c r="I1552" t="s">
        <v>296</v>
      </c>
      <c r="J1552">
        <v>44</v>
      </c>
      <c r="K1552" t="s">
        <v>1144</v>
      </c>
      <c r="L1552">
        <v>0</v>
      </c>
      <c r="M1552" t="s">
        <v>298</v>
      </c>
      <c r="N1552">
        <v>0</v>
      </c>
      <c r="O1552" t="s">
        <v>298</v>
      </c>
      <c r="P1552">
        <v>2012</v>
      </c>
      <c r="Q1552">
        <v>2196</v>
      </c>
      <c r="R1552">
        <v>3495489</v>
      </c>
      <c r="S1552">
        <v>605713</v>
      </c>
      <c r="T1552">
        <v>155235</v>
      </c>
      <c r="U1552" s="35">
        <v>17591</v>
      </c>
      <c r="V1552" t="s">
        <v>299</v>
      </c>
      <c r="W1552" t="s">
        <v>299</v>
      </c>
      <c r="X1552" t="s">
        <v>299</v>
      </c>
      <c r="Y1552" t="s">
        <v>299</v>
      </c>
    </row>
    <row r="1553" spans="1:25" x14ac:dyDescent="0.25">
      <c r="A1553" t="s">
        <v>295</v>
      </c>
      <c r="B1553" t="s">
        <v>296</v>
      </c>
      <c r="C1553" s="61">
        <f t="shared" si="24"/>
        <v>3</v>
      </c>
      <c r="D1553" t="s">
        <v>1</v>
      </c>
      <c r="E1553">
        <v>442</v>
      </c>
      <c r="F1553">
        <v>442</v>
      </c>
      <c r="G1553" t="s">
        <v>296</v>
      </c>
      <c r="H1553">
        <v>3</v>
      </c>
      <c r="I1553" t="s">
        <v>296</v>
      </c>
      <c r="J1553">
        <v>44</v>
      </c>
      <c r="K1553" t="s">
        <v>1145</v>
      </c>
      <c r="L1553">
        <v>0</v>
      </c>
      <c r="M1553" t="s">
        <v>298</v>
      </c>
      <c r="N1553">
        <v>0</v>
      </c>
      <c r="O1553" t="s">
        <v>298</v>
      </c>
      <c r="P1553">
        <v>2012</v>
      </c>
      <c r="Q1553">
        <v>5449</v>
      </c>
      <c r="R1553">
        <v>10352524</v>
      </c>
      <c r="S1553">
        <v>1308187</v>
      </c>
      <c r="T1553">
        <v>319208</v>
      </c>
      <c r="U1553" s="35">
        <v>46463</v>
      </c>
      <c r="V1553" t="s">
        <v>299</v>
      </c>
      <c r="W1553" t="s">
        <v>299</v>
      </c>
      <c r="X1553" t="s">
        <v>299</v>
      </c>
      <c r="Y1553" t="s">
        <v>299</v>
      </c>
    </row>
    <row r="1554" spans="1:25" x14ac:dyDescent="0.25">
      <c r="A1554" t="s">
        <v>295</v>
      </c>
      <c r="B1554" t="s">
        <v>296</v>
      </c>
      <c r="C1554" s="61">
        <f t="shared" si="24"/>
        <v>4</v>
      </c>
      <c r="D1554" t="s">
        <v>1</v>
      </c>
      <c r="E1554">
        <v>4421</v>
      </c>
      <c r="F1554">
        <v>442</v>
      </c>
      <c r="G1554">
        <v>4421</v>
      </c>
      <c r="H1554">
        <v>4</v>
      </c>
      <c r="I1554" t="s">
        <v>296</v>
      </c>
      <c r="J1554">
        <v>44</v>
      </c>
      <c r="K1554" t="s">
        <v>1146</v>
      </c>
      <c r="L1554">
        <v>0</v>
      </c>
      <c r="M1554" t="s">
        <v>298</v>
      </c>
      <c r="N1554">
        <v>0</v>
      </c>
      <c r="O1554" t="s">
        <v>298</v>
      </c>
      <c r="P1554">
        <v>2012</v>
      </c>
      <c r="Q1554">
        <v>2388</v>
      </c>
      <c r="R1554">
        <v>5187649</v>
      </c>
      <c r="S1554">
        <v>637989</v>
      </c>
      <c r="T1554">
        <v>156178</v>
      </c>
      <c r="U1554" s="35">
        <v>18350</v>
      </c>
      <c r="V1554" t="s">
        <v>299</v>
      </c>
      <c r="W1554" t="s">
        <v>299</v>
      </c>
      <c r="X1554" t="s">
        <v>299</v>
      </c>
      <c r="Y1554" t="s">
        <v>299</v>
      </c>
    </row>
    <row r="1555" spans="1:25" x14ac:dyDescent="0.25">
      <c r="A1555" t="s">
        <v>295</v>
      </c>
      <c r="B1555" t="s">
        <v>296</v>
      </c>
      <c r="C1555" s="61">
        <f t="shared" si="24"/>
        <v>5</v>
      </c>
      <c r="D1555" t="s">
        <v>1</v>
      </c>
      <c r="E1555">
        <v>44211</v>
      </c>
      <c r="F1555">
        <v>442</v>
      </c>
      <c r="G1555">
        <v>4421</v>
      </c>
      <c r="H1555">
        <v>5</v>
      </c>
      <c r="I1555" t="s">
        <v>296</v>
      </c>
      <c r="J1555">
        <v>44</v>
      </c>
      <c r="K1555" t="s">
        <v>1146</v>
      </c>
      <c r="L1555">
        <v>0</v>
      </c>
      <c r="M1555" t="s">
        <v>298</v>
      </c>
      <c r="N1555">
        <v>0</v>
      </c>
      <c r="O1555" t="s">
        <v>298</v>
      </c>
      <c r="P1555">
        <v>2012</v>
      </c>
      <c r="Q1555">
        <v>2388</v>
      </c>
      <c r="R1555">
        <v>5187649</v>
      </c>
      <c r="S1555">
        <v>637989</v>
      </c>
      <c r="T1555">
        <v>156178</v>
      </c>
      <c r="U1555" s="35">
        <v>18350</v>
      </c>
      <c r="V1555" t="s">
        <v>299</v>
      </c>
      <c r="W1555" t="s">
        <v>299</v>
      </c>
      <c r="X1555" t="s">
        <v>299</v>
      </c>
      <c r="Y1555" t="s">
        <v>299</v>
      </c>
    </row>
    <row r="1556" spans="1:25" x14ac:dyDescent="0.25">
      <c r="A1556" t="s">
        <v>295</v>
      </c>
      <c r="B1556" t="s">
        <v>296</v>
      </c>
      <c r="C1556" s="61">
        <f t="shared" si="24"/>
        <v>6</v>
      </c>
      <c r="D1556" t="s">
        <v>1</v>
      </c>
      <c r="E1556">
        <v>442110</v>
      </c>
      <c r="F1556">
        <v>442</v>
      </c>
      <c r="G1556">
        <v>4421</v>
      </c>
      <c r="H1556">
        <v>6</v>
      </c>
      <c r="I1556" t="s">
        <v>296</v>
      </c>
      <c r="J1556">
        <v>44</v>
      </c>
      <c r="K1556" t="s">
        <v>1146</v>
      </c>
      <c r="L1556">
        <v>0</v>
      </c>
      <c r="M1556" t="s">
        <v>298</v>
      </c>
      <c r="N1556">
        <v>0</v>
      </c>
      <c r="O1556" t="s">
        <v>298</v>
      </c>
      <c r="P1556">
        <v>2012</v>
      </c>
      <c r="Q1556">
        <v>2388</v>
      </c>
      <c r="R1556">
        <v>5187649</v>
      </c>
      <c r="S1556">
        <v>637989</v>
      </c>
      <c r="T1556">
        <v>156178</v>
      </c>
      <c r="U1556" s="35">
        <v>18350</v>
      </c>
      <c r="V1556" t="s">
        <v>299</v>
      </c>
      <c r="W1556" t="s">
        <v>299</v>
      </c>
      <c r="X1556" t="s">
        <v>299</v>
      </c>
      <c r="Y1556" t="s">
        <v>299</v>
      </c>
    </row>
    <row r="1557" spans="1:25" x14ac:dyDescent="0.25">
      <c r="A1557" t="s">
        <v>295</v>
      </c>
      <c r="B1557" t="s">
        <v>296</v>
      </c>
      <c r="C1557" s="61">
        <f t="shared" si="24"/>
        <v>4</v>
      </c>
      <c r="D1557" t="s">
        <v>1</v>
      </c>
      <c r="E1557">
        <v>4422</v>
      </c>
      <c r="F1557">
        <v>442</v>
      </c>
      <c r="G1557">
        <v>4422</v>
      </c>
      <c r="H1557">
        <v>4</v>
      </c>
      <c r="I1557" t="s">
        <v>296</v>
      </c>
      <c r="J1557">
        <v>44</v>
      </c>
      <c r="K1557" t="s">
        <v>1147</v>
      </c>
      <c r="L1557">
        <v>0</v>
      </c>
      <c r="M1557" t="s">
        <v>298</v>
      </c>
      <c r="N1557">
        <v>0</v>
      </c>
      <c r="O1557" t="s">
        <v>298</v>
      </c>
      <c r="P1557">
        <v>2012</v>
      </c>
      <c r="Q1557">
        <v>3061</v>
      </c>
      <c r="R1557">
        <v>5164875</v>
      </c>
      <c r="S1557">
        <v>670198</v>
      </c>
      <c r="T1557">
        <v>163030</v>
      </c>
      <c r="U1557" s="35">
        <v>28113</v>
      </c>
      <c r="V1557" t="s">
        <v>299</v>
      </c>
      <c r="W1557" t="s">
        <v>299</v>
      </c>
      <c r="X1557" t="s">
        <v>299</v>
      </c>
      <c r="Y1557" t="s">
        <v>299</v>
      </c>
    </row>
    <row r="1558" spans="1:25" x14ac:dyDescent="0.25">
      <c r="A1558" t="s">
        <v>295</v>
      </c>
      <c r="B1558" t="s">
        <v>296</v>
      </c>
      <c r="C1558" s="61">
        <f t="shared" si="24"/>
        <v>5</v>
      </c>
      <c r="D1558" t="s">
        <v>1</v>
      </c>
      <c r="E1558">
        <v>44221</v>
      </c>
      <c r="F1558">
        <v>442</v>
      </c>
      <c r="G1558">
        <v>4422</v>
      </c>
      <c r="H1558">
        <v>5</v>
      </c>
      <c r="I1558" t="s">
        <v>296</v>
      </c>
      <c r="J1558">
        <v>44</v>
      </c>
      <c r="K1558" t="s">
        <v>1148</v>
      </c>
      <c r="L1558">
        <v>0</v>
      </c>
      <c r="M1558" t="s">
        <v>298</v>
      </c>
      <c r="N1558">
        <v>0</v>
      </c>
      <c r="O1558" t="s">
        <v>298</v>
      </c>
      <c r="P1558">
        <v>2012</v>
      </c>
      <c r="Q1558">
        <v>1128</v>
      </c>
      <c r="R1558">
        <v>1661090</v>
      </c>
      <c r="S1558">
        <v>252966</v>
      </c>
      <c r="T1558">
        <v>58707</v>
      </c>
      <c r="U1558" s="35">
        <v>6990</v>
      </c>
      <c r="V1558" t="s">
        <v>299</v>
      </c>
      <c r="W1558" t="s">
        <v>299</v>
      </c>
      <c r="X1558" t="s">
        <v>299</v>
      </c>
      <c r="Y1558" t="s">
        <v>299</v>
      </c>
    </row>
    <row r="1559" spans="1:25" x14ac:dyDescent="0.25">
      <c r="A1559" t="s">
        <v>295</v>
      </c>
      <c r="B1559" t="s">
        <v>296</v>
      </c>
      <c r="C1559" s="61">
        <f t="shared" si="24"/>
        <v>6</v>
      </c>
      <c r="D1559" t="s">
        <v>1</v>
      </c>
      <c r="E1559">
        <v>442210</v>
      </c>
      <c r="F1559">
        <v>442</v>
      </c>
      <c r="G1559">
        <v>4422</v>
      </c>
      <c r="H1559">
        <v>6</v>
      </c>
      <c r="I1559" t="s">
        <v>296</v>
      </c>
      <c r="J1559">
        <v>44</v>
      </c>
      <c r="K1559" t="s">
        <v>1148</v>
      </c>
      <c r="L1559">
        <v>0</v>
      </c>
      <c r="M1559" t="s">
        <v>298</v>
      </c>
      <c r="N1559">
        <v>0</v>
      </c>
      <c r="O1559" t="s">
        <v>298</v>
      </c>
      <c r="P1559">
        <v>2012</v>
      </c>
      <c r="Q1559">
        <v>1128</v>
      </c>
      <c r="R1559">
        <v>1661090</v>
      </c>
      <c r="S1559">
        <v>252966</v>
      </c>
      <c r="T1559">
        <v>58707</v>
      </c>
      <c r="U1559" s="35">
        <v>6990</v>
      </c>
      <c r="V1559" t="s">
        <v>299</v>
      </c>
      <c r="W1559" t="s">
        <v>299</v>
      </c>
      <c r="X1559" t="s">
        <v>299</v>
      </c>
      <c r="Y1559" t="s">
        <v>299</v>
      </c>
    </row>
    <row r="1560" spans="1:25" x14ac:dyDescent="0.25">
      <c r="A1560" t="s">
        <v>295</v>
      </c>
      <c r="B1560" t="s">
        <v>296</v>
      </c>
      <c r="C1560" s="61">
        <f t="shared" si="24"/>
        <v>5</v>
      </c>
      <c r="D1560" t="s">
        <v>1</v>
      </c>
      <c r="E1560">
        <v>44229</v>
      </c>
      <c r="F1560">
        <v>442</v>
      </c>
      <c r="G1560">
        <v>4422</v>
      </c>
      <c r="H1560">
        <v>5</v>
      </c>
      <c r="I1560" t="s">
        <v>296</v>
      </c>
      <c r="J1560">
        <v>44</v>
      </c>
      <c r="K1560" t="s">
        <v>1149</v>
      </c>
      <c r="L1560">
        <v>0</v>
      </c>
      <c r="M1560" t="s">
        <v>298</v>
      </c>
      <c r="N1560">
        <v>0</v>
      </c>
      <c r="O1560" t="s">
        <v>298</v>
      </c>
      <c r="P1560">
        <v>2012</v>
      </c>
      <c r="Q1560">
        <v>1933</v>
      </c>
      <c r="R1560">
        <v>3503785</v>
      </c>
      <c r="S1560">
        <v>417232</v>
      </c>
      <c r="T1560">
        <v>104323</v>
      </c>
      <c r="U1560" s="35">
        <v>21123</v>
      </c>
      <c r="V1560" t="s">
        <v>299</v>
      </c>
      <c r="W1560" t="s">
        <v>299</v>
      </c>
      <c r="X1560" t="s">
        <v>299</v>
      </c>
      <c r="Y1560" t="s">
        <v>299</v>
      </c>
    </row>
    <row r="1561" spans="1:25" x14ac:dyDescent="0.25">
      <c r="A1561" t="s">
        <v>295</v>
      </c>
      <c r="B1561" t="s">
        <v>296</v>
      </c>
      <c r="C1561" s="61">
        <f t="shared" si="24"/>
        <v>6</v>
      </c>
      <c r="D1561" t="s">
        <v>1</v>
      </c>
      <c r="E1561">
        <v>442291</v>
      </c>
      <c r="F1561">
        <v>442</v>
      </c>
      <c r="G1561">
        <v>4422</v>
      </c>
      <c r="H1561">
        <v>6</v>
      </c>
      <c r="I1561" t="s">
        <v>296</v>
      </c>
      <c r="J1561">
        <v>44</v>
      </c>
      <c r="K1561" t="s">
        <v>1150</v>
      </c>
      <c r="L1561">
        <v>0</v>
      </c>
      <c r="M1561" t="s">
        <v>298</v>
      </c>
      <c r="N1561">
        <v>0</v>
      </c>
      <c r="O1561" t="s">
        <v>298</v>
      </c>
      <c r="P1561">
        <v>2012</v>
      </c>
      <c r="Q1561">
        <v>205</v>
      </c>
      <c r="R1561">
        <v>144201</v>
      </c>
      <c r="S1561">
        <v>23485</v>
      </c>
      <c r="T1561">
        <v>5471</v>
      </c>
      <c r="U1561" s="35">
        <v>760</v>
      </c>
      <c r="V1561" t="s">
        <v>299</v>
      </c>
      <c r="W1561" t="s">
        <v>299</v>
      </c>
      <c r="X1561" t="s">
        <v>299</v>
      </c>
      <c r="Y1561" t="s">
        <v>299</v>
      </c>
    </row>
    <row r="1562" spans="1:25" x14ac:dyDescent="0.25">
      <c r="A1562" t="s">
        <v>295</v>
      </c>
      <c r="B1562" t="s">
        <v>296</v>
      </c>
      <c r="C1562" s="61">
        <f t="shared" si="24"/>
        <v>6</v>
      </c>
      <c r="D1562" t="s">
        <v>1</v>
      </c>
      <c r="E1562">
        <v>442299</v>
      </c>
      <c r="F1562">
        <v>442</v>
      </c>
      <c r="G1562">
        <v>4422</v>
      </c>
      <c r="H1562">
        <v>6</v>
      </c>
      <c r="I1562" t="s">
        <v>296</v>
      </c>
      <c r="J1562">
        <v>44</v>
      </c>
      <c r="K1562" t="s">
        <v>1151</v>
      </c>
      <c r="L1562">
        <v>0</v>
      </c>
      <c r="M1562" t="s">
        <v>298</v>
      </c>
      <c r="N1562">
        <v>0</v>
      </c>
      <c r="O1562" t="s">
        <v>298</v>
      </c>
      <c r="P1562">
        <v>2012</v>
      </c>
      <c r="Q1562">
        <v>1728</v>
      </c>
      <c r="R1562">
        <v>3359584</v>
      </c>
      <c r="S1562">
        <v>393747</v>
      </c>
      <c r="T1562">
        <v>98852</v>
      </c>
      <c r="U1562" s="35">
        <v>20363</v>
      </c>
      <c r="V1562" t="s">
        <v>299</v>
      </c>
      <c r="W1562" t="s">
        <v>299</v>
      </c>
      <c r="X1562" t="s">
        <v>299</v>
      </c>
      <c r="Y1562" t="s">
        <v>299</v>
      </c>
    </row>
    <row r="1563" spans="1:25" x14ac:dyDescent="0.25">
      <c r="A1563" t="s">
        <v>295</v>
      </c>
      <c r="B1563" t="s">
        <v>296</v>
      </c>
      <c r="C1563" s="61">
        <f t="shared" si="24"/>
        <v>3</v>
      </c>
      <c r="D1563" t="s">
        <v>1</v>
      </c>
      <c r="E1563">
        <v>443</v>
      </c>
      <c r="F1563">
        <v>443</v>
      </c>
      <c r="G1563" t="s">
        <v>296</v>
      </c>
      <c r="H1563">
        <v>3</v>
      </c>
      <c r="I1563" t="s">
        <v>296</v>
      </c>
      <c r="J1563">
        <v>44</v>
      </c>
      <c r="K1563" t="s">
        <v>1152</v>
      </c>
      <c r="L1563">
        <v>0</v>
      </c>
      <c r="M1563" t="s">
        <v>298</v>
      </c>
      <c r="N1563">
        <v>0</v>
      </c>
      <c r="O1563" t="s">
        <v>298</v>
      </c>
      <c r="P1563">
        <v>2012</v>
      </c>
      <c r="Q1563">
        <v>5645</v>
      </c>
      <c r="R1563">
        <v>14226210</v>
      </c>
      <c r="S1563">
        <v>1412570</v>
      </c>
      <c r="T1563">
        <v>343549</v>
      </c>
      <c r="U1563" s="35">
        <v>57405</v>
      </c>
      <c r="V1563" t="s">
        <v>299</v>
      </c>
      <c r="W1563" t="s">
        <v>299</v>
      </c>
      <c r="X1563" t="s">
        <v>299</v>
      </c>
      <c r="Y1563" t="s">
        <v>299</v>
      </c>
    </row>
    <row r="1564" spans="1:25" x14ac:dyDescent="0.25">
      <c r="A1564" t="s">
        <v>295</v>
      </c>
      <c r="B1564" t="s">
        <v>296</v>
      </c>
      <c r="C1564" s="61">
        <f t="shared" si="24"/>
        <v>4</v>
      </c>
      <c r="D1564" t="s">
        <v>1</v>
      </c>
      <c r="E1564">
        <v>4431</v>
      </c>
      <c r="F1564">
        <v>443</v>
      </c>
      <c r="G1564">
        <v>4431</v>
      </c>
      <c r="H1564">
        <v>4</v>
      </c>
      <c r="I1564" t="s">
        <v>296</v>
      </c>
      <c r="J1564">
        <v>44</v>
      </c>
      <c r="K1564" t="s">
        <v>1152</v>
      </c>
      <c r="L1564">
        <v>0</v>
      </c>
      <c r="M1564" t="s">
        <v>298</v>
      </c>
      <c r="N1564">
        <v>0</v>
      </c>
      <c r="O1564" t="s">
        <v>298</v>
      </c>
      <c r="P1564">
        <v>2012</v>
      </c>
      <c r="Q1564">
        <v>5645</v>
      </c>
      <c r="R1564">
        <v>14226210</v>
      </c>
      <c r="S1564">
        <v>1412570</v>
      </c>
      <c r="T1564">
        <v>343549</v>
      </c>
      <c r="U1564" s="35">
        <v>57405</v>
      </c>
      <c r="V1564" t="s">
        <v>299</v>
      </c>
      <c r="W1564" t="s">
        <v>299</v>
      </c>
      <c r="X1564" t="s">
        <v>299</v>
      </c>
      <c r="Y1564" t="s">
        <v>299</v>
      </c>
    </row>
    <row r="1565" spans="1:25" x14ac:dyDescent="0.25">
      <c r="A1565" t="s">
        <v>295</v>
      </c>
      <c r="B1565" t="s">
        <v>296</v>
      </c>
      <c r="C1565" s="61">
        <f t="shared" si="24"/>
        <v>5</v>
      </c>
      <c r="D1565" t="s">
        <v>1</v>
      </c>
      <c r="E1565">
        <v>44314</v>
      </c>
      <c r="F1565">
        <v>443</v>
      </c>
      <c r="G1565">
        <v>4431</v>
      </c>
      <c r="H1565">
        <v>5</v>
      </c>
      <c r="I1565" t="s">
        <v>296</v>
      </c>
      <c r="J1565">
        <v>44</v>
      </c>
      <c r="K1565" t="s">
        <v>1152</v>
      </c>
      <c r="L1565">
        <v>0</v>
      </c>
      <c r="M1565" t="s">
        <v>298</v>
      </c>
      <c r="N1565">
        <v>0</v>
      </c>
      <c r="O1565" t="s">
        <v>298</v>
      </c>
      <c r="P1565">
        <v>2012</v>
      </c>
      <c r="Q1565">
        <v>5645</v>
      </c>
      <c r="R1565">
        <v>14226210</v>
      </c>
      <c r="S1565">
        <v>1412570</v>
      </c>
      <c r="T1565">
        <v>343549</v>
      </c>
      <c r="U1565" s="35">
        <v>57405</v>
      </c>
      <c r="V1565" t="s">
        <v>299</v>
      </c>
      <c r="W1565" t="s">
        <v>299</v>
      </c>
      <c r="X1565" t="s">
        <v>299</v>
      </c>
      <c r="Y1565" t="s">
        <v>299</v>
      </c>
    </row>
    <row r="1566" spans="1:25" x14ac:dyDescent="0.25">
      <c r="A1566" t="s">
        <v>295</v>
      </c>
      <c r="B1566" t="s">
        <v>296</v>
      </c>
      <c r="C1566" s="61">
        <f t="shared" si="24"/>
        <v>6</v>
      </c>
      <c r="D1566" t="s">
        <v>1</v>
      </c>
      <c r="E1566">
        <v>443141</v>
      </c>
      <c r="F1566">
        <v>443</v>
      </c>
      <c r="G1566">
        <v>4431</v>
      </c>
      <c r="H1566">
        <v>6</v>
      </c>
      <c r="I1566" t="s">
        <v>296</v>
      </c>
      <c r="J1566">
        <v>44</v>
      </c>
      <c r="K1566" t="s">
        <v>1153</v>
      </c>
      <c r="L1566">
        <v>0</v>
      </c>
      <c r="M1566" t="s">
        <v>298</v>
      </c>
      <c r="N1566">
        <v>0</v>
      </c>
      <c r="O1566" t="s">
        <v>298</v>
      </c>
      <c r="P1566">
        <v>2012</v>
      </c>
      <c r="Q1566">
        <v>707</v>
      </c>
      <c r="R1566">
        <v>1618539</v>
      </c>
      <c r="S1566">
        <v>169890</v>
      </c>
      <c r="T1566">
        <v>42105</v>
      </c>
      <c r="U1566" s="35">
        <v>4951</v>
      </c>
      <c r="V1566" t="s">
        <v>299</v>
      </c>
      <c r="W1566" t="s">
        <v>299</v>
      </c>
      <c r="X1566" t="s">
        <v>299</v>
      </c>
      <c r="Y1566" t="s">
        <v>299</v>
      </c>
    </row>
    <row r="1567" spans="1:25" x14ac:dyDescent="0.25">
      <c r="A1567" t="s">
        <v>295</v>
      </c>
      <c r="B1567" t="s">
        <v>296</v>
      </c>
      <c r="C1567" s="61">
        <f t="shared" si="24"/>
        <v>6</v>
      </c>
      <c r="D1567" t="s">
        <v>1</v>
      </c>
      <c r="E1567">
        <v>443142</v>
      </c>
      <c r="F1567">
        <v>443</v>
      </c>
      <c r="G1567">
        <v>4431</v>
      </c>
      <c r="H1567">
        <v>6</v>
      </c>
      <c r="I1567" t="s">
        <v>296</v>
      </c>
      <c r="J1567">
        <v>44</v>
      </c>
      <c r="K1567" t="s">
        <v>1154</v>
      </c>
      <c r="L1567">
        <v>0</v>
      </c>
      <c r="M1567" t="s">
        <v>298</v>
      </c>
      <c r="N1567">
        <v>0</v>
      </c>
      <c r="O1567" t="s">
        <v>298</v>
      </c>
      <c r="P1567">
        <v>2012</v>
      </c>
      <c r="Q1567">
        <v>4938</v>
      </c>
      <c r="R1567">
        <v>12607671</v>
      </c>
      <c r="S1567">
        <v>1242680</v>
      </c>
      <c r="T1567">
        <v>301444</v>
      </c>
      <c r="U1567" s="35">
        <v>52454</v>
      </c>
      <c r="V1567" t="s">
        <v>299</v>
      </c>
      <c r="W1567" t="s">
        <v>299</v>
      </c>
      <c r="X1567" t="s">
        <v>299</v>
      </c>
      <c r="Y1567" t="s">
        <v>299</v>
      </c>
    </row>
    <row r="1568" spans="1:25" x14ac:dyDescent="0.25">
      <c r="A1568" t="s">
        <v>295</v>
      </c>
      <c r="B1568" t="s">
        <v>296</v>
      </c>
      <c r="C1568" s="61">
        <f t="shared" si="24"/>
        <v>3</v>
      </c>
      <c r="D1568" t="s">
        <v>1</v>
      </c>
      <c r="E1568">
        <v>444</v>
      </c>
      <c r="F1568">
        <v>444</v>
      </c>
      <c r="G1568" t="s">
        <v>296</v>
      </c>
      <c r="H1568">
        <v>3</v>
      </c>
      <c r="I1568" t="s">
        <v>296</v>
      </c>
      <c r="J1568">
        <v>44</v>
      </c>
      <c r="K1568" t="s">
        <v>1155</v>
      </c>
      <c r="L1568">
        <v>0</v>
      </c>
      <c r="M1568" t="s">
        <v>298</v>
      </c>
      <c r="N1568">
        <v>0</v>
      </c>
      <c r="O1568" t="s">
        <v>298</v>
      </c>
      <c r="P1568">
        <v>2012</v>
      </c>
      <c r="Q1568">
        <v>6631</v>
      </c>
      <c r="R1568">
        <v>25594786</v>
      </c>
      <c r="S1568">
        <v>3212400</v>
      </c>
      <c r="T1568">
        <v>770535</v>
      </c>
      <c r="U1568" s="35">
        <v>104925</v>
      </c>
      <c r="V1568" t="s">
        <v>299</v>
      </c>
      <c r="W1568" t="s">
        <v>299</v>
      </c>
      <c r="X1568" t="s">
        <v>299</v>
      </c>
      <c r="Y1568" t="s">
        <v>299</v>
      </c>
    </row>
    <row r="1569" spans="1:25" x14ac:dyDescent="0.25">
      <c r="A1569" t="s">
        <v>295</v>
      </c>
      <c r="B1569" t="s">
        <v>296</v>
      </c>
      <c r="C1569" s="61">
        <f t="shared" si="24"/>
        <v>4</v>
      </c>
      <c r="D1569" t="s">
        <v>1</v>
      </c>
      <c r="E1569">
        <v>4441</v>
      </c>
      <c r="F1569">
        <v>444</v>
      </c>
      <c r="G1569">
        <v>4441</v>
      </c>
      <c r="H1569">
        <v>4</v>
      </c>
      <c r="I1569" t="s">
        <v>296</v>
      </c>
      <c r="J1569">
        <v>44</v>
      </c>
      <c r="K1569" t="s">
        <v>1156</v>
      </c>
      <c r="L1569">
        <v>0</v>
      </c>
      <c r="M1569" t="s">
        <v>298</v>
      </c>
      <c r="N1569">
        <v>0</v>
      </c>
      <c r="O1569" t="s">
        <v>298</v>
      </c>
      <c r="P1569">
        <v>2012</v>
      </c>
      <c r="Q1569">
        <v>5358</v>
      </c>
      <c r="R1569">
        <v>23802321</v>
      </c>
      <c r="S1569">
        <v>2957797</v>
      </c>
      <c r="T1569">
        <v>709606</v>
      </c>
      <c r="U1569" s="35">
        <v>95929</v>
      </c>
      <c r="V1569" t="s">
        <v>299</v>
      </c>
      <c r="W1569" t="s">
        <v>299</v>
      </c>
      <c r="X1569" t="s">
        <v>299</v>
      </c>
      <c r="Y1569" t="s">
        <v>299</v>
      </c>
    </row>
    <row r="1570" spans="1:25" x14ac:dyDescent="0.25">
      <c r="A1570" t="s">
        <v>295</v>
      </c>
      <c r="B1570" t="s">
        <v>296</v>
      </c>
      <c r="C1570" s="61">
        <f t="shared" si="24"/>
        <v>5</v>
      </c>
      <c r="D1570" t="s">
        <v>1</v>
      </c>
      <c r="E1570">
        <v>44411</v>
      </c>
      <c r="F1570">
        <v>444</v>
      </c>
      <c r="G1570">
        <v>4441</v>
      </c>
      <c r="H1570">
        <v>5</v>
      </c>
      <c r="I1570" t="s">
        <v>296</v>
      </c>
      <c r="J1570">
        <v>44</v>
      </c>
      <c r="K1570" t="s">
        <v>1157</v>
      </c>
      <c r="L1570">
        <v>0</v>
      </c>
      <c r="M1570" t="s">
        <v>298</v>
      </c>
      <c r="N1570">
        <v>0</v>
      </c>
      <c r="O1570" t="s">
        <v>298</v>
      </c>
      <c r="P1570">
        <v>2012</v>
      </c>
      <c r="Q1570">
        <v>514</v>
      </c>
      <c r="R1570" t="s">
        <v>305</v>
      </c>
      <c r="S1570" t="s">
        <v>305</v>
      </c>
      <c r="T1570" t="s">
        <v>305</v>
      </c>
      <c r="U1570" s="35" t="s">
        <v>970</v>
      </c>
      <c r="V1570" t="s">
        <v>299</v>
      </c>
      <c r="W1570" t="s">
        <v>299</v>
      </c>
      <c r="X1570" t="s">
        <v>299</v>
      </c>
      <c r="Y1570" t="s">
        <v>299</v>
      </c>
    </row>
    <row r="1571" spans="1:25" x14ac:dyDescent="0.25">
      <c r="A1571" t="s">
        <v>295</v>
      </c>
      <c r="B1571" t="s">
        <v>296</v>
      </c>
      <c r="C1571" s="61">
        <f t="shared" si="24"/>
        <v>6</v>
      </c>
      <c r="D1571" t="s">
        <v>1</v>
      </c>
      <c r="E1571">
        <v>444110</v>
      </c>
      <c r="F1571">
        <v>444</v>
      </c>
      <c r="G1571">
        <v>4441</v>
      </c>
      <c r="H1571">
        <v>6</v>
      </c>
      <c r="I1571" t="s">
        <v>296</v>
      </c>
      <c r="J1571">
        <v>44</v>
      </c>
      <c r="K1571" t="s">
        <v>1157</v>
      </c>
      <c r="L1571">
        <v>0</v>
      </c>
      <c r="M1571" t="s">
        <v>298</v>
      </c>
      <c r="N1571">
        <v>0</v>
      </c>
      <c r="O1571" t="s">
        <v>298</v>
      </c>
      <c r="P1571">
        <v>2012</v>
      </c>
      <c r="Q1571">
        <v>514</v>
      </c>
      <c r="R1571" t="s">
        <v>305</v>
      </c>
      <c r="S1571" t="s">
        <v>305</v>
      </c>
      <c r="T1571" t="s">
        <v>305</v>
      </c>
      <c r="U1571" s="35" t="s">
        <v>970</v>
      </c>
      <c r="V1571" t="s">
        <v>299</v>
      </c>
      <c r="W1571" t="s">
        <v>299</v>
      </c>
      <c r="X1571" t="s">
        <v>299</v>
      </c>
      <c r="Y1571" t="s">
        <v>299</v>
      </c>
    </row>
    <row r="1572" spans="1:25" x14ac:dyDescent="0.25">
      <c r="A1572" t="s">
        <v>295</v>
      </c>
      <c r="B1572" t="s">
        <v>296</v>
      </c>
      <c r="C1572" s="61">
        <f t="shared" si="24"/>
        <v>5</v>
      </c>
      <c r="D1572" t="s">
        <v>1</v>
      </c>
      <c r="E1572">
        <v>44412</v>
      </c>
      <c r="F1572">
        <v>444</v>
      </c>
      <c r="G1572">
        <v>4441</v>
      </c>
      <c r="H1572">
        <v>5</v>
      </c>
      <c r="I1572" t="s">
        <v>296</v>
      </c>
      <c r="J1572">
        <v>44</v>
      </c>
      <c r="K1572" t="s">
        <v>1158</v>
      </c>
      <c r="L1572">
        <v>0</v>
      </c>
      <c r="M1572" t="s">
        <v>298</v>
      </c>
      <c r="N1572">
        <v>0</v>
      </c>
      <c r="O1572" t="s">
        <v>298</v>
      </c>
      <c r="P1572">
        <v>2012</v>
      </c>
      <c r="Q1572">
        <v>664</v>
      </c>
      <c r="R1572" t="s">
        <v>305</v>
      </c>
      <c r="S1572" t="s">
        <v>305</v>
      </c>
      <c r="T1572" t="s">
        <v>305</v>
      </c>
      <c r="U1572" s="35" t="s">
        <v>479</v>
      </c>
      <c r="V1572" t="s">
        <v>299</v>
      </c>
      <c r="W1572" t="s">
        <v>299</v>
      </c>
      <c r="X1572" t="s">
        <v>299</v>
      </c>
      <c r="Y1572" t="s">
        <v>299</v>
      </c>
    </row>
    <row r="1573" spans="1:25" x14ac:dyDescent="0.25">
      <c r="A1573" t="s">
        <v>295</v>
      </c>
      <c r="B1573" t="s">
        <v>296</v>
      </c>
      <c r="C1573" s="61">
        <f t="shared" si="24"/>
        <v>6</v>
      </c>
      <c r="D1573" t="s">
        <v>1</v>
      </c>
      <c r="E1573">
        <v>444120</v>
      </c>
      <c r="F1573">
        <v>444</v>
      </c>
      <c r="G1573">
        <v>4441</v>
      </c>
      <c r="H1573">
        <v>6</v>
      </c>
      <c r="I1573" t="s">
        <v>296</v>
      </c>
      <c r="J1573">
        <v>44</v>
      </c>
      <c r="K1573" t="s">
        <v>1158</v>
      </c>
      <c r="L1573">
        <v>0</v>
      </c>
      <c r="M1573" t="s">
        <v>298</v>
      </c>
      <c r="N1573">
        <v>0</v>
      </c>
      <c r="O1573" t="s">
        <v>298</v>
      </c>
      <c r="P1573">
        <v>2012</v>
      </c>
      <c r="Q1573">
        <v>664</v>
      </c>
      <c r="R1573" t="s">
        <v>305</v>
      </c>
      <c r="S1573" t="s">
        <v>305</v>
      </c>
      <c r="T1573" t="s">
        <v>305</v>
      </c>
      <c r="U1573" s="35" t="s">
        <v>479</v>
      </c>
      <c r="V1573" t="s">
        <v>299</v>
      </c>
      <c r="W1573" t="s">
        <v>299</v>
      </c>
      <c r="X1573" t="s">
        <v>299</v>
      </c>
      <c r="Y1573" t="s">
        <v>299</v>
      </c>
    </row>
    <row r="1574" spans="1:25" x14ac:dyDescent="0.25">
      <c r="A1574" t="s">
        <v>295</v>
      </c>
      <c r="B1574" t="s">
        <v>296</v>
      </c>
      <c r="C1574" s="61">
        <f t="shared" si="24"/>
        <v>5</v>
      </c>
      <c r="D1574" t="s">
        <v>1</v>
      </c>
      <c r="E1574">
        <v>44413</v>
      </c>
      <c r="F1574">
        <v>444</v>
      </c>
      <c r="G1574">
        <v>4441</v>
      </c>
      <c r="H1574">
        <v>5</v>
      </c>
      <c r="I1574" t="s">
        <v>296</v>
      </c>
      <c r="J1574">
        <v>44</v>
      </c>
      <c r="K1574" t="s">
        <v>1159</v>
      </c>
      <c r="L1574">
        <v>0</v>
      </c>
      <c r="M1574" t="s">
        <v>298</v>
      </c>
      <c r="N1574">
        <v>0</v>
      </c>
      <c r="O1574" t="s">
        <v>298</v>
      </c>
      <c r="P1574">
        <v>2012</v>
      </c>
      <c r="Q1574">
        <v>1163</v>
      </c>
      <c r="R1574">
        <v>2314230</v>
      </c>
      <c r="S1574">
        <v>344635</v>
      </c>
      <c r="T1574">
        <v>81730</v>
      </c>
      <c r="U1574" s="35">
        <v>14677</v>
      </c>
      <c r="V1574" t="s">
        <v>299</v>
      </c>
      <c r="W1574" t="s">
        <v>299</v>
      </c>
      <c r="X1574" t="s">
        <v>299</v>
      </c>
      <c r="Y1574" t="s">
        <v>299</v>
      </c>
    </row>
    <row r="1575" spans="1:25" x14ac:dyDescent="0.25">
      <c r="A1575" t="s">
        <v>295</v>
      </c>
      <c r="B1575" t="s">
        <v>296</v>
      </c>
      <c r="C1575" s="61">
        <f t="shared" si="24"/>
        <v>6</v>
      </c>
      <c r="D1575" t="s">
        <v>1</v>
      </c>
      <c r="E1575">
        <v>444130</v>
      </c>
      <c r="F1575">
        <v>444</v>
      </c>
      <c r="G1575">
        <v>4441</v>
      </c>
      <c r="H1575">
        <v>6</v>
      </c>
      <c r="I1575" t="s">
        <v>296</v>
      </c>
      <c r="J1575">
        <v>44</v>
      </c>
      <c r="K1575" t="s">
        <v>1159</v>
      </c>
      <c r="L1575">
        <v>0</v>
      </c>
      <c r="M1575" t="s">
        <v>298</v>
      </c>
      <c r="N1575">
        <v>0</v>
      </c>
      <c r="O1575" t="s">
        <v>298</v>
      </c>
      <c r="P1575">
        <v>2012</v>
      </c>
      <c r="Q1575">
        <v>1163</v>
      </c>
      <c r="R1575">
        <v>2314230</v>
      </c>
      <c r="S1575">
        <v>344635</v>
      </c>
      <c r="T1575">
        <v>81730</v>
      </c>
      <c r="U1575" s="35">
        <v>14677</v>
      </c>
      <c r="V1575" t="s">
        <v>299</v>
      </c>
      <c r="W1575" t="s">
        <v>299</v>
      </c>
      <c r="X1575" t="s">
        <v>299</v>
      </c>
      <c r="Y1575" t="s">
        <v>299</v>
      </c>
    </row>
    <row r="1576" spans="1:25" x14ac:dyDescent="0.25">
      <c r="A1576" t="s">
        <v>295</v>
      </c>
      <c r="B1576" t="s">
        <v>296</v>
      </c>
      <c r="C1576" s="61">
        <f t="shared" si="24"/>
        <v>5</v>
      </c>
      <c r="D1576" t="s">
        <v>1</v>
      </c>
      <c r="E1576">
        <v>44419</v>
      </c>
      <c r="F1576">
        <v>444</v>
      </c>
      <c r="G1576">
        <v>4441</v>
      </c>
      <c r="H1576">
        <v>5</v>
      </c>
      <c r="I1576" t="s">
        <v>296</v>
      </c>
      <c r="J1576">
        <v>44</v>
      </c>
      <c r="K1576" t="s">
        <v>1160</v>
      </c>
      <c r="L1576">
        <v>0</v>
      </c>
      <c r="M1576" t="s">
        <v>298</v>
      </c>
      <c r="N1576">
        <v>0</v>
      </c>
      <c r="O1576" t="s">
        <v>298</v>
      </c>
      <c r="P1576">
        <v>2012</v>
      </c>
      <c r="Q1576">
        <v>3017</v>
      </c>
      <c r="R1576">
        <v>7715831</v>
      </c>
      <c r="S1576">
        <v>975883</v>
      </c>
      <c r="T1576">
        <v>234022</v>
      </c>
      <c r="U1576" s="35">
        <v>23100</v>
      </c>
      <c r="V1576" t="s">
        <v>299</v>
      </c>
      <c r="W1576" t="s">
        <v>299</v>
      </c>
      <c r="X1576" t="s">
        <v>299</v>
      </c>
      <c r="Y1576" t="s">
        <v>299</v>
      </c>
    </row>
    <row r="1577" spans="1:25" x14ac:dyDescent="0.25">
      <c r="A1577" t="s">
        <v>295</v>
      </c>
      <c r="B1577" t="s">
        <v>296</v>
      </c>
      <c r="C1577" s="61">
        <f t="shared" si="24"/>
        <v>6</v>
      </c>
      <c r="D1577" t="s">
        <v>1</v>
      </c>
      <c r="E1577">
        <v>444190</v>
      </c>
      <c r="F1577">
        <v>444</v>
      </c>
      <c r="G1577">
        <v>4441</v>
      </c>
      <c r="H1577">
        <v>6</v>
      </c>
      <c r="I1577" t="s">
        <v>296</v>
      </c>
      <c r="J1577">
        <v>44</v>
      </c>
      <c r="K1577" t="s">
        <v>1160</v>
      </c>
      <c r="L1577">
        <v>0</v>
      </c>
      <c r="M1577" t="s">
        <v>298</v>
      </c>
      <c r="N1577">
        <v>0</v>
      </c>
      <c r="O1577" t="s">
        <v>298</v>
      </c>
      <c r="P1577">
        <v>2012</v>
      </c>
      <c r="Q1577">
        <v>3017</v>
      </c>
      <c r="R1577">
        <v>7715831</v>
      </c>
      <c r="S1577">
        <v>975883</v>
      </c>
      <c r="T1577">
        <v>234022</v>
      </c>
      <c r="U1577" s="35">
        <v>23100</v>
      </c>
      <c r="V1577" t="s">
        <v>299</v>
      </c>
      <c r="W1577" t="s">
        <v>299</v>
      </c>
      <c r="X1577" t="s">
        <v>299</v>
      </c>
      <c r="Y1577" t="s">
        <v>299</v>
      </c>
    </row>
    <row r="1578" spans="1:25" x14ac:dyDescent="0.25">
      <c r="A1578" t="s">
        <v>295</v>
      </c>
      <c r="B1578" t="s">
        <v>296</v>
      </c>
      <c r="C1578" s="61">
        <f t="shared" si="24"/>
        <v>4</v>
      </c>
      <c r="D1578" t="s">
        <v>1</v>
      </c>
      <c r="E1578">
        <v>4442</v>
      </c>
      <c r="F1578">
        <v>444</v>
      </c>
      <c r="G1578">
        <v>4442</v>
      </c>
      <c r="H1578">
        <v>4</v>
      </c>
      <c r="I1578" t="s">
        <v>296</v>
      </c>
      <c r="J1578">
        <v>44</v>
      </c>
      <c r="K1578" t="s">
        <v>1161</v>
      </c>
      <c r="L1578">
        <v>0</v>
      </c>
      <c r="M1578" t="s">
        <v>298</v>
      </c>
      <c r="N1578">
        <v>0</v>
      </c>
      <c r="O1578" t="s">
        <v>298</v>
      </c>
      <c r="P1578">
        <v>2012</v>
      </c>
      <c r="Q1578">
        <v>1273</v>
      </c>
      <c r="R1578">
        <v>1792465</v>
      </c>
      <c r="S1578">
        <v>254603</v>
      </c>
      <c r="T1578">
        <v>60929</v>
      </c>
      <c r="U1578" s="35">
        <v>8996</v>
      </c>
      <c r="V1578" t="s">
        <v>299</v>
      </c>
      <c r="W1578" t="s">
        <v>299</v>
      </c>
      <c r="X1578" t="s">
        <v>299</v>
      </c>
      <c r="Y1578" t="s">
        <v>299</v>
      </c>
    </row>
    <row r="1579" spans="1:25" x14ac:dyDescent="0.25">
      <c r="A1579" t="s">
        <v>295</v>
      </c>
      <c r="B1579" t="s">
        <v>296</v>
      </c>
      <c r="C1579" s="61">
        <f t="shared" si="24"/>
        <v>5</v>
      </c>
      <c r="D1579" t="s">
        <v>1</v>
      </c>
      <c r="E1579">
        <v>44421</v>
      </c>
      <c r="F1579">
        <v>444</v>
      </c>
      <c r="G1579">
        <v>4442</v>
      </c>
      <c r="H1579">
        <v>5</v>
      </c>
      <c r="I1579" t="s">
        <v>296</v>
      </c>
      <c r="J1579">
        <v>44</v>
      </c>
      <c r="K1579" t="s">
        <v>1162</v>
      </c>
      <c r="L1579">
        <v>0</v>
      </c>
      <c r="M1579" t="s">
        <v>298</v>
      </c>
      <c r="N1579">
        <v>0</v>
      </c>
      <c r="O1579" t="s">
        <v>298</v>
      </c>
      <c r="P1579">
        <v>2012</v>
      </c>
      <c r="Q1579">
        <v>198</v>
      </c>
      <c r="R1579">
        <v>201562</v>
      </c>
      <c r="S1579">
        <v>30003</v>
      </c>
      <c r="T1579">
        <v>7075</v>
      </c>
      <c r="U1579" s="35">
        <v>971</v>
      </c>
      <c r="V1579" t="s">
        <v>299</v>
      </c>
      <c r="W1579" t="s">
        <v>299</v>
      </c>
      <c r="X1579" t="s">
        <v>299</v>
      </c>
      <c r="Y1579" t="s">
        <v>299</v>
      </c>
    </row>
    <row r="1580" spans="1:25" x14ac:dyDescent="0.25">
      <c r="A1580" t="s">
        <v>295</v>
      </c>
      <c r="B1580" t="s">
        <v>296</v>
      </c>
      <c r="C1580" s="61">
        <f t="shared" si="24"/>
        <v>6</v>
      </c>
      <c r="D1580" t="s">
        <v>1</v>
      </c>
      <c r="E1580">
        <v>444210</v>
      </c>
      <c r="F1580">
        <v>444</v>
      </c>
      <c r="G1580">
        <v>4442</v>
      </c>
      <c r="H1580">
        <v>6</v>
      </c>
      <c r="I1580" t="s">
        <v>296</v>
      </c>
      <c r="J1580">
        <v>44</v>
      </c>
      <c r="K1580" t="s">
        <v>1162</v>
      </c>
      <c r="L1580">
        <v>0</v>
      </c>
      <c r="M1580" t="s">
        <v>298</v>
      </c>
      <c r="N1580">
        <v>0</v>
      </c>
      <c r="O1580" t="s">
        <v>298</v>
      </c>
      <c r="P1580">
        <v>2012</v>
      </c>
      <c r="Q1580">
        <v>198</v>
      </c>
      <c r="R1580">
        <v>201562</v>
      </c>
      <c r="S1580">
        <v>30003</v>
      </c>
      <c r="T1580">
        <v>7075</v>
      </c>
      <c r="U1580" s="35">
        <v>971</v>
      </c>
      <c r="V1580" t="s">
        <v>299</v>
      </c>
      <c r="W1580" t="s">
        <v>299</v>
      </c>
      <c r="X1580" t="s">
        <v>299</v>
      </c>
      <c r="Y1580" t="s">
        <v>299</v>
      </c>
    </row>
    <row r="1581" spans="1:25" x14ac:dyDescent="0.25">
      <c r="A1581" t="s">
        <v>295</v>
      </c>
      <c r="B1581" t="s">
        <v>296</v>
      </c>
      <c r="C1581" s="61">
        <f t="shared" si="24"/>
        <v>5</v>
      </c>
      <c r="D1581" t="s">
        <v>1</v>
      </c>
      <c r="E1581">
        <v>44422</v>
      </c>
      <c r="F1581">
        <v>444</v>
      </c>
      <c r="G1581">
        <v>4442</v>
      </c>
      <c r="H1581">
        <v>5</v>
      </c>
      <c r="I1581" t="s">
        <v>296</v>
      </c>
      <c r="J1581">
        <v>44</v>
      </c>
      <c r="K1581" t="s">
        <v>1163</v>
      </c>
      <c r="L1581">
        <v>0</v>
      </c>
      <c r="M1581" t="s">
        <v>298</v>
      </c>
      <c r="N1581">
        <v>0</v>
      </c>
      <c r="O1581" t="s">
        <v>298</v>
      </c>
      <c r="P1581">
        <v>2012</v>
      </c>
      <c r="Q1581">
        <v>1075</v>
      </c>
      <c r="R1581">
        <v>1590903</v>
      </c>
      <c r="S1581">
        <v>224600</v>
      </c>
      <c r="T1581">
        <v>53854</v>
      </c>
      <c r="U1581" s="35">
        <v>8025</v>
      </c>
      <c r="V1581" t="s">
        <v>299</v>
      </c>
      <c r="W1581" t="s">
        <v>299</v>
      </c>
      <c r="X1581" t="s">
        <v>299</v>
      </c>
      <c r="Y1581" t="s">
        <v>299</v>
      </c>
    </row>
    <row r="1582" spans="1:25" x14ac:dyDescent="0.25">
      <c r="A1582" t="s">
        <v>295</v>
      </c>
      <c r="B1582" t="s">
        <v>296</v>
      </c>
      <c r="C1582" s="61">
        <f t="shared" si="24"/>
        <v>6</v>
      </c>
      <c r="D1582" t="s">
        <v>1</v>
      </c>
      <c r="E1582">
        <v>444220</v>
      </c>
      <c r="F1582">
        <v>444</v>
      </c>
      <c r="G1582">
        <v>4442</v>
      </c>
      <c r="H1582">
        <v>6</v>
      </c>
      <c r="I1582" t="s">
        <v>296</v>
      </c>
      <c r="J1582">
        <v>44</v>
      </c>
      <c r="K1582" t="s">
        <v>1163</v>
      </c>
      <c r="L1582">
        <v>0</v>
      </c>
      <c r="M1582" t="s">
        <v>298</v>
      </c>
      <c r="N1582">
        <v>0</v>
      </c>
      <c r="O1582" t="s">
        <v>298</v>
      </c>
      <c r="P1582">
        <v>2012</v>
      </c>
      <c r="Q1582">
        <v>1075</v>
      </c>
      <c r="R1582">
        <v>1590903</v>
      </c>
      <c r="S1582">
        <v>224600</v>
      </c>
      <c r="T1582">
        <v>53854</v>
      </c>
      <c r="U1582" s="35">
        <v>8025</v>
      </c>
      <c r="V1582" t="s">
        <v>299</v>
      </c>
      <c r="W1582" t="s">
        <v>299</v>
      </c>
      <c r="X1582" t="s">
        <v>299</v>
      </c>
      <c r="Y1582" t="s">
        <v>299</v>
      </c>
    </row>
    <row r="1583" spans="1:25" x14ac:dyDescent="0.25">
      <c r="A1583" t="s">
        <v>295</v>
      </c>
      <c r="B1583" t="s">
        <v>296</v>
      </c>
      <c r="C1583" s="61">
        <f t="shared" si="24"/>
        <v>3</v>
      </c>
      <c r="D1583" t="s">
        <v>1</v>
      </c>
      <c r="E1583">
        <v>445</v>
      </c>
      <c r="F1583">
        <v>445</v>
      </c>
      <c r="G1583" t="s">
        <v>296</v>
      </c>
      <c r="H1583">
        <v>3</v>
      </c>
      <c r="I1583" t="s">
        <v>296</v>
      </c>
      <c r="J1583">
        <v>44</v>
      </c>
      <c r="K1583" t="s">
        <v>1164</v>
      </c>
      <c r="L1583">
        <v>0</v>
      </c>
      <c r="M1583" t="s">
        <v>298</v>
      </c>
      <c r="N1583">
        <v>0</v>
      </c>
      <c r="O1583" t="s">
        <v>298</v>
      </c>
      <c r="P1583">
        <v>2012</v>
      </c>
      <c r="Q1583">
        <v>16864</v>
      </c>
      <c r="R1583">
        <v>81344453</v>
      </c>
      <c r="S1583">
        <v>8467467</v>
      </c>
      <c r="T1583">
        <v>2083894</v>
      </c>
      <c r="U1583" s="35">
        <v>332177</v>
      </c>
      <c r="V1583" t="s">
        <v>299</v>
      </c>
      <c r="W1583" t="s">
        <v>299</v>
      </c>
      <c r="X1583" t="s">
        <v>299</v>
      </c>
      <c r="Y1583" t="s">
        <v>299</v>
      </c>
    </row>
    <row r="1584" spans="1:25" x14ac:dyDescent="0.25">
      <c r="A1584" t="s">
        <v>295</v>
      </c>
      <c r="B1584" t="s">
        <v>296</v>
      </c>
      <c r="C1584" s="61">
        <f t="shared" si="24"/>
        <v>4</v>
      </c>
      <c r="D1584" t="s">
        <v>1</v>
      </c>
      <c r="E1584">
        <v>4451</v>
      </c>
      <c r="F1584">
        <v>445</v>
      </c>
      <c r="G1584">
        <v>4451</v>
      </c>
      <c r="H1584">
        <v>4</v>
      </c>
      <c r="I1584" t="s">
        <v>296</v>
      </c>
      <c r="J1584">
        <v>44</v>
      </c>
      <c r="K1584" t="s">
        <v>1165</v>
      </c>
      <c r="L1584">
        <v>0</v>
      </c>
      <c r="M1584" t="s">
        <v>298</v>
      </c>
      <c r="N1584">
        <v>0</v>
      </c>
      <c r="O1584" t="s">
        <v>298</v>
      </c>
      <c r="P1584">
        <v>2012</v>
      </c>
      <c r="Q1584">
        <v>10377</v>
      </c>
      <c r="R1584">
        <v>75459542</v>
      </c>
      <c r="S1584">
        <v>7890085</v>
      </c>
      <c r="T1584">
        <v>1946147</v>
      </c>
      <c r="U1584" s="35">
        <v>300484</v>
      </c>
      <c r="V1584" t="s">
        <v>299</v>
      </c>
      <c r="W1584" t="s">
        <v>299</v>
      </c>
      <c r="X1584" t="s">
        <v>299</v>
      </c>
      <c r="Y1584" t="s">
        <v>299</v>
      </c>
    </row>
    <row r="1585" spans="1:25" x14ac:dyDescent="0.25">
      <c r="A1585" t="s">
        <v>295</v>
      </c>
      <c r="B1585" t="s">
        <v>296</v>
      </c>
      <c r="C1585" s="61">
        <f t="shared" si="24"/>
        <v>5</v>
      </c>
      <c r="D1585" t="s">
        <v>1</v>
      </c>
      <c r="E1585">
        <v>44511</v>
      </c>
      <c r="F1585">
        <v>445</v>
      </c>
      <c r="G1585">
        <v>4451</v>
      </c>
      <c r="H1585">
        <v>5</v>
      </c>
      <c r="I1585" t="s">
        <v>296</v>
      </c>
      <c r="J1585">
        <v>44</v>
      </c>
      <c r="K1585" t="s">
        <v>1166</v>
      </c>
      <c r="L1585">
        <v>0</v>
      </c>
      <c r="M1585" t="s">
        <v>298</v>
      </c>
      <c r="N1585">
        <v>0</v>
      </c>
      <c r="O1585" t="s">
        <v>298</v>
      </c>
      <c r="P1585">
        <v>2012</v>
      </c>
      <c r="Q1585">
        <v>8076</v>
      </c>
      <c r="R1585">
        <v>72951072</v>
      </c>
      <c r="S1585">
        <v>7668686</v>
      </c>
      <c r="T1585">
        <v>1892324</v>
      </c>
      <c r="U1585" s="35">
        <v>288160</v>
      </c>
      <c r="V1585" t="s">
        <v>299</v>
      </c>
      <c r="W1585" t="s">
        <v>299</v>
      </c>
      <c r="X1585" t="s">
        <v>299</v>
      </c>
      <c r="Y1585" t="s">
        <v>299</v>
      </c>
    </row>
    <row r="1586" spans="1:25" x14ac:dyDescent="0.25">
      <c r="A1586" t="s">
        <v>295</v>
      </c>
      <c r="B1586" t="s">
        <v>296</v>
      </c>
      <c r="C1586" s="61">
        <f t="shared" si="24"/>
        <v>6</v>
      </c>
      <c r="D1586" t="s">
        <v>1</v>
      </c>
      <c r="E1586">
        <v>445110</v>
      </c>
      <c r="F1586">
        <v>445</v>
      </c>
      <c r="G1586">
        <v>4451</v>
      </c>
      <c r="H1586">
        <v>6</v>
      </c>
      <c r="I1586" t="s">
        <v>296</v>
      </c>
      <c r="J1586">
        <v>44</v>
      </c>
      <c r="K1586" t="s">
        <v>1166</v>
      </c>
      <c r="L1586">
        <v>0</v>
      </c>
      <c r="M1586" t="s">
        <v>298</v>
      </c>
      <c r="N1586">
        <v>0</v>
      </c>
      <c r="O1586" t="s">
        <v>298</v>
      </c>
      <c r="P1586">
        <v>2012</v>
      </c>
      <c r="Q1586">
        <v>8076</v>
      </c>
      <c r="R1586">
        <v>72951072</v>
      </c>
      <c r="S1586">
        <v>7668686</v>
      </c>
      <c r="T1586">
        <v>1892324</v>
      </c>
      <c r="U1586" s="35">
        <v>288160</v>
      </c>
      <c r="V1586" t="s">
        <v>299</v>
      </c>
      <c r="W1586" t="s">
        <v>299</v>
      </c>
      <c r="X1586" t="s">
        <v>299</v>
      </c>
      <c r="Y1586" t="s">
        <v>299</v>
      </c>
    </row>
    <row r="1587" spans="1:25" x14ac:dyDescent="0.25">
      <c r="A1587" t="s">
        <v>295</v>
      </c>
      <c r="B1587" t="s">
        <v>296</v>
      </c>
      <c r="C1587" s="61">
        <f t="shared" si="24"/>
        <v>5</v>
      </c>
      <c r="D1587" t="s">
        <v>1</v>
      </c>
      <c r="E1587">
        <v>44512</v>
      </c>
      <c r="F1587">
        <v>445</v>
      </c>
      <c r="G1587">
        <v>4451</v>
      </c>
      <c r="H1587">
        <v>5</v>
      </c>
      <c r="I1587" t="s">
        <v>296</v>
      </c>
      <c r="J1587">
        <v>44</v>
      </c>
      <c r="K1587" t="s">
        <v>1167</v>
      </c>
      <c r="L1587">
        <v>0</v>
      </c>
      <c r="M1587" t="s">
        <v>298</v>
      </c>
      <c r="N1587">
        <v>0</v>
      </c>
      <c r="O1587" t="s">
        <v>298</v>
      </c>
      <c r="P1587">
        <v>2012</v>
      </c>
      <c r="Q1587">
        <v>2301</v>
      </c>
      <c r="R1587">
        <v>2508470</v>
      </c>
      <c r="S1587">
        <v>221399</v>
      </c>
      <c r="T1587">
        <v>53823</v>
      </c>
      <c r="U1587" s="35">
        <v>12324</v>
      </c>
      <c r="V1587" t="s">
        <v>299</v>
      </c>
      <c r="W1587" t="s">
        <v>299</v>
      </c>
      <c r="X1587" t="s">
        <v>299</v>
      </c>
      <c r="Y1587" t="s">
        <v>299</v>
      </c>
    </row>
    <row r="1588" spans="1:25" x14ac:dyDescent="0.25">
      <c r="A1588" t="s">
        <v>295</v>
      </c>
      <c r="B1588" t="s">
        <v>296</v>
      </c>
      <c r="C1588" s="61">
        <f t="shared" si="24"/>
        <v>6</v>
      </c>
      <c r="D1588" t="s">
        <v>1</v>
      </c>
      <c r="E1588">
        <v>445120</v>
      </c>
      <c r="F1588">
        <v>445</v>
      </c>
      <c r="G1588">
        <v>4451</v>
      </c>
      <c r="H1588">
        <v>6</v>
      </c>
      <c r="I1588" t="s">
        <v>296</v>
      </c>
      <c r="J1588">
        <v>44</v>
      </c>
      <c r="K1588" t="s">
        <v>1167</v>
      </c>
      <c r="L1588">
        <v>0</v>
      </c>
      <c r="M1588" t="s">
        <v>298</v>
      </c>
      <c r="N1588">
        <v>0</v>
      </c>
      <c r="O1588" t="s">
        <v>298</v>
      </c>
      <c r="P1588">
        <v>2012</v>
      </c>
      <c r="Q1588">
        <v>2301</v>
      </c>
      <c r="R1588">
        <v>2508470</v>
      </c>
      <c r="S1588">
        <v>221399</v>
      </c>
      <c r="T1588">
        <v>53823</v>
      </c>
      <c r="U1588" s="35">
        <v>12324</v>
      </c>
      <c r="V1588" t="s">
        <v>299</v>
      </c>
      <c r="W1588" t="s">
        <v>299</v>
      </c>
      <c r="X1588" t="s">
        <v>299</v>
      </c>
      <c r="Y1588" t="s">
        <v>299</v>
      </c>
    </row>
    <row r="1589" spans="1:25" x14ac:dyDescent="0.25">
      <c r="A1589" t="s">
        <v>295</v>
      </c>
      <c r="B1589" t="s">
        <v>296</v>
      </c>
      <c r="C1589" s="61">
        <f t="shared" si="24"/>
        <v>4</v>
      </c>
      <c r="D1589" t="s">
        <v>1</v>
      </c>
      <c r="E1589">
        <v>4452</v>
      </c>
      <c r="F1589">
        <v>445</v>
      </c>
      <c r="G1589">
        <v>4452</v>
      </c>
      <c r="H1589">
        <v>4</v>
      </c>
      <c r="I1589" t="s">
        <v>296</v>
      </c>
      <c r="J1589">
        <v>44</v>
      </c>
      <c r="K1589" t="s">
        <v>1168</v>
      </c>
      <c r="L1589">
        <v>0</v>
      </c>
      <c r="M1589" t="s">
        <v>298</v>
      </c>
      <c r="N1589">
        <v>0</v>
      </c>
      <c r="O1589" t="s">
        <v>298</v>
      </c>
      <c r="P1589">
        <v>2012</v>
      </c>
      <c r="Q1589">
        <v>2719</v>
      </c>
      <c r="R1589">
        <v>2384434</v>
      </c>
      <c r="S1589">
        <v>305090</v>
      </c>
      <c r="T1589">
        <v>74085</v>
      </c>
      <c r="U1589" s="35">
        <v>17924</v>
      </c>
      <c r="V1589" t="s">
        <v>299</v>
      </c>
      <c r="W1589" t="s">
        <v>299</v>
      </c>
      <c r="X1589" t="s">
        <v>299</v>
      </c>
      <c r="Y1589" t="s">
        <v>299</v>
      </c>
    </row>
    <row r="1590" spans="1:25" x14ac:dyDescent="0.25">
      <c r="A1590" t="s">
        <v>295</v>
      </c>
      <c r="B1590" t="s">
        <v>296</v>
      </c>
      <c r="C1590" s="61">
        <f t="shared" si="24"/>
        <v>4</v>
      </c>
      <c r="D1590" t="s">
        <v>1</v>
      </c>
      <c r="E1590">
        <v>4453</v>
      </c>
      <c r="F1590">
        <v>445</v>
      </c>
      <c r="G1590">
        <v>4453</v>
      </c>
      <c r="H1590">
        <v>4</v>
      </c>
      <c r="I1590" t="s">
        <v>296</v>
      </c>
      <c r="J1590">
        <v>44</v>
      </c>
      <c r="K1590" t="s">
        <v>1169</v>
      </c>
      <c r="L1590">
        <v>0</v>
      </c>
      <c r="M1590" t="s">
        <v>298</v>
      </c>
      <c r="N1590">
        <v>0</v>
      </c>
      <c r="O1590" t="s">
        <v>298</v>
      </c>
      <c r="P1590">
        <v>2012</v>
      </c>
      <c r="Q1590">
        <v>3768</v>
      </c>
      <c r="R1590">
        <v>3500477</v>
      </c>
      <c r="S1590">
        <v>272292</v>
      </c>
      <c r="T1590">
        <v>63662</v>
      </c>
      <c r="U1590" s="35">
        <v>13769</v>
      </c>
      <c r="V1590" t="s">
        <v>299</v>
      </c>
      <c r="W1590" t="s">
        <v>299</v>
      </c>
      <c r="X1590" t="s">
        <v>299</v>
      </c>
      <c r="Y1590" t="s">
        <v>299</v>
      </c>
    </row>
    <row r="1591" spans="1:25" x14ac:dyDescent="0.25">
      <c r="A1591" t="s">
        <v>295</v>
      </c>
      <c r="B1591" t="s">
        <v>296</v>
      </c>
      <c r="C1591" s="61">
        <f t="shared" si="24"/>
        <v>5</v>
      </c>
      <c r="D1591" t="s">
        <v>1</v>
      </c>
      <c r="E1591">
        <v>44531</v>
      </c>
      <c r="F1591">
        <v>445</v>
      </c>
      <c r="G1591">
        <v>4453</v>
      </c>
      <c r="H1591">
        <v>5</v>
      </c>
      <c r="I1591" t="s">
        <v>296</v>
      </c>
      <c r="J1591">
        <v>44</v>
      </c>
      <c r="K1591" t="s">
        <v>1169</v>
      </c>
      <c r="L1591">
        <v>0</v>
      </c>
      <c r="M1591" t="s">
        <v>298</v>
      </c>
      <c r="N1591">
        <v>0</v>
      </c>
      <c r="O1591" t="s">
        <v>298</v>
      </c>
      <c r="P1591">
        <v>2012</v>
      </c>
      <c r="Q1591">
        <v>3768</v>
      </c>
      <c r="R1591">
        <v>3500477</v>
      </c>
      <c r="S1591">
        <v>272292</v>
      </c>
      <c r="T1591">
        <v>63662</v>
      </c>
      <c r="U1591" s="35">
        <v>13769</v>
      </c>
      <c r="V1591" t="s">
        <v>299</v>
      </c>
      <c r="W1591" t="s">
        <v>299</v>
      </c>
      <c r="X1591" t="s">
        <v>299</v>
      </c>
      <c r="Y1591" t="s">
        <v>299</v>
      </c>
    </row>
    <row r="1592" spans="1:25" x14ac:dyDescent="0.25">
      <c r="A1592" t="s">
        <v>295</v>
      </c>
      <c r="B1592" t="s">
        <v>296</v>
      </c>
      <c r="C1592" s="61">
        <f t="shared" si="24"/>
        <v>6</v>
      </c>
      <c r="D1592" t="s">
        <v>1</v>
      </c>
      <c r="E1592">
        <v>445310</v>
      </c>
      <c r="F1592">
        <v>445</v>
      </c>
      <c r="G1592">
        <v>4453</v>
      </c>
      <c r="H1592">
        <v>6</v>
      </c>
      <c r="I1592" t="s">
        <v>296</v>
      </c>
      <c r="J1592">
        <v>44</v>
      </c>
      <c r="K1592" t="s">
        <v>1169</v>
      </c>
      <c r="L1592">
        <v>0</v>
      </c>
      <c r="M1592" t="s">
        <v>298</v>
      </c>
      <c r="N1592">
        <v>0</v>
      </c>
      <c r="O1592" t="s">
        <v>298</v>
      </c>
      <c r="P1592">
        <v>2012</v>
      </c>
      <c r="Q1592">
        <v>3768</v>
      </c>
      <c r="R1592">
        <v>3500477</v>
      </c>
      <c r="S1592">
        <v>272292</v>
      </c>
      <c r="T1592">
        <v>63662</v>
      </c>
      <c r="U1592" s="35">
        <v>13769</v>
      </c>
      <c r="V1592" t="s">
        <v>299</v>
      </c>
      <c r="W1592" t="s">
        <v>299</v>
      </c>
      <c r="X1592" t="s">
        <v>299</v>
      </c>
      <c r="Y1592" t="s">
        <v>299</v>
      </c>
    </row>
    <row r="1593" spans="1:25" x14ac:dyDescent="0.25">
      <c r="A1593" t="s">
        <v>295</v>
      </c>
      <c r="B1593" t="s">
        <v>296</v>
      </c>
      <c r="C1593" s="61">
        <f t="shared" si="24"/>
        <v>3</v>
      </c>
      <c r="D1593" t="s">
        <v>1</v>
      </c>
      <c r="E1593">
        <v>446</v>
      </c>
      <c r="F1593">
        <v>446</v>
      </c>
      <c r="G1593" t="s">
        <v>296</v>
      </c>
      <c r="H1593">
        <v>3</v>
      </c>
      <c r="I1593" t="s">
        <v>296</v>
      </c>
      <c r="J1593">
        <v>44</v>
      </c>
      <c r="K1593" t="s">
        <v>1170</v>
      </c>
      <c r="L1593">
        <v>0</v>
      </c>
      <c r="M1593" t="s">
        <v>298</v>
      </c>
      <c r="N1593">
        <v>0</v>
      </c>
      <c r="O1593" t="s">
        <v>298</v>
      </c>
      <c r="P1593">
        <v>2012</v>
      </c>
      <c r="Q1593">
        <v>9768</v>
      </c>
      <c r="R1593">
        <v>29997552</v>
      </c>
      <c r="S1593">
        <v>3714694</v>
      </c>
      <c r="T1593">
        <v>927382</v>
      </c>
      <c r="U1593" s="35">
        <v>107602</v>
      </c>
      <c r="V1593" t="s">
        <v>299</v>
      </c>
      <c r="W1593" t="s">
        <v>299</v>
      </c>
      <c r="X1593" t="s">
        <v>299</v>
      </c>
      <c r="Y1593" t="s">
        <v>299</v>
      </c>
    </row>
    <row r="1594" spans="1:25" x14ac:dyDescent="0.25">
      <c r="A1594" t="s">
        <v>295</v>
      </c>
      <c r="B1594" t="s">
        <v>296</v>
      </c>
      <c r="C1594" s="61">
        <f t="shared" si="24"/>
        <v>4</v>
      </c>
      <c r="D1594" t="s">
        <v>1</v>
      </c>
      <c r="E1594">
        <v>4461</v>
      </c>
      <c r="F1594">
        <v>446</v>
      </c>
      <c r="G1594">
        <v>4461</v>
      </c>
      <c r="H1594">
        <v>4</v>
      </c>
      <c r="I1594" t="s">
        <v>296</v>
      </c>
      <c r="J1594">
        <v>44</v>
      </c>
      <c r="K1594" t="s">
        <v>1170</v>
      </c>
      <c r="L1594">
        <v>0</v>
      </c>
      <c r="M1594" t="s">
        <v>298</v>
      </c>
      <c r="N1594">
        <v>0</v>
      </c>
      <c r="O1594" t="s">
        <v>298</v>
      </c>
      <c r="P1594">
        <v>2012</v>
      </c>
      <c r="Q1594">
        <v>9768</v>
      </c>
      <c r="R1594">
        <v>29997552</v>
      </c>
      <c r="S1594">
        <v>3714694</v>
      </c>
      <c r="T1594">
        <v>927382</v>
      </c>
      <c r="U1594" s="35">
        <v>107602</v>
      </c>
      <c r="V1594" t="s">
        <v>299</v>
      </c>
      <c r="W1594" t="s">
        <v>299</v>
      </c>
      <c r="X1594" t="s">
        <v>299</v>
      </c>
      <c r="Y1594" t="s">
        <v>299</v>
      </c>
    </row>
    <row r="1595" spans="1:25" x14ac:dyDescent="0.25">
      <c r="A1595" t="s">
        <v>295</v>
      </c>
      <c r="B1595" t="s">
        <v>296</v>
      </c>
      <c r="C1595" s="61">
        <f t="shared" si="24"/>
        <v>5</v>
      </c>
      <c r="D1595" t="s">
        <v>1</v>
      </c>
      <c r="E1595">
        <v>44611</v>
      </c>
      <c r="F1595">
        <v>446</v>
      </c>
      <c r="G1595">
        <v>4461</v>
      </c>
      <c r="H1595">
        <v>5</v>
      </c>
      <c r="I1595" t="s">
        <v>296</v>
      </c>
      <c r="J1595">
        <v>44</v>
      </c>
      <c r="K1595" t="s">
        <v>1171</v>
      </c>
      <c r="L1595">
        <v>0</v>
      </c>
      <c r="M1595" t="s">
        <v>298</v>
      </c>
      <c r="N1595">
        <v>0</v>
      </c>
      <c r="O1595" t="s">
        <v>298</v>
      </c>
      <c r="P1595">
        <v>2012</v>
      </c>
      <c r="Q1595">
        <v>4431</v>
      </c>
      <c r="R1595">
        <v>24834271</v>
      </c>
      <c r="S1595">
        <v>2893482</v>
      </c>
      <c r="T1595">
        <v>730336</v>
      </c>
      <c r="U1595" s="35">
        <v>74379</v>
      </c>
      <c r="V1595" t="s">
        <v>299</v>
      </c>
      <c r="W1595" t="s">
        <v>299</v>
      </c>
      <c r="X1595" t="s">
        <v>299</v>
      </c>
      <c r="Y1595" t="s">
        <v>299</v>
      </c>
    </row>
    <row r="1596" spans="1:25" x14ac:dyDescent="0.25">
      <c r="A1596" t="s">
        <v>295</v>
      </c>
      <c r="B1596" t="s">
        <v>296</v>
      </c>
      <c r="C1596" s="61">
        <f t="shared" si="24"/>
        <v>6</v>
      </c>
      <c r="D1596" t="s">
        <v>1</v>
      </c>
      <c r="E1596">
        <v>446110</v>
      </c>
      <c r="F1596">
        <v>446</v>
      </c>
      <c r="G1596">
        <v>4461</v>
      </c>
      <c r="H1596">
        <v>6</v>
      </c>
      <c r="I1596" t="s">
        <v>296</v>
      </c>
      <c r="J1596">
        <v>44</v>
      </c>
      <c r="K1596" t="s">
        <v>1171</v>
      </c>
      <c r="L1596">
        <v>0</v>
      </c>
      <c r="M1596" t="s">
        <v>298</v>
      </c>
      <c r="N1596">
        <v>0</v>
      </c>
      <c r="O1596" t="s">
        <v>298</v>
      </c>
      <c r="P1596">
        <v>2012</v>
      </c>
      <c r="Q1596">
        <v>4431</v>
      </c>
      <c r="R1596">
        <v>24834271</v>
      </c>
      <c r="S1596">
        <v>2893482</v>
      </c>
      <c r="T1596">
        <v>730336</v>
      </c>
      <c r="U1596" s="35">
        <v>74379</v>
      </c>
      <c r="V1596" t="s">
        <v>299</v>
      </c>
      <c r="W1596" t="s">
        <v>299</v>
      </c>
      <c r="X1596" t="s">
        <v>299</v>
      </c>
      <c r="Y1596" t="s">
        <v>299</v>
      </c>
    </row>
    <row r="1597" spans="1:25" x14ac:dyDescent="0.25">
      <c r="A1597" t="s">
        <v>295</v>
      </c>
      <c r="B1597" t="s">
        <v>296</v>
      </c>
      <c r="C1597" s="61">
        <f t="shared" si="24"/>
        <v>5</v>
      </c>
      <c r="D1597" t="s">
        <v>1</v>
      </c>
      <c r="E1597">
        <v>44612</v>
      </c>
      <c r="F1597">
        <v>446</v>
      </c>
      <c r="G1597">
        <v>4461</v>
      </c>
      <c r="H1597">
        <v>5</v>
      </c>
      <c r="I1597" t="s">
        <v>296</v>
      </c>
      <c r="J1597">
        <v>44</v>
      </c>
      <c r="K1597" t="s">
        <v>1172</v>
      </c>
      <c r="L1597">
        <v>0</v>
      </c>
      <c r="M1597" t="s">
        <v>298</v>
      </c>
      <c r="N1597">
        <v>0</v>
      </c>
      <c r="O1597" t="s">
        <v>298</v>
      </c>
      <c r="P1597">
        <v>2012</v>
      </c>
      <c r="Q1597">
        <v>1969</v>
      </c>
      <c r="R1597">
        <v>2151438</v>
      </c>
      <c r="S1597">
        <v>298909</v>
      </c>
      <c r="T1597">
        <v>71760</v>
      </c>
      <c r="U1597" s="35">
        <v>14736</v>
      </c>
      <c r="V1597" t="s">
        <v>299</v>
      </c>
      <c r="W1597" t="s">
        <v>299</v>
      </c>
      <c r="X1597" t="s">
        <v>299</v>
      </c>
      <c r="Y1597" t="s">
        <v>299</v>
      </c>
    </row>
    <row r="1598" spans="1:25" x14ac:dyDescent="0.25">
      <c r="A1598" t="s">
        <v>295</v>
      </c>
      <c r="B1598" t="s">
        <v>296</v>
      </c>
      <c r="C1598" s="61">
        <f t="shared" si="24"/>
        <v>6</v>
      </c>
      <c r="D1598" t="s">
        <v>1</v>
      </c>
      <c r="E1598">
        <v>446120</v>
      </c>
      <c r="F1598">
        <v>446</v>
      </c>
      <c r="G1598">
        <v>4461</v>
      </c>
      <c r="H1598">
        <v>6</v>
      </c>
      <c r="I1598" t="s">
        <v>296</v>
      </c>
      <c r="J1598">
        <v>44</v>
      </c>
      <c r="K1598" t="s">
        <v>1172</v>
      </c>
      <c r="L1598">
        <v>0</v>
      </c>
      <c r="M1598" t="s">
        <v>298</v>
      </c>
      <c r="N1598">
        <v>0</v>
      </c>
      <c r="O1598" t="s">
        <v>298</v>
      </c>
      <c r="P1598">
        <v>2012</v>
      </c>
      <c r="Q1598">
        <v>1969</v>
      </c>
      <c r="R1598">
        <v>2151438</v>
      </c>
      <c r="S1598">
        <v>298909</v>
      </c>
      <c r="T1598">
        <v>71760</v>
      </c>
      <c r="U1598" s="35">
        <v>14736</v>
      </c>
      <c r="V1598" t="s">
        <v>299</v>
      </c>
      <c r="W1598" t="s">
        <v>299</v>
      </c>
      <c r="X1598" t="s">
        <v>299</v>
      </c>
      <c r="Y1598" t="s">
        <v>299</v>
      </c>
    </row>
    <row r="1599" spans="1:25" x14ac:dyDescent="0.25">
      <c r="A1599" t="s">
        <v>295</v>
      </c>
      <c r="B1599" t="s">
        <v>296</v>
      </c>
      <c r="C1599" s="61">
        <f t="shared" si="24"/>
        <v>5</v>
      </c>
      <c r="D1599" t="s">
        <v>1</v>
      </c>
      <c r="E1599">
        <v>44613</v>
      </c>
      <c r="F1599">
        <v>446</v>
      </c>
      <c r="G1599">
        <v>4461</v>
      </c>
      <c r="H1599">
        <v>5</v>
      </c>
      <c r="I1599" t="s">
        <v>296</v>
      </c>
      <c r="J1599">
        <v>44</v>
      </c>
      <c r="K1599" t="s">
        <v>1173</v>
      </c>
      <c r="L1599">
        <v>0</v>
      </c>
      <c r="M1599" t="s">
        <v>298</v>
      </c>
      <c r="N1599">
        <v>0</v>
      </c>
      <c r="O1599" t="s">
        <v>298</v>
      </c>
      <c r="P1599">
        <v>2012</v>
      </c>
      <c r="Q1599">
        <v>1099</v>
      </c>
      <c r="R1599">
        <v>888806</v>
      </c>
      <c r="S1599">
        <v>147409</v>
      </c>
      <c r="T1599">
        <v>34682</v>
      </c>
      <c r="U1599" s="35">
        <v>6312</v>
      </c>
      <c r="V1599" t="s">
        <v>299</v>
      </c>
      <c r="W1599" t="s">
        <v>299</v>
      </c>
      <c r="X1599" t="s">
        <v>299</v>
      </c>
      <c r="Y1599" t="s">
        <v>299</v>
      </c>
    </row>
    <row r="1600" spans="1:25" x14ac:dyDescent="0.25">
      <c r="A1600" t="s">
        <v>295</v>
      </c>
      <c r="B1600" t="s">
        <v>296</v>
      </c>
      <c r="C1600" s="61">
        <f t="shared" si="24"/>
        <v>6</v>
      </c>
      <c r="D1600" t="s">
        <v>1</v>
      </c>
      <c r="E1600">
        <v>446130</v>
      </c>
      <c r="F1600">
        <v>446</v>
      </c>
      <c r="G1600">
        <v>4461</v>
      </c>
      <c r="H1600">
        <v>6</v>
      </c>
      <c r="I1600" t="s">
        <v>296</v>
      </c>
      <c r="J1600">
        <v>44</v>
      </c>
      <c r="K1600" t="s">
        <v>1173</v>
      </c>
      <c r="L1600">
        <v>0</v>
      </c>
      <c r="M1600" t="s">
        <v>298</v>
      </c>
      <c r="N1600">
        <v>0</v>
      </c>
      <c r="O1600" t="s">
        <v>298</v>
      </c>
      <c r="P1600">
        <v>2012</v>
      </c>
      <c r="Q1600">
        <v>1099</v>
      </c>
      <c r="R1600">
        <v>888806</v>
      </c>
      <c r="S1600">
        <v>147409</v>
      </c>
      <c r="T1600">
        <v>34682</v>
      </c>
      <c r="U1600" s="35">
        <v>6312</v>
      </c>
      <c r="V1600" t="s">
        <v>299</v>
      </c>
      <c r="W1600" t="s">
        <v>299</v>
      </c>
      <c r="X1600" t="s">
        <v>299</v>
      </c>
      <c r="Y1600" t="s">
        <v>299</v>
      </c>
    </row>
    <row r="1601" spans="1:25" x14ac:dyDescent="0.25">
      <c r="A1601" t="s">
        <v>295</v>
      </c>
      <c r="B1601" t="s">
        <v>296</v>
      </c>
      <c r="C1601" s="61">
        <f t="shared" si="24"/>
        <v>5</v>
      </c>
      <c r="D1601" t="s">
        <v>1</v>
      </c>
      <c r="E1601">
        <v>44619</v>
      </c>
      <c r="F1601">
        <v>446</v>
      </c>
      <c r="G1601">
        <v>4461</v>
      </c>
      <c r="H1601">
        <v>5</v>
      </c>
      <c r="I1601" t="s">
        <v>296</v>
      </c>
      <c r="J1601">
        <v>44</v>
      </c>
      <c r="K1601" t="s">
        <v>1174</v>
      </c>
      <c r="L1601">
        <v>0</v>
      </c>
      <c r="M1601" t="s">
        <v>298</v>
      </c>
      <c r="N1601">
        <v>0</v>
      </c>
      <c r="O1601" t="s">
        <v>298</v>
      </c>
      <c r="P1601">
        <v>2012</v>
      </c>
      <c r="Q1601">
        <v>2269</v>
      </c>
      <c r="R1601">
        <v>2123037</v>
      </c>
      <c r="S1601">
        <v>374894</v>
      </c>
      <c r="T1601">
        <v>90604</v>
      </c>
      <c r="U1601" s="35">
        <v>12175</v>
      </c>
      <c r="V1601" t="s">
        <v>299</v>
      </c>
      <c r="W1601" t="s">
        <v>299</v>
      </c>
      <c r="X1601" t="s">
        <v>299</v>
      </c>
      <c r="Y1601" t="s">
        <v>299</v>
      </c>
    </row>
    <row r="1602" spans="1:25" x14ac:dyDescent="0.25">
      <c r="A1602" t="s">
        <v>295</v>
      </c>
      <c r="B1602" t="s">
        <v>296</v>
      </c>
      <c r="C1602" s="61">
        <f t="shared" si="24"/>
        <v>6</v>
      </c>
      <c r="D1602" t="s">
        <v>1</v>
      </c>
      <c r="E1602">
        <v>446191</v>
      </c>
      <c r="F1602">
        <v>446</v>
      </c>
      <c r="G1602">
        <v>4461</v>
      </c>
      <c r="H1602">
        <v>6</v>
      </c>
      <c r="I1602" t="s">
        <v>296</v>
      </c>
      <c r="J1602">
        <v>44</v>
      </c>
      <c r="K1602" t="s">
        <v>1175</v>
      </c>
      <c r="L1602">
        <v>0</v>
      </c>
      <c r="M1602" t="s">
        <v>298</v>
      </c>
      <c r="N1602">
        <v>0</v>
      </c>
      <c r="O1602" t="s">
        <v>298</v>
      </c>
      <c r="P1602">
        <v>2012</v>
      </c>
      <c r="Q1602">
        <v>1189</v>
      </c>
      <c r="R1602">
        <v>973254</v>
      </c>
      <c r="S1602">
        <v>130496</v>
      </c>
      <c r="T1602">
        <v>31495</v>
      </c>
      <c r="U1602" s="35">
        <v>5967</v>
      </c>
      <c r="V1602" t="s">
        <v>299</v>
      </c>
      <c r="W1602" t="s">
        <v>299</v>
      </c>
      <c r="X1602" t="s">
        <v>299</v>
      </c>
      <c r="Y1602" t="s">
        <v>299</v>
      </c>
    </row>
    <row r="1603" spans="1:25" x14ac:dyDescent="0.25">
      <c r="A1603" t="s">
        <v>295</v>
      </c>
      <c r="B1603" t="s">
        <v>296</v>
      </c>
      <c r="C1603" s="61">
        <f t="shared" si="24"/>
        <v>6</v>
      </c>
      <c r="D1603" t="s">
        <v>1</v>
      </c>
      <c r="E1603">
        <v>446199</v>
      </c>
      <c r="F1603">
        <v>446</v>
      </c>
      <c r="G1603">
        <v>4461</v>
      </c>
      <c r="H1603">
        <v>6</v>
      </c>
      <c r="I1603" t="s">
        <v>296</v>
      </c>
      <c r="J1603">
        <v>44</v>
      </c>
      <c r="K1603" t="s">
        <v>1176</v>
      </c>
      <c r="L1603">
        <v>0</v>
      </c>
      <c r="M1603" t="s">
        <v>298</v>
      </c>
      <c r="N1603">
        <v>0</v>
      </c>
      <c r="O1603" t="s">
        <v>298</v>
      </c>
      <c r="P1603">
        <v>2012</v>
      </c>
      <c r="Q1603">
        <v>1080</v>
      </c>
      <c r="R1603">
        <v>1149783</v>
      </c>
      <c r="S1603">
        <v>244398</v>
      </c>
      <c r="T1603">
        <v>59109</v>
      </c>
      <c r="U1603" s="35">
        <v>6208</v>
      </c>
      <c r="V1603" t="s">
        <v>299</v>
      </c>
      <c r="W1603" t="s">
        <v>299</v>
      </c>
      <c r="X1603" t="s">
        <v>299</v>
      </c>
      <c r="Y1603" t="s">
        <v>299</v>
      </c>
    </row>
    <row r="1604" spans="1:25" x14ac:dyDescent="0.25">
      <c r="A1604" t="s">
        <v>295</v>
      </c>
      <c r="B1604" t="s">
        <v>296</v>
      </c>
      <c r="C1604" s="61">
        <f t="shared" si="24"/>
        <v>3</v>
      </c>
      <c r="D1604" t="s">
        <v>1</v>
      </c>
      <c r="E1604">
        <v>447</v>
      </c>
      <c r="F1604">
        <v>447</v>
      </c>
      <c r="G1604" t="s">
        <v>296</v>
      </c>
      <c r="H1604">
        <v>3</v>
      </c>
      <c r="I1604" t="s">
        <v>296</v>
      </c>
      <c r="J1604">
        <v>44</v>
      </c>
      <c r="K1604" t="s">
        <v>1177</v>
      </c>
      <c r="L1604">
        <v>0</v>
      </c>
      <c r="M1604" t="s">
        <v>298</v>
      </c>
      <c r="N1604">
        <v>0</v>
      </c>
      <c r="O1604" t="s">
        <v>298</v>
      </c>
      <c r="P1604">
        <v>2012</v>
      </c>
      <c r="Q1604">
        <v>8041</v>
      </c>
      <c r="R1604">
        <v>49940375</v>
      </c>
      <c r="S1604">
        <v>1084941</v>
      </c>
      <c r="T1604">
        <v>262217</v>
      </c>
      <c r="U1604" s="35">
        <v>54539</v>
      </c>
      <c r="V1604" t="s">
        <v>299</v>
      </c>
      <c r="W1604" t="s">
        <v>299</v>
      </c>
      <c r="X1604" t="s">
        <v>299</v>
      </c>
      <c r="Y1604" t="s">
        <v>299</v>
      </c>
    </row>
    <row r="1605" spans="1:25" x14ac:dyDescent="0.25">
      <c r="A1605" t="s">
        <v>295</v>
      </c>
      <c r="B1605" t="s">
        <v>296</v>
      </c>
      <c r="C1605" s="61">
        <f t="shared" ref="C1605:C1668" si="25">LEN(E1605)</f>
        <v>4</v>
      </c>
      <c r="D1605" t="s">
        <v>1</v>
      </c>
      <c r="E1605">
        <v>4471</v>
      </c>
      <c r="F1605">
        <v>447</v>
      </c>
      <c r="G1605">
        <v>4471</v>
      </c>
      <c r="H1605">
        <v>4</v>
      </c>
      <c r="I1605" t="s">
        <v>296</v>
      </c>
      <c r="J1605">
        <v>44</v>
      </c>
      <c r="K1605" t="s">
        <v>1177</v>
      </c>
      <c r="L1605">
        <v>0</v>
      </c>
      <c r="M1605" t="s">
        <v>298</v>
      </c>
      <c r="N1605">
        <v>0</v>
      </c>
      <c r="O1605" t="s">
        <v>298</v>
      </c>
      <c r="P1605">
        <v>2012</v>
      </c>
      <c r="Q1605">
        <v>8041</v>
      </c>
      <c r="R1605">
        <v>49940375</v>
      </c>
      <c r="S1605">
        <v>1084941</v>
      </c>
      <c r="T1605">
        <v>262217</v>
      </c>
      <c r="U1605" s="35">
        <v>54539</v>
      </c>
      <c r="V1605" t="s">
        <v>299</v>
      </c>
      <c r="W1605" t="s">
        <v>299</v>
      </c>
      <c r="X1605" t="s">
        <v>299</v>
      </c>
      <c r="Y1605" t="s">
        <v>299</v>
      </c>
    </row>
    <row r="1606" spans="1:25" x14ac:dyDescent="0.25">
      <c r="A1606" t="s">
        <v>295</v>
      </c>
      <c r="B1606" t="s">
        <v>296</v>
      </c>
      <c r="C1606" s="61">
        <f t="shared" si="25"/>
        <v>5</v>
      </c>
      <c r="D1606" t="s">
        <v>1</v>
      </c>
      <c r="E1606">
        <v>44711</v>
      </c>
      <c r="F1606">
        <v>447</v>
      </c>
      <c r="G1606">
        <v>4471</v>
      </c>
      <c r="H1606">
        <v>5</v>
      </c>
      <c r="I1606" t="s">
        <v>296</v>
      </c>
      <c r="J1606">
        <v>44</v>
      </c>
      <c r="K1606" t="s">
        <v>1178</v>
      </c>
      <c r="L1606">
        <v>0</v>
      </c>
      <c r="M1606" t="s">
        <v>298</v>
      </c>
      <c r="N1606">
        <v>0</v>
      </c>
      <c r="O1606" t="s">
        <v>298</v>
      </c>
      <c r="P1606">
        <v>2012</v>
      </c>
      <c r="Q1606">
        <v>6202</v>
      </c>
      <c r="R1606">
        <v>36677279</v>
      </c>
      <c r="S1606">
        <v>829793</v>
      </c>
      <c r="T1606">
        <v>200107</v>
      </c>
      <c r="U1606" s="35">
        <v>43659</v>
      </c>
      <c r="V1606" t="s">
        <v>299</v>
      </c>
      <c r="W1606" t="s">
        <v>299</v>
      </c>
      <c r="X1606" t="s">
        <v>299</v>
      </c>
      <c r="Y1606" t="s">
        <v>299</v>
      </c>
    </row>
    <row r="1607" spans="1:25" x14ac:dyDescent="0.25">
      <c r="A1607" t="s">
        <v>295</v>
      </c>
      <c r="B1607" t="s">
        <v>296</v>
      </c>
      <c r="C1607" s="61">
        <f t="shared" si="25"/>
        <v>6</v>
      </c>
      <c r="D1607" t="s">
        <v>1</v>
      </c>
      <c r="E1607">
        <v>447110</v>
      </c>
      <c r="F1607">
        <v>447</v>
      </c>
      <c r="G1607">
        <v>4471</v>
      </c>
      <c r="H1607">
        <v>6</v>
      </c>
      <c r="I1607" t="s">
        <v>296</v>
      </c>
      <c r="J1607">
        <v>44</v>
      </c>
      <c r="K1607" t="s">
        <v>1178</v>
      </c>
      <c r="L1607">
        <v>0</v>
      </c>
      <c r="M1607" t="s">
        <v>298</v>
      </c>
      <c r="N1607">
        <v>0</v>
      </c>
      <c r="O1607" t="s">
        <v>298</v>
      </c>
      <c r="P1607">
        <v>2012</v>
      </c>
      <c r="Q1607">
        <v>6202</v>
      </c>
      <c r="R1607">
        <v>36677279</v>
      </c>
      <c r="S1607">
        <v>829793</v>
      </c>
      <c r="T1607">
        <v>200107</v>
      </c>
      <c r="U1607" s="35">
        <v>43659</v>
      </c>
      <c r="V1607" t="s">
        <v>299</v>
      </c>
      <c r="W1607" t="s">
        <v>299</v>
      </c>
      <c r="X1607" t="s">
        <v>299</v>
      </c>
      <c r="Y1607" t="s">
        <v>299</v>
      </c>
    </row>
    <row r="1608" spans="1:25" x14ac:dyDescent="0.25">
      <c r="A1608" t="s">
        <v>295</v>
      </c>
      <c r="B1608" t="s">
        <v>296</v>
      </c>
      <c r="C1608" s="61">
        <f t="shared" si="25"/>
        <v>5</v>
      </c>
      <c r="D1608" t="s">
        <v>1</v>
      </c>
      <c r="E1608">
        <v>44719</v>
      </c>
      <c r="F1608">
        <v>447</v>
      </c>
      <c r="G1608">
        <v>4471</v>
      </c>
      <c r="H1608">
        <v>5</v>
      </c>
      <c r="I1608" t="s">
        <v>296</v>
      </c>
      <c r="J1608">
        <v>44</v>
      </c>
      <c r="K1608" t="s">
        <v>1179</v>
      </c>
      <c r="L1608">
        <v>0</v>
      </c>
      <c r="M1608" t="s">
        <v>298</v>
      </c>
      <c r="N1608">
        <v>0</v>
      </c>
      <c r="O1608" t="s">
        <v>298</v>
      </c>
      <c r="P1608">
        <v>2012</v>
      </c>
      <c r="Q1608">
        <v>1839</v>
      </c>
      <c r="R1608">
        <v>13263096</v>
      </c>
      <c r="S1608">
        <v>255148</v>
      </c>
      <c r="T1608">
        <v>62110</v>
      </c>
      <c r="U1608" s="35">
        <v>10880</v>
      </c>
      <c r="V1608" t="s">
        <v>299</v>
      </c>
      <c r="W1608" t="s">
        <v>299</v>
      </c>
      <c r="X1608" t="s">
        <v>299</v>
      </c>
      <c r="Y1608" t="s">
        <v>299</v>
      </c>
    </row>
    <row r="1609" spans="1:25" x14ac:dyDescent="0.25">
      <c r="A1609" t="s">
        <v>295</v>
      </c>
      <c r="B1609" t="s">
        <v>296</v>
      </c>
      <c r="C1609" s="61">
        <f t="shared" si="25"/>
        <v>6</v>
      </c>
      <c r="D1609" t="s">
        <v>1</v>
      </c>
      <c r="E1609">
        <v>447190</v>
      </c>
      <c r="F1609">
        <v>447</v>
      </c>
      <c r="G1609">
        <v>4471</v>
      </c>
      <c r="H1609">
        <v>6</v>
      </c>
      <c r="I1609" t="s">
        <v>296</v>
      </c>
      <c r="J1609">
        <v>44</v>
      </c>
      <c r="K1609" t="s">
        <v>1179</v>
      </c>
      <c r="L1609">
        <v>0</v>
      </c>
      <c r="M1609" t="s">
        <v>298</v>
      </c>
      <c r="N1609">
        <v>0</v>
      </c>
      <c r="O1609" t="s">
        <v>298</v>
      </c>
      <c r="P1609">
        <v>2012</v>
      </c>
      <c r="Q1609">
        <v>1839</v>
      </c>
      <c r="R1609">
        <v>13263096</v>
      </c>
      <c r="S1609">
        <v>255148</v>
      </c>
      <c r="T1609">
        <v>62110</v>
      </c>
      <c r="U1609" s="35">
        <v>10880</v>
      </c>
      <c r="V1609" t="s">
        <v>299</v>
      </c>
      <c r="W1609" t="s">
        <v>299</v>
      </c>
      <c r="X1609" t="s">
        <v>299</v>
      </c>
      <c r="Y1609" t="s">
        <v>299</v>
      </c>
    </row>
    <row r="1610" spans="1:25" x14ac:dyDescent="0.25">
      <c r="A1610" t="s">
        <v>295</v>
      </c>
      <c r="B1610" t="s">
        <v>296</v>
      </c>
      <c r="C1610" s="61">
        <f t="shared" si="25"/>
        <v>3</v>
      </c>
      <c r="D1610" t="s">
        <v>1</v>
      </c>
      <c r="E1610">
        <v>448</v>
      </c>
      <c r="F1610">
        <v>448</v>
      </c>
      <c r="G1610" t="s">
        <v>296</v>
      </c>
      <c r="H1610">
        <v>3</v>
      </c>
      <c r="I1610" t="s">
        <v>296</v>
      </c>
      <c r="J1610">
        <v>44</v>
      </c>
      <c r="K1610" t="s">
        <v>1180</v>
      </c>
      <c r="L1610">
        <v>0</v>
      </c>
      <c r="M1610" t="s">
        <v>298</v>
      </c>
      <c r="N1610">
        <v>0</v>
      </c>
      <c r="O1610" t="s">
        <v>298</v>
      </c>
      <c r="P1610">
        <v>2012</v>
      </c>
      <c r="Q1610">
        <v>17744</v>
      </c>
      <c r="R1610">
        <v>33137984</v>
      </c>
      <c r="S1610">
        <v>4009571</v>
      </c>
      <c r="T1610">
        <v>985766</v>
      </c>
      <c r="U1610" s="35">
        <v>215230</v>
      </c>
      <c r="V1610" t="s">
        <v>299</v>
      </c>
      <c r="W1610" t="s">
        <v>299</v>
      </c>
      <c r="X1610" t="s">
        <v>299</v>
      </c>
      <c r="Y1610" t="s">
        <v>299</v>
      </c>
    </row>
    <row r="1611" spans="1:25" x14ac:dyDescent="0.25">
      <c r="A1611" t="s">
        <v>295</v>
      </c>
      <c r="B1611" t="s">
        <v>296</v>
      </c>
      <c r="C1611" s="61">
        <f t="shared" si="25"/>
        <v>4</v>
      </c>
      <c r="D1611" t="s">
        <v>1</v>
      </c>
      <c r="E1611">
        <v>4481</v>
      </c>
      <c r="F1611">
        <v>448</v>
      </c>
      <c r="G1611">
        <v>4481</v>
      </c>
      <c r="H1611">
        <v>4</v>
      </c>
      <c r="I1611" t="s">
        <v>296</v>
      </c>
      <c r="J1611">
        <v>44</v>
      </c>
      <c r="K1611" t="s">
        <v>1181</v>
      </c>
      <c r="L1611">
        <v>0</v>
      </c>
      <c r="M1611" t="s">
        <v>298</v>
      </c>
      <c r="N1611">
        <v>0</v>
      </c>
      <c r="O1611" t="s">
        <v>298</v>
      </c>
      <c r="P1611">
        <v>2012</v>
      </c>
      <c r="Q1611">
        <v>11773</v>
      </c>
      <c r="R1611">
        <v>25180738</v>
      </c>
      <c r="S1611">
        <v>3071804</v>
      </c>
      <c r="T1611">
        <v>757160</v>
      </c>
      <c r="U1611" s="35">
        <v>175588</v>
      </c>
      <c r="V1611" t="s">
        <v>299</v>
      </c>
      <c r="W1611" t="s">
        <v>299</v>
      </c>
      <c r="X1611" t="s">
        <v>299</v>
      </c>
      <c r="Y1611" t="s">
        <v>299</v>
      </c>
    </row>
    <row r="1612" spans="1:25" x14ac:dyDescent="0.25">
      <c r="A1612" t="s">
        <v>295</v>
      </c>
      <c r="B1612" t="s">
        <v>296</v>
      </c>
      <c r="C1612" s="61">
        <f t="shared" si="25"/>
        <v>5</v>
      </c>
      <c r="D1612" t="s">
        <v>1</v>
      </c>
      <c r="E1612">
        <v>44811</v>
      </c>
      <c r="F1612">
        <v>448</v>
      </c>
      <c r="G1612">
        <v>4481</v>
      </c>
      <c r="H1612">
        <v>5</v>
      </c>
      <c r="I1612" t="s">
        <v>296</v>
      </c>
      <c r="J1612">
        <v>44</v>
      </c>
      <c r="K1612" t="s">
        <v>1182</v>
      </c>
      <c r="L1612">
        <v>0</v>
      </c>
      <c r="M1612" t="s">
        <v>298</v>
      </c>
      <c r="N1612">
        <v>0</v>
      </c>
      <c r="O1612" t="s">
        <v>298</v>
      </c>
      <c r="P1612">
        <v>2012</v>
      </c>
      <c r="Q1612">
        <v>968</v>
      </c>
      <c r="R1612">
        <v>1062975</v>
      </c>
      <c r="S1612">
        <v>165659</v>
      </c>
      <c r="T1612">
        <v>41333</v>
      </c>
      <c r="U1612" s="35">
        <v>6581</v>
      </c>
      <c r="V1612" t="s">
        <v>299</v>
      </c>
      <c r="W1612" t="s">
        <v>299</v>
      </c>
      <c r="X1612" t="s">
        <v>299</v>
      </c>
      <c r="Y1612" t="s">
        <v>299</v>
      </c>
    </row>
    <row r="1613" spans="1:25" x14ac:dyDescent="0.25">
      <c r="A1613" t="s">
        <v>295</v>
      </c>
      <c r="B1613" t="s">
        <v>296</v>
      </c>
      <c r="C1613" s="61">
        <f t="shared" si="25"/>
        <v>6</v>
      </c>
      <c r="D1613" t="s">
        <v>1</v>
      </c>
      <c r="E1613">
        <v>448110</v>
      </c>
      <c r="F1613">
        <v>448</v>
      </c>
      <c r="G1613">
        <v>4481</v>
      </c>
      <c r="H1613">
        <v>6</v>
      </c>
      <c r="I1613" t="s">
        <v>296</v>
      </c>
      <c r="J1613">
        <v>44</v>
      </c>
      <c r="K1613" t="s">
        <v>1182</v>
      </c>
      <c r="L1613">
        <v>0</v>
      </c>
      <c r="M1613" t="s">
        <v>298</v>
      </c>
      <c r="N1613">
        <v>0</v>
      </c>
      <c r="O1613" t="s">
        <v>298</v>
      </c>
      <c r="P1613">
        <v>2012</v>
      </c>
      <c r="Q1613">
        <v>968</v>
      </c>
      <c r="R1613">
        <v>1062975</v>
      </c>
      <c r="S1613">
        <v>165659</v>
      </c>
      <c r="T1613">
        <v>41333</v>
      </c>
      <c r="U1613" s="35">
        <v>6581</v>
      </c>
      <c r="V1613" t="s">
        <v>299</v>
      </c>
      <c r="W1613" t="s">
        <v>299</v>
      </c>
      <c r="X1613" t="s">
        <v>299</v>
      </c>
      <c r="Y1613" t="s">
        <v>299</v>
      </c>
    </row>
    <row r="1614" spans="1:25" x14ac:dyDescent="0.25">
      <c r="A1614" t="s">
        <v>295</v>
      </c>
      <c r="B1614" t="s">
        <v>296</v>
      </c>
      <c r="C1614" s="61">
        <f t="shared" si="25"/>
        <v>5</v>
      </c>
      <c r="D1614" t="s">
        <v>1</v>
      </c>
      <c r="E1614">
        <v>44812</v>
      </c>
      <c r="F1614">
        <v>448</v>
      </c>
      <c r="G1614">
        <v>4481</v>
      </c>
      <c r="H1614">
        <v>5</v>
      </c>
      <c r="I1614" t="s">
        <v>296</v>
      </c>
      <c r="J1614">
        <v>44</v>
      </c>
      <c r="K1614" t="s">
        <v>1183</v>
      </c>
      <c r="L1614">
        <v>0</v>
      </c>
      <c r="M1614" t="s">
        <v>298</v>
      </c>
      <c r="N1614">
        <v>0</v>
      </c>
      <c r="O1614" t="s">
        <v>298</v>
      </c>
      <c r="P1614">
        <v>2012</v>
      </c>
      <c r="Q1614">
        <v>4166</v>
      </c>
      <c r="R1614">
        <v>5148154</v>
      </c>
      <c r="S1614">
        <v>691169</v>
      </c>
      <c r="T1614">
        <v>163659</v>
      </c>
      <c r="U1614" s="35">
        <v>42325</v>
      </c>
      <c r="V1614" t="s">
        <v>299</v>
      </c>
      <c r="W1614" t="s">
        <v>299</v>
      </c>
      <c r="X1614" t="s">
        <v>299</v>
      </c>
      <c r="Y1614" t="s">
        <v>299</v>
      </c>
    </row>
    <row r="1615" spans="1:25" x14ac:dyDescent="0.25">
      <c r="A1615" t="s">
        <v>295</v>
      </c>
      <c r="B1615" t="s">
        <v>296</v>
      </c>
      <c r="C1615" s="61">
        <f t="shared" si="25"/>
        <v>6</v>
      </c>
      <c r="D1615" t="s">
        <v>1</v>
      </c>
      <c r="E1615">
        <v>448120</v>
      </c>
      <c r="F1615">
        <v>448</v>
      </c>
      <c r="G1615">
        <v>4481</v>
      </c>
      <c r="H1615">
        <v>6</v>
      </c>
      <c r="I1615" t="s">
        <v>296</v>
      </c>
      <c r="J1615">
        <v>44</v>
      </c>
      <c r="K1615" t="s">
        <v>1183</v>
      </c>
      <c r="L1615">
        <v>0</v>
      </c>
      <c r="M1615" t="s">
        <v>298</v>
      </c>
      <c r="N1615">
        <v>0</v>
      </c>
      <c r="O1615" t="s">
        <v>298</v>
      </c>
      <c r="P1615">
        <v>2012</v>
      </c>
      <c r="Q1615">
        <v>4166</v>
      </c>
      <c r="R1615">
        <v>5148154</v>
      </c>
      <c r="S1615">
        <v>691169</v>
      </c>
      <c r="T1615">
        <v>163659</v>
      </c>
      <c r="U1615" s="35">
        <v>42325</v>
      </c>
      <c r="V1615" t="s">
        <v>299</v>
      </c>
      <c r="W1615" t="s">
        <v>299</v>
      </c>
      <c r="X1615" t="s">
        <v>299</v>
      </c>
      <c r="Y1615" t="s">
        <v>299</v>
      </c>
    </row>
    <row r="1616" spans="1:25" x14ac:dyDescent="0.25">
      <c r="A1616" t="s">
        <v>295</v>
      </c>
      <c r="B1616" t="s">
        <v>296</v>
      </c>
      <c r="C1616" s="61">
        <f t="shared" si="25"/>
        <v>5</v>
      </c>
      <c r="D1616" t="s">
        <v>1</v>
      </c>
      <c r="E1616">
        <v>44813</v>
      </c>
      <c r="F1616">
        <v>448</v>
      </c>
      <c r="G1616">
        <v>4481</v>
      </c>
      <c r="H1616">
        <v>5</v>
      </c>
      <c r="I1616" t="s">
        <v>296</v>
      </c>
      <c r="J1616">
        <v>44</v>
      </c>
      <c r="K1616" t="s">
        <v>1184</v>
      </c>
      <c r="L1616">
        <v>0</v>
      </c>
      <c r="M1616" t="s">
        <v>298</v>
      </c>
      <c r="N1616">
        <v>0</v>
      </c>
      <c r="O1616" t="s">
        <v>298</v>
      </c>
      <c r="P1616">
        <v>2012</v>
      </c>
      <c r="Q1616">
        <v>846</v>
      </c>
      <c r="R1616">
        <v>1132934</v>
      </c>
      <c r="S1616">
        <v>125585</v>
      </c>
      <c r="T1616">
        <v>31185</v>
      </c>
      <c r="U1616" s="35">
        <v>9980</v>
      </c>
      <c r="V1616" t="s">
        <v>299</v>
      </c>
      <c r="W1616" t="s">
        <v>299</v>
      </c>
      <c r="X1616" t="s">
        <v>299</v>
      </c>
      <c r="Y1616" t="s">
        <v>299</v>
      </c>
    </row>
    <row r="1617" spans="1:25" x14ac:dyDescent="0.25">
      <c r="A1617" t="s">
        <v>295</v>
      </c>
      <c r="B1617" t="s">
        <v>296</v>
      </c>
      <c r="C1617" s="61">
        <f t="shared" si="25"/>
        <v>6</v>
      </c>
      <c r="D1617" t="s">
        <v>1</v>
      </c>
      <c r="E1617">
        <v>448130</v>
      </c>
      <c r="F1617">
        <v>448</v>
      </c>
      <c r="G1617">
        <v>4481</v>
      </c>
      <c r="H1617">
        <v>6</v>
      </c>
      <c r="I1617" t="s">
        <v>296</v>
      </c>
      <c r="J1617">
        <v>44</v>
      </c>
      <c r="K1617" t="s">
        <v>1184</v>
      </c>
      <c r="L1617">
        <v>0</v>
      </c>
      <c r="M1617" t="s">
        <v>298</v>
      </c>
      <c r="N1617">
        <v>0</v>
      </c>
      <c r="O1617" t="s">
        <v>298</v>
      </c>
      <c r="P1617">
        <v>2012</v>
      </c>
      <c r="Q1617">
        <v>846</v>
      </c>
      <c r="R1617">
        <v>1132934</v>
      </c>
      <c r="S1617">
        <v>125585</v>
      </c>
      <c r="T1617">
        <v>31185</v>
      </c>
      <c r="U1617" s="35">
        <v>9980</v>
      </c>
      <c r="V1617" t="s">
        <v>299</v>
      </c>
      <c r="W1617" t="s">
        <v>299</v>
      </c>
      <c r="X1617" t="s">
        <v>299</v>
      </c>
      <c r="Y1617" t="s">
        <v>299</v>
      </c>
    </row>
    <row r="1618" spans="1:25" x14ac:dyDescent="0.25">
      <c r="A1618" t="s">
        <v>295</v>
      </c>
      <c r="B1618" t="s">
        <v>296</v>
      </c>
      <c r="C1618" s="61">
        <f t="shared" si="25"/>
        <v>5</v>
      </c>
      <c r="D1618" t="s">
        <v>1</v>
      </c>
      <c r="E1618">
        <v>44814</v>
      </c>
      <c r="F1618">
        <v>448</v>
      </c>
      <c r="G1618">
        <v>4481</v>
      </c>
      <c r="H1618">
        <v>5</v>
      </c>
      <c r="I1618" t="s">
        <v>296</v>
      </c>
      <c r="J1618">
        <v>44</v>
      </c>
      <c r="K1618" t="s">
        <v>1185</v>
      </c>
      <c r="L1618">
        <v>0</v>
      </c>
      <c r="M1618" t="s">
        <v>298</v>
      </c>
      <c r="N1618">
        <v>0</v>
      </c>
      <c r="O1618" t="s">
        <v>298</v>
      </c>
      <c r="P1618">
        <v>2012</v>
      </c>
      <c r="Q1618">
        <v>3519</v>
      </c>
      <c r="R1618">
        <v>14732873</v>
      </c>
      <c r="S1618">
        <v>1713496</v>
      </c>
      <c r="T1618">
        <v>427813</v>
      </c>
      <c r="U1618" s="35">
        <v>97354</v>
      </c>
      <c r="V1618" t="s">
        <v>299</v>
      </c>
      <c r="W1618" t="s">
        <v>299</v>
      </c>
      <c r="X1618" t="s">
        <v>299</v>
      </c>
      <c r="Y1618" t="s">
        <v>299</v>
      </c>
    </row>
    <row r="1619" spans="1:25" x14ac:dyDescent="0.25">
      <c r="A1619" t="s">
        <v>295</v>
      </c>
      <c r="B1619" t="s">
        <v>296</v>
      </c>
      <c r="C1619" s="61">
        <f t="shared" si="25"/>
        <v>6</v>
      </c>
      <c r="D1619" t="s">
        <v>1</v>
      </c>
      <c r="E1619">
        <v>448140</v>
      </c>
      <c r="F1619">
        <v>448</v>
      </c>
      <c r="G1619">
        <v>4481</v>
      </c>
      <c r="H1619">
        <v>6</v>
      </c>
      <c r="I1619" t="s">
        <v>296</v>
      </c>
      <c r="J1619">
        <v>44</v>
      </c>
      <c r="K1619" t="s">
        <v>1185</v>
      </c>
      <c r="L1619">
        <v>0</v>
      </c>
      <c r="M1619" t="s">
        <v>298</v>
      </c>
      <c r="N1619">
        <v>0</v>
      </c>
      <c r="O1619" t="s">
        <v>298</v>
      </c>
      <c r="P1619">
        <v>2012</v>
      </c>
      <c r="Q1619">
        <v>3519</v>
      </c>
      <c r="R1619">
        <v>14732873</v>
      </c>
      <c r="S1619">
        <v>1713496</v>
      </c>
      <c r="T1619">
        <v>427813</v>
      </c>
      <c r="U1619" s="35">
        <v>97354</v>
      </c>
      <c r="V1619" t="s">
        <v>299</v>
      </c>
      <c r="W1619" t="s">
        <v>299</v>
      </c>
      <c r="X1619" t="s">
        <v>299</v>
      </c>
      <c r="Y1619" t="s">
        <v>299</v>
      </c>
    </row>
    <row r="1620" spans="1:25" x14ac:dyDescent="0.25">
      <c r="A1620" t="s">
        <v>295</v>
      </c>
      <c r="B1620" t="s">
        <v>296</v>
      </c>
      <c r="C1620" s="61">
        <f t="shared" si="25"/>
        <v>5</v>
      </c>
      <c r="D1620" t="s">
        <v>1</v>
      </c>
      <c r="E1620">
        <v>44815</v>
      </c>
      <c r="F1620">
        <v>448</v>
      </c>
      <c r="G1620">
        <v>4481</v>
      </c>
      <c r="H1620">
        <v>5</v>
      </c>
      <c r="I1620" t="s">
        <v>296</v>
      </c>
      <c r="J1620">
        <v>44</v>
      </c>
      <c r="K1620" t="s">
        <v>1186</v>
      </c>
      <c r="L1620">
        <v>0</v>
      </c>
      <c r="M1620" t="s">
        <v>298</v>
      </c>
      <c r="N1620">
        <v>0</v>
      </c>
      <c r="O1620" t="s">
        <v>298</v>
      </c>
      <c r="P1620">
        <v>2012</v>
      </c>
      <c r="Q1620">
        <v>1017</v>
      </c>
      <c r="R1620">
        <v>1424551</v>
      </c>
      <c r="S1620">
        <v>153257</v>
      </c>
      <c r="T1620">
        <v>42016</v>
      </c>
      <c r="U1620" s="35">
        <v>7315</v>
      </c>
      <c r="V1620" t="s">
        <v>299</v>
      </c>
      <c r="W1620" t="s">
        <v>299</v>
      </c>
      <c r="X1620" t="s">
        <v>299</v>
      </c>
      <c r="Y1620" t="s">
        <v>299</v>
      </c>
    </row>
    <row r="1621" spans="1:25" x14ac:dyDescent="0.25">
      <c r="A1621" t="s">
        <v>295</v>
      </c>
      <c r="B1621" t="s">
        <v>296</v>
      </c>
      <c r="C1621" s="61">
        <f t="shared" si="25"/>
        <v>6</v>
      </c>
      <c r="D1621" t="s">
        <v>1</v>
      </c>
      <c r="E1621">
        <v>448150</v>
      </c>
      <c r="F1621">
        <v>448</v>
      </c>
      <c r="G1621">
        <v>4481</v>
      </c>
      <c r="H1621">
        <v>6</v>
      </c>
      <c r="I1621" t="s">
        <v>296</v>
      </c>
      <c r="J1621">
        <v>44</v>
      </c>
      <c r="K1621" t="s">
        <v>1186</v>
      </c>
      <c r="L1621">
        <v>0</v>
      </c>
      <c r="M1621" t="s">
        <v>298</v>
      </c>
      <c r="N1621">
        <v>0</v>
      </c>
      <c r="O1621" t="s">
        <v>298</v>
      </c>
      <c r="P1621">
        <v>2012</v>
      </c>
      <c r="Q1621">
        <v>1017</v>
      </c>
      <c r="R1621">
        <v>1424551</v>
      </c>
      <c r="S1621">
        <v>153257</v>
      </c>
      <c r="T1621">
        <v>42016</v>
      </c>
      <c r="U1621" s="35">
        <v>7315</v>
      </c>
      <c r="V1621" t="s">
        <v>299</v>
      </c>
      <c r="W1621" t="s">
        <v>299</v>
      </c>
      <c r="X1621" t="s">
        <v>299</v>
      </c>
      <c r="Y1621" t="s">
        <v>299</v>
      </c>
    </row>
    <row r="1622" spans="1:25" x14ac:dyDescent="0.25">
      <c r="A1622" t="s">
        <v>295</v>
      </c>
      <c r="B1622" t="s">
        <v>296</v>
      </c>
      <c r="C1622" s="61">
        <f t="shared" si="25"/>
        <v>5</v>
      </c>
      <c r="D1622" t="s">
        <v>1</v>
      </c>
      <c r="E1622">
        <v>44819</v>
      </c>
      <c r="F1622">
        <v>448</v>
      </c>
      <c r="G1622">
        <v>4481</v>
      </c>
      <c r="H1622">
        <v>5</v>
      </c>
      <c r="I1622" t="s">
        <v>296</v>
      </c>
      <c r="J1622">
        <v>44</v>
      </c>
      <c r="K1622" t="s">
        <v>1187</v>
      </c>
      <c r="L1622">
        <v>0</v>
      </c>
      <c r="M1622" t="s">
        <v>298</v>
      </c>
      <c r="N1622">
        <v>0</v>
      </c>
      <c r="O1622" t="s">
        <v>298</v>
      </c>
      <c r="P1622">
        <v>2012</v>
      </c>
      <c r="Q1622">
        <v>1257</v>
      </c>
      <c r="R1622">
        <v>1679251</v>
      </c>
      <c r="S1622">
        <v>222638</v>
      </c>
      <c r="T1622">
        <v>51154</v>
      </c>
      <c r="U1622" s="35">
        <v>12033</v>
      </c>
      <c r="V1622" t="s">
        <v>299</v>
      </c>
      <c r="W1622" t="s">
        <v>299</v>
      </c>
      <c r="X1622" t="s">
        <v>299</v>
      </c>
      <c r="Y1622" t="s">
        <v>299</v>
      </c>
    </row>
    <row r="1623" spans="1:25" x14ac:dyDescent="0.25">
      <c r="A1623" t="s">
        <v>295</v>
      </c>
      <c r="B1623" t="s">
        <v>296</v>
      </c>
      <c r="C1623" s="61">
        <f t="shared" si="25"/>
        <v>6</v>
      </c>
      <c r="D1623" t="s">
        <v>1</v>
      </c>
      <c r="E1623">
        <v>448190</v>
      </c>
      <c r="F1623">
        <v>448</v>
      </c>
      <c r="G1623">
        <v>4481</v>
      </c>
      <c r="H1623">
        <v>6</v>
      </c>
      <c r="I1623" t="s">
        <v>296</v>
      </c>
      <c r="J1623">
        <v>44</v>
      </c>
      <c r="K1623" t="s">
        <v>1187</v>
      </c>
      <c r="L1623">
        <v>0</v>
      </c>
      <c r="M1623" t="s">
        <v>298</v>
      </c>
      <c r="N1623">
        <v>0</v>
      </c>
      <c r="O1623" t="s">
        <v>298</v>
      </c>
      <c r="P1623">
        <v>2012</v>
      </c>
      <c r="Q1623">
        <v>1257</v>
      </c>
      <c r="R1623">
        <v>1679251</v>
      </c>
      <c r="S1623">
        <v>222638</v>
      </c>
      <c r="T1623">
        <v>51154</v>
      </c>
      <c r="U1623" s="35">
        <v>12033</v>
      </c>
      <c r="V1623" t="s">
        <v>299</v>
      </c>
      <c r="W1623" t="s">
        <v>299</v>
      </c>
      <c r="X1623" t="s">
        <v>299</v>
      </c>
      <c r="Y1623" t="s">
        <v>299</v>
      </c>
    </row>
    <row r="1624" spans="1:25" x14ac:dyDescent="0.25">
      <c r="A1624" t="s">
        <v>295</v>
      </c>
      <c r="B1624" t="s">
        <v>296</v>
      </c>
      <c r="C1624" s="61">
        <f t="shared" si="25"/>
        <v>4</v>
      </c>
      <c r="D1624" t="s">
        <v>1</v>
      </c>
      <c r="E1624">
        <v>4482</v>
      </c>
      <c r="F1624">
        <v>448</v>
      </c>
      <c r="G1624">
        <v>4482</v>
      </c>
      <c r="H1624">
        <v>4</v>
      </c>
      <c r="I1624" t="s">
        <v>296</v>
      </c>
      <c r="J1624">
        <v>44</v>
      </c>
      <c r="K1624" t="s">
        <v>1188</v>
      </c>
      <c r="L1624">
        <v>0</v>
      </c>
      <c r="M1624" t="s">
        <v>298</v>
      </c>
      <c r="N1624">
        <v>0</v>
      </c>
      <c r="O1624" t="s">
        <v>298</v>
      </c>
      <c r="P1624">
        <v>2012</v>
      </c>
      <c r="Q1624">
        <v>3032</v>
      </c>
      <c r="R1624">
        <v>3732040</v>
      </c>
      <c r="S1624">
        <v>440650</v>
      </c>
      <c r="T1624">
        <v>109280</v>
      </c>
      <c r="U1624" s="35">
        <v>25443</v>
      </c>
      <c r="V1624" t="s">
        <v>299</v>
      </c>
      <c r="W1624" t="s">
        <v>299</v>
      </c>
      <c r="X1624" t="s">
        <v>299</v>
      </c>
      <c r="Y1624" t="s">
        <v>299</v>
      </c>
    </row>
    <row r="1625" spans="1:25" x14ac:dyDescent="0.25">
      <c r="A1625" t="s">
        <v>295</v>
      </c>
      <c r="B1625" t="s">
        <v>296</v>
      </c>
      <c r="C1625" s="61">
        <f t="shared" si="25"/>
        <v>5</v>
      </c>
      <c r="D1625" t="s">
        <v>1</v>
      </c>
      <c r="E1625">
        <v>44821</v>
      </c>
      <c r="F1625">
        <v>448</v>
      </c>
      <c r="G1625">
        <v>4482</v>
      </c>
      <c r="H1625">
        <v>5</v>
      </c>
      <c r="I1625" t="s">
        <v>296</v>
      </c>
      <c r="J1625">
        <v>44</v>
      </c>
      <c r="K1625" t="s">
        <v>1188</v>
      </c>
      <c r="L1625">
        <v>0</v>
      </c>
      <c r="M1625" t="s">
        <v>298</v>
      </c>
      <c r="N1625">
        <v>0</v>
      </c>
      <c r="O1625" t="s">
        <v>298</v>
      </c>
      <c r="P1625">
        <v>2012</v>
      </c>
      <c r="Q1625">
        <v>3032</v>
      </c>
      <c r="R1625">
        <v>3732040</v>
      </c>
      <c r="S1625">
        <v>440650</v>
      </c>
      <c r="T1625">
        <v>109280</v>
      </c>
      <c r="U1625" s="35">
        <v>25443</v>
      </c>
      <c r="V1625" t="s">
        <v>299</v>
      </c>
      <c r="W1625" t="s">
        <v>299</v>
      </c>
      <c r="X1625" t="s">
        <v>299</v>
      </c>
      <c r="Y1625" t="s">
        <v>299</v>
      </c>
    </row>
    <row r="1626" spans="1:25" x14ac:dyDescent="0.25">
      <c r="A1626" t="s">
        <v>295</v>
      </c>
      <c r="B1626" t="s">
        <v>296</v>
      </c>
      <c r="C1626" s="61">
        <f t="shared" si="25"/>
        <v>6</v>
      </c>
      <c r="D1626" t="s">
        <v>1</v>
      </c>
      <c r="E1626">
        <v>448210</v>
      </c>
      <c r="F1626">
        <v>448</v>
      </c>
      <c r="G1626">
        <v>4482</v>
      </c>
      <c r="H1626">
        <v>6</v>
      </c>
      <c r="I1626" t="s">
        <v>296</v>
      </c>
      <c r="J1626">
        <v>44</v>
      </c>
      <c r="K1626" t="s">
        <v>1188</v>
      </c>
      <c r="L1626">
        <v>0</v>
      </c>
      <c r="M1626" t="s">
        <v>298</v>
      </c>
      <c r="N1626">
        <v>0</v>
      </c>
      <c r="O1626" t="s">
        <v>298</v>
      </c>
      <c r="P1626">
        <v>2012</v>
      </c>
      <c r="Q1626">
        <v>3032</v>
      </c>
      <c r="R1626">
        <v>3732040</v>
      </c>
      <c r="S1626">
        <v>440650</v>
      </c>
      <c r="T1626">
        <v>109280</v>
      </c>
      <c r="U1626" s="35">
        <v>25443</v>
      </c>
      <c r="V1626" t="s">
        <v>299</v>
      </c>
      <c r="W1626" t="s">
        <v>299</v>
      </c>
      <c r="X1626" t="s">
        <v>299</v>
      </c>
      <c r="Y1626" t="s">
        <v>299</v>
      </c>
    </row>
    <row r="1627" spans="1:25" x14ac:dyDescent="0.25">
      <c r="A1627" t="s">
        <v>295</v>
      </c>
      <c r="B1627" t="s">
        <v>296</v>
      </c>
      <c r="C1627" s="61">
        <f t="shared" si="25"/>
        <v>7</v>
      </c>
      <c r="D1627" t="s">
        <v>1</v>
      </c>
      <c r="E1627">
        <v>4482101</v>
      </c>
      <c r="F1627">
        <v>448</v>
      </c>
      <c r="G1627">
        <v>4482</v>
      </c>
      <c r="H1627">
        <v>7</v>
      </c>
      <c r="I1627" t="s">
        <v>296</v>
      </c>
      <c r="J1627">
        <v>44</v>
      </c>
      <c r="K1627" t="s">
        <v>1189</v>
      </c>
      <c r="L1627">
        <v>0</v>
      </c>
      <c r="M1627" t="s">
        <v>298</v>
      </c>
      <c r="N1627">
        <v>0</v>
      </c>
      <c r="O1627" t="s">
        <v>298</v>
      </c>
      <c r="P1627">
        <v>2012</v>
      </c>
      <c r="Q1627">
        <v>126</v>
      </c>
      <c r="R1627">
        <v>101527</v>
      </c>
      <c r="S1627">
        <v>14460</v>
      </c>
      <c r="T1627">
        <v>3725</v>
      </c>
      <c r="U1627" s="35">
        <v>489</v>
      </c>
      <c r="V1627" t="s">
        <v>299</v>
      </c>
      <c r="W1627" t="s">
        <v>299</v>
      </c>
      <c r="X1627" t="s">
        <v>299</v>
      </c>
      <c r="Y1627" t="s">
        <v>299</v>
      </c>
    </row>
    <row r="1628" spans="1:25" x14ac:dyDescent="0.25">
      <c r="A1628" t="s">
        <v>295</v>
      </c>
      <c r="B1628" t="s">
        <v>296</v>
      </c>
      <c r="C1628" s="61">
        <f t="shared" si="25"/>
        <v>7</v>
      </c>
      <c r="D1628" t="s">
        <v>1</v>
      </c>
      <c r="E1628">
        <v>4482102</v>
      </c>
      <c r="F1628">
        <v>448</v>
      </c>
      <c r="G1628">
        <v>4482</v>
      </c>
      <c r="H1628">
        <v>7</v>
      </c>
      <c r="I1628" t="s">
        <v>296</v>
      </c>
      <c r="J1628">
        <v>44</v>
      </c>
      <c r="K1628" t="s">
        <v>1190</v>
      </c>
      <c r="L1628">
        <v>0</v>
      </c>
      <c r="M1628" t="s">
        <v>298</v>
      </c>
      <c r="N1628">
        <v>0</v>
      </c>
      <c r="O1628" t="s">
        <v>298</v>
      </c>
      <c r="P1628">
        <v>2012</v>
      </c>
      <c r="Q1628">
        <v>423</v>
      </c>
      <c r="R1628">
        <v>325242</v>
      </c>
      <c r="S1628">
        <v>50193</v>
      </c>
      <c r="T1628">
        <v>12027</v>
      </c>
      <c r="U1628" s="35">
        <v>2780</v>
      </c>
      <c r="V1628" t="s">
        <v>299</v>
      </c>
      <c r="W1628" t="s">
        <v>299</v>
      </c>
      <c r="X1628" t="s">
        <v>299</v>
      </c>
      <c r="Y1628" t="s">
        <v>299</v>
      </c>
    </row>
    <row r="1629" spans="1:25" x14ac:dyDescent="0.25">
      <c r="A1629" t="s">
        <v>295</v>
      </c>
      <c r="B1629" t="s">
        <v>296</v>
      </c>
      <c r="C1629" s="61">
        <f t="shared" si="25"/>
        <v>7</v>
      </c>
      <c r="D1629" t="s">
        <v>1</v>
      </c>
      <c r="E1629">
        <v>4482103</v>
      </c>
      <c r="F1629">
        <v>448</v>
      </c>
      <c r="G1629">
        <v>4482</v>
      </c>
      <c r="H1629">
        <v>7</v>
      </c>
      <c r="I1629" t="s">
        <v>296</v>
      </c>
      <c r="J1629">
        <v>44</v>
      </c>
      <c r="K1629" t="s">
        <v>1191</v>
      </c>
      <c r="L1629">
        <v>0</v>
      </c>
      <c r="M1629" t="s">
        <v>298</v>
      </c>
      <c r="N1629">
        <v>0</v>
      </c>
      <c r="O1629" t="s">
        <v>298</v>
      </c>
      <c r="P1629">
        <v>2012</v>
      </c>
      <c r="Q1629">
        <v>106</v>
      </c>
      <c r="R1629">
        <v>78834</v>
      </c>
      <c r="S1629">
        <v>10749</v>
      </c>
      <c r="T1629">
        <v>2697</v>
      </c>
      <c r="U1629" s="35">
        <v>675</v>
      </c>
      <c r="V1629" t="s">
        <v>299</v>
      </c>
      <c r="W1629" t="s">
        <v>299</v>
      </c>
      <c r="X1629" t="s">
        <v>299</v>
      </c>
      <c r="Y1629" t="s">
        <v>299</v>
      </c>
    </row>
    <row r="1630" spans="1:25" x14ac:dyDescent="0.25">
      <c r="A1630" t="s">
        <v>295</v>
      </c>
      <c r="B1630" t="s">
        <v>296</v>
      </c>
      <c r="C1630" s="61">
        <f t="shared" si="25"/>
        <v>7</v>
      </c>
      <c r="D1630" t="s">
        <v>1</v>
      </c>
      <c r="E1630">
        <v>4482104</v>
      </c>
      <c r="F1630">
        <v>448</v>
      </c>
      <c r="G1630">
        <v>4482</v>
      </c>
      <c r="H1630">
        <v>7</v>
      </c>
      <c r="I1630" t="s">
        <v>296</v>
      </c>
      <c r="J1630">
        <v>44</v>
      </c>
      <c r="K1630" t="s">
        <v>1192</v>
      </c>
      <c r="L1630">
        <v>0</v>
      </c>
      <c r="M1630" t="s">
        <v>298</v>
      </c>
      <c r="N1630">
        <v>0</v>
      </c>
      <c r="O1630" t="s">
        <v>298</v>
      </c>
      <c r="P1630">
        <v>2012</v>
      </c>
      <c r="Q1630">
        <v>1601</v>
      </c>
      <c r="R1630">
        <v>1696932</v>
      </c>
      <c r="S1630">
        <v>210488</v>
      </c>
      <c r="T1630">
        <v>52683</v>
      </c>
      <c r="U1630" s="35">
        <v>11967</v>
      </c>
      <c r="V1630" t="s">
        <v>299</v>
      </c>
      <c r="W1630" t="s">
        <v>299</v>
      </c>
      <c r="X1630" t="s">
        <v>299</v>
      </c>
      <c r="Y1630" t="s">
        <v>299</v>
      </c>
    </row>
    <row r="1631" spans="1:25" x14ac:dyDescent="0.25">
      <c r="A1631" t="s">
        <v>295</v>
      </c>
      <c r="B1631" t="s">
        <v>296</v>
      </c>
      <c r="C1631" s="61">
        <f t="shared" si="25"/>
        <v>7</v>
      </c>
      <c r="D1631" t="s">
        <v>1</v>
      </c>
      <c r="E1631">
        <v>4482105</v>
      </c>
      <c r="F1631">
        <v>448</v>
      </c>
      <c r="G1631">
        <v>4482</v>
      </c>
      <c r="H1631">
        <v>7</v>
      </c>
      <c r="I1631" t="s">
        <v>296</v>
      </c>
      <c r="J1631">
        <v>44</v>
      </c>
      <c r="K1631" t="s">
        <v>1193</v>
      </c>
      <c r="L1631">
        <v>0</v>
      </c>
      <c r="M1631" t="s">
        <v>298</v>
      </c>
      <c r="N1631">
        <v>0</v>
      </c>
      <c r="O1631" t="s">
        <v>298</v>
      </c>
      <c r="P1631">
        <v>2012</v>
      </c>
      <c r="Q1631">
        <v>776</v>
      </c>
      <c r="R1631">
        <v>1529505</v>
      </c>
      <c r="S1631">
        <v>154760</v>
      </c>
      <c r="T1631">
        <v>38148</v>
      </c>
      <c r="U1631" s="35">
        <v>9532</v>
      </c>
      <c r="V1631" t="s">
        <v>299</v>
      </c>
      <c r="W1631" t="s">
        <v>299</v>
      </c>
      <c r="X1631" t="s">
        <v>299</v>
      </c>
      <c r="Y1631" t="s">
        <v>299</v>
      </c>
    </row>
    <row r="1632" spans="1:25" x14ac:dyDescent="0.25">
      <c r="A1632" t="s">
        <v>295</v>
      </c>
      <c r="B1632" t="s">
        <v>296</v>
      </c>
      <c r="C1632" s="61">
        <f t="shared" si="25"/>
        <v>4</v>
      </c>
      <c r="D1632" t="s">
        <v>1</v>
      </c>
      <c r="E1632">
        <v>4483</v>
      </c>
      <c r="F1632">
        <v>448</v>
      </c>
      <c r="G1632">
        <v>4483</v>
      </c>
      <c r="H1632">
        <v>4</v>
      </c>
      <c r="I1632" t="s">
        <v>296</v>
      </c>
      <c r="J1632">
        <v>44</v>
      </c>
      <c r="K1632" t="s">
        <v>1194</v>
      </c>
      <c r="L1632">
        <v>0</v>
      </c>
      <c r="M1632" t="s">
        <v>298</v>
      </c>
      <c r="N1632">
        <v>0</v>
      </c>
      <c r="O1632" t="s">
        <v>298</v>
      </c>
      <c r="P1632">
        <v>2012</v>
      </c>
      <c r="Q1632">
        <v>2939</v>
      </c>
      <c r="R1632">
        <v>4225206</v>
      </c>
      <c r="S1632">
        <v>497117</v>
      </c>
      <c r="T1632">
        <v>119326</v>
      </c>
      <c r="U1632" s="35">
        <v>14199</v>
      </c>
      <c r="V1632" t="s">
        <v>299</v>
      </c>
      <c r="W1632" t="s">
        <v>299</v>
      </c>
      <c r="X1632" t="s">
        <v>299</v>
      </c>
      <c r="Y1632" t="s">
        <v>299</v>
      </c>
    </row>
    <row r="1633" spans="1:25" x14ac:dyDescent="0.25">
      <c r="A1633" t="s">
        <v>295</v>
      </c>
      <c r="B1633" t="s">
        <v>296</v>
      </c>
      <c r="C1633" s="61">
        <f t="shared" si="25"/>
        <v>5</v>
      </c>
      <c r="D1633" t="s">
        <v>1</v>
      </c>
      <c r="E1633">
        <v>44831</v>
      </c>
      <c r="F1633">
        <v>448</v>
      </c>
      <c r="G1633">
        <v>4483</v>
      </c>
      <c r="H1633">
        <v>5</v>
      </c>
      <c r="I1633" t="s">
        <v>296</v>
      </c>
      <c r="J1633">
        <v>44</v>
      </c>
      <c r="K1633" t="s">
        <v>1195</v>
      </c>
      <c r="L1633">
        <v>0</v>
      </c>
      <c r="M1633" t="s">
        <v>298</v>
      </c>
      <c r="N1633">
        <v>0</v>
      </c>
      <c r="O1633" t="s">
        <v>298</v>
      </c>
      <c r="P1633">
        <v>2012</v>
      </c>
      <c r="Q1633">
        <v>2787</v>
      </c>
      <c r="R1633">
        <v>3735090</v>
      </c>
      <c r="S1633">
        <v>460995</v>
      </c>
      <c r="T1633">
        <v>109448</v>
      </c>
      <c r="U1633" s="35">
        <v>13170</v>
      </c>
      <c r="V1633" t="s">
        <v>299</v>
      </c>
      <c r="W1633" t="s">
        <v>299</v>
      </c>
      <c r="X1633" t="s">
        <v>299</v>
      </c>
      <c r="Y1633" t="s">
        <v>299</v>
      </c>
    </row>
    <row r="1634" spans="1:25" x14ac:dyDescent="0.25">
      <c r="A1634" t="s">
        <v>295</v>
      </c>
      <c r="B1634" t="s">
        <v>296</v>
      </c>
      <c r="C1634" s="61">
        <f t="shared" si="25"/>
        <v>6</v>
      </c>
      <c r="D1634" t="s">
        <v>1</v>
      </c>
      <c r="E1634">
        <v>448310</v>
      </c>
      <c r="F1634">
        <v>448</v>
      </c>
      <c r="G1634">
        <v>4483</v>
      </c>
      <c r="H1634">
        <v>6</v>
      </c>
      <c r="I1634" t="s">
        <v>296</v>
      </c>
      <c r="J1634">
        <v>44</v>
      </c>
      <c r="K1634" t="s">
        <v>1195</v>
      </c>
      <c r="L1634">
        <v>0</v>
      </c>
      <c r="M1634" t="s">
        <v>298</v>
      </c>
      <c r="N1634">
        <v>0</v>
      </c>
      <c r="O1634" t="s">
        <v>298</v>
      </c>
      <c r="P1634">
        <v>2012</v>
      </c>
      <c r="Q1634">
        <v>2787</v>
      </c>
      <c r="R1634">
        <v>3735090</v>
      </c>
      <c r="S1634">
        <v>460995</v>
      </c>
      <c r="T1634">
        <v>109448</v>
      </c>
      <c r="U1634" s="35">
        <v>13170</v>
      </c>
      <c r="V1634" t="s">
        <v>299</v>
      </c>
      <c r="W1634" t="s">
        <v>299</v>
      </c>
      <c r="X1634" t="s">
        <v>299</v>
      </c>
      <c r="Y1634" t="s">
        <v>299</v>
      </c>
    </row>
    <row r="1635" spans="1:25" x14ac:dyDescent="0.25">
      <c r="A1635" t="s">
        <v>295</v>
      </c>
      <c r="B1635" t="s">
        <v>296</v>
      </c>
      <c r="C1635" s="61">
        <f t="shared" si="25"/>
        <v>5</v>
      </c>
      <c r="D1635" t="s">
        <v>1</v>
      </c>
      <c r="E1635">
        <v>44832</v>
      </c>
      <c r="F1635">
        <v>448</v>
      </c>
      <c r="G1635">
        <v>4483</v>
      </c>
      <c r="H1635">
        <v>5</v>
      </c>
      <c r="I1635" t="s">
        <v>296</v>
      </c>
      <c r="J1635">
        <v>44</v>
      </c>
      <c r="K1635" t="s">
        <v>1196</v>
      </c>
      <c r="L1635">
        <v>0</v>
      </c>
      <c r="M1635" t="s">
        <v>298</v>
      </c>
      <c r="N1635">
        <v>0</v>
      </c>
      <c r="O1635" t="s">
        <v>298</v>
      </c>
      <c r="P1635">
        <v>2012</v>
      </c>
      <c r="Q1635">
        <v>152</v>
      </c>
      <c r="R1635">
        <v>490116</v>
      </c>
      <c r="S1635">
        <v>36122</v>
      </c>
      <c r="T1635">
        <v>9878</v>
      </c>
      <c r="U1635" s="35">
        <v>1029</v>
      </c>
      <c r="V1635" t="s">
        <v>299</v>
      </c>
      <c r="W1635" t="s">
        <v>299</v>
      </c>
      <c r="X1635" t="s">
        <v>299</v>
      </c>
      <c r="Y1635" t="s">
        <v>299</v>
      </c>
    </row>
    <row r="1636" spans="1:25" x14ac:dyDescent="0.25">
      <c r="A1636" t="s">
        <v>295</v>
      </c>
      <c r="B1636" t="s">
        <v>296</v>
      </c>
      <c r="C1636" s="61">
        <f t="shared" si="25"/>
        <v>6</v>
      </c>
      <c r="D1636" t="s">
        <v>1</v>
      </c>
      <c r="E1636">
        <v>448320</v>
      </c>
      <c r="F1636">
        <v>448</v>
      </c>
      <c r="G1636">
        <v>4483</v>
      </c>
      <c r="H1636">
        <v>6</v>
      </c>
      <c r="I1636" t="s">
        <v>296</v>
      </c>
      <c r="J1636">
        <v>44</v>
      </c>
      <c r="K1636" t="s">
        <v>1196</v>
      </c>
      <c r="L1636">
        <v>0</v>
      </c>
      <c r="M1636" t="s">
        <v>298</v>
      </c>
      <c r="N1636">
        <v>0</v>
      </c>
      <c r="O1636" t="s">
        <v>298</v>
      </c>
      <c r="P1636">
        <v>2012</v>
      </c>
      <c r="Q1636">
        <v>152</v>
      </c>
      <c r="R1636">
        <v>490116</v>
      </c>
      <c r="S1636">
        <v>36122</v>
      </c>
      <c r="T1636">
        <v>9878</v>
      </c>
      <c r="U1636" s="35">
        <v>1029</v>
      </c>
      <c r="V1636" t="s">
        <v>299</v>
      </c>
      <c r="W1636" t="s">
        <v>299</v>
      </c>
      <c r="X1636" t="s">
        <v>299</v>
      </c>
      <c r="Y1636" t="s">
        <v>299</v>
      </c>
    </row>
    <row r="1637" spans="1:25" x14ac:dyDescent="0.25">
      <c r="A1637" t="s">
        <v>295</v>
      </c>
      <c r="B1637" t="s">
        <v>296</v>
      </c>
      <c r="C1637" s="61">
        <f t="shared" si="25"/>
        <v>3</v>
      </c>
      <c r="D1637" t="s">
        <v>1</v>
      </c>
      <c r="E1637">
        <v>451</v>
      </c>
      <c r="F1637">
        <v>451</v>
      </c>
      <c r="G1637" t="s">
        <v>296</v>
      </c>
      <c r="H1637">
        <v>3</v>
      </c>
      <c r="I1637" t="s">
        <v>296</v>
      </c>
      <c r="J1637">
        <v>44</v>
      </c>
      <c r="K1637" t="s">
        <v>1197</v>
      </c>
      <c r="L1637">
        <v>0</v>
      </c>
      <c r="M1637" t="s">
        <v>298</v>
      </c>
      <c r="N1637">
        <v>0</v>
      </c>
      <c r="O1637" t="s">
        <v>298</v>
      </c>
      <c r="P1637">
        <v>2012</v>
      </c>
      <c r="Q1637">
        <v>4826</v>
      </c>
      <c r="R1637">
        <v>8367312</v>
      </c>
      <c r="S1637">
        <v>1048369</v>
      </c>
      <c r="T1637">
        <v>255632</v>
      </c>
      <c r="U1637" s="35">
        <v>58434</v>
      </c>
      <c r="V1637" t="s">
        <v>299</v>
      </c>
      <c r="W1637" t="s">
        <v>299</v>
      </c>
      <c r="X1637" t="s">
        <v>299</v>
      </c>
      <c r="Y1637" t="s">
        <v>299</v>
      </c>
    </row>
    <row r="1638" spans="1:25" x14ac:dyDescent="0.25">
      <c r="A1638" t="s">
        <v>295</v>
      </c>
      <c r="B1638" t="s">
        <v>296</v>
      </c>
      <c r="C1638" s="61">
        <f t="shared" si="25"/>
        <v>4</v>
      </c>
      <c r="D1638" t="s">
        <v>1</v>
      </c>
      <c r="E1638">
        <v>4511</v>
      </c>
      <c r="F1638">
        <v>451</v>
      </c>
      <c r="G1638">
        <v>4511</v>
      </c>
      <c r="H1638">
        <v>4</v>
      </c>
      <c r="I1638" t="s">
        <v>296</v>
      </c>
      <c r="J1638">
        <v>44</v>
      </c>
      <c r="K1638" t="s">
        <v>1198</v>
      </c>
      <c r="L1638">
        <v>0</v>
      </c>
      <c r="M1638" t="s">
        <v>298</v>
      </c>
      <c r="N1638">
        <v>0</v>
      </c>
      <c r="O1638" t="s">
        <v>298</v>
      </c>
      <c r="P1638">
        <v>2012</v>
      </c>
      <c r="Q1638">
        <v>4058</v>
      </c>
      <c r="R1638">
        <v>7030303</v>
      </c>
      <c r="S1638">
        <v>862023</v>
      </c>
      <c r="T1638">
        <v>208548</v>
      </c>
      <c r="U1638" s="35">
        <v>46727</v>
      </c>
      <c r="V1638" t="s">
        <v>299</v>
      </c>
      <c r="W1638" t="s">
        <v>299</v>
      </c>
      <c r="X1638" t="s">
        <v>299</v>
      </c>
      <c r="Y1638" t="s">
        <v>299</v>
      </c>
    </row>
    <row r="1639" spans="1:25" x14ac:dyDescent="0.25">
      <c r="A1639" t="s">
        <v>295</v>
      </c>
      <c r="B1639" t="s">
        <v>296</v>
      </c>
      <c r="C1639" s="61">
        <f t="shared" si="25"/>
        <v>5</v>
      </c>
      <c r="D1639" t="s">
        <v>1</v>
      </c>
      <c r="E1639">
        <v>45111</v>
      </c>
      <c r="F1639">
        <v>451</v>
      </c>
      <c r="G1639">
        <v>4511</v>
      </c>
      <c r="H1639">
        <v>5</v>
      </c>
      <c r="I1639" t="s">
        <v>296</v>
      </c>
      <c r="J1639">
        <v>44</v>
      </c>
      <c r="K1639" t="s">
        <v>1199</v>
      </c>
      <c r="L1639">
        <v>0</v>
      </c>
      <c r="M1639" t="s">
        <v>298</v>
      </c>
      <c r="N1639">
        <v>0</v>
      </c>
      <c r="O1639" t="s">
        <v>298</v>
      </c>
      <c r="P1639">
        <v>2012</v>
      </c>
      <c r="Q1639">
        <v>2286</v>
      </c>
      <c r="R1639">
        <v>4210255</v>
      </c>
      <c r="S1639">
        <v>495884</v>
      </c>
      <c r="T1639">
        <v>121341</v>
      </c>
      <c r="U1639" s="35">
        <v>24889</v>
      </c>
      <c r="V1639" t="s">
        <v>299</v>
      </c>
      <c r="W1639" t="s">
        <v>299</v>
      </c>
      <c r="X1639" t="s">
        <v>299</v>
      </c>
      <c r="Y1639" t="s">
        <v>299</v>
      </c>
    </row>
    <row r="1640" spans="1:25" x14ac:dyDescent="0.25">
      <c r="A1640" t="s">
        <v>295</v>
      </c>
      <c r="B1640" t="s">
        <v>296</v>
      </c>
      <c r="C1640" s="61">
        <f t="shared" si="25"/>
        <v>6</v>
      </c>
      <c r="D1640" t="s">
        <v>1</v>
      </c>
      <c r="E1640">
        <v>451110</v>
      </c>
      <c r="F1640">
        <v>451</v>
      </c>
      <c r="G1640">
        <v>4511</v>
      </c>
      <c r="H1640">
        <v>6</v>
      </c>
      <c r="I1640" t="s">
        <v>296</v>
      </c>
      <c r="J1640">
        <v>44</v>
      </c>
      <c r="K1640" t="s">
        <v>1199</v>
      </c>
      <c r="L1640">
        <v>0</v>
      </c>
      <c r="M1640" t="s">
        <v>298</v>
      </c>
      <c r="N1640">
        <v>0</v>
      </c>
      <c r="O1640" t="s">
        <v>298</v>
      </c>
      <c r="P1640">
        <v>2012</v>
      </c>
      <c r="Q1640">
        <v>2286</v>
      </c>
      <c r="R1640">
        <v>4210255</v>
      </c>
      <c r="S1640">
        <v>495884</v>
      </c>
      <c r="T1640">
        <v>121341</v>
      </c>
      <c r="U1640" s="35">
        <v>24889</v>
      </c>
      <c r="V1640" t="s">
        <v>299</v>
      </c>
      <c r="W1640" t="s">
        <v>299</v>
      </c>
      <c r="X1640" t="s">
        <v>299</v>
      </c>
      <c r="Y1640" t="s">
        <v>299</v>
      </c>
    </row>
    <row r="1641" spans="1:25" x14ac:dyDescent="0.25">
      <c r="A1641" t="s">
        <v>295</v>
      </c>
      <c r="B1641" t="s">
        <v>296</v>
      </c>
      <c r="C1641" s="61">
        <f t="shared" si="25"/>
        <v>7</v>
      </c>
      <c r="D1641" t="s">
        <v>1</v>
      </c>
      <c r="E1641">
        <v>4511101</v>
      </c>
      <c r="F1641">
        <v>451</v>
      </c>
      <c r="G1641">
        <v>4511</v>
      </c>
      <c r="H1641">
        <v>7</v>
      </c>
      <c r="I1641" t="s">
        <v>296</v>
      </c>
      <c r="J1641">
        <v>44</v>
      </c>
      <c r="K1641" t="s">
        <v>1200</v>
      </c>
      <c r="L1641">
        <v>0</v>
      </c>
      <c r="M1641" t="s">
        <v>298</v>
      </c>
      <c r="N1641">
        <v>0</v>
      </c>
      <c r="O1641" t="s">
        <v>298</v>
      </c>
      <c r="P1641">
        <v>2012</v>
      </c>
      <c r="Q1641">
        <v>755</v>
      </c>
      <c r="R1641">
        <v>2370694</v>
      </c>
      <c r="S1641">
        <v>259829</v>
      </c>
      <c r="T1641">
        <v>65983</v>
      </c>
      <c r="U1641" s="35">
        <v>14165</v>
      </c>
      <c r="V1641" t="s">
        <v>299</v>
      </c>
      <c r="W1641" t="s">
        <v>299</v>
      </c>
      <c r="X1641" t="s">
        <v>299</v>
      </c>
      <c r="Y1641" t="s">
        <v>299</v>
      </c>
    </row>
    <row r="1642" spans="1:25" x14ac:dyDescent="0.25">
      <c r="A1642" t="s">
        <v>295</v>
      </c>
      <c r="B1642" t="s">
        <v>296</v>
      </c>
      <c r="C1642" s="61">
        <f t="shared" si="25"/>
        <v>7</v>
      </c>
      <c r="D1642" t="s">
        <v>1</v>
      </c>
      <c r="E1642">
        <v>4511102</v>
      </c>
      <c r="F1642">
        <v>451</v>
      </c>
      <c r="G1642">
        <v>4511</v>
      </c>
      <c r="H1642">
        <v>7</v>
      </c>
      <c r="I1642" t="s">
        <v>296</v>
      </c>
      <c r="J1642">
        <v>44</v>
      </c>
      <c r="K1642" t="s">
        <v>1201</v>
      </c>
      <c r="L1642">
        <v>0</v>
      </c>
      <c r="M1642" t="s">
        <v>298</v>
      </c>
      <c r="N1642">
        <v>0</v>
      </c>
      <c r="O1642" t="s">
        <v>298</v>
      </c>
      <c r="P1642">
        <v>2012</v>
      </c>
      <c r="Q1642">
        <v>1531</v>
      </c>
      <c r="R1642">
        <v>1839561</v>
      </c>
      <c r="S1642">
        <v>236055</v>
      </c>
      <c r="T1642">
        <v>55358</v>
      </c>
      <c r="U1642" s="35">
        <v>10724</v>
      </c>
      <c r="V1642" t="s">
        <v>299</v>
      </c>
      <c r="W1642" t="s">
        <v>299</v>
      </c>
      <c r="X1642" t="s">
        <v>299</v>
      </c>
      <c r="Y1642" t="s">
        <v>299</v>
      </c>
    </row>
    <row r="1643" spans="1:25" x14ac:dyDescent="0.25">
      <c r="A1643" t="s">
        <v>295</v>
      </c>
      <c r="B1643" t="s">
        <v>296</v>
      </c>
      <c r="C1643" s="61">
        <f t="shared" si="25"/>
        <v>5</v>
      </c>
      <c r="D1643" t="s">
        <v>1</v>
      </c>
      <c r="E1643">
        <v>45112</v>
      </c>
      <c r="F1643">
        <v>451</v>
      </c>
      <c r="G1643">
        <v>4511</v>
      </c>
      <c r="H1643">
        <v>5</v>
      </c>
      <c r="I1643" t="s">
        <v>296</v>
      </c>
      <c r="J1643">
        <v>44</v>
      </c>
      <c r="K1643" t="s">
        <v>1202</v>
      </c>
      <c r="L1643">
        <v>0</v>
      </c>
      <c r="M1643" t="s">
        <v>298</v>
      </c>
      <c r="N1643">
        <v>0</v>
      </c>
      <c r="O1643" t="s">
        <v>298</v>
      </c>
      <c r="P1643">
        <v>2012</v>
      </c>
      <c r="Q1643">
        <v>890</v>
      </c>
      <c r="R1643">
        <v>1780980</v>
      </c>
      <c r="S1643">
        <v>219729</v>
      </c>
      <c r="T1643">
        <v>51072</v>
      </c>
      <c r="U1643" s="35">
        <v>14491</v>
      </c>
      <c r="V1643" t="s">
        <v>299</v>
      </c>
      <c r="W1643" t="s">
        <v>299</v>
      </c>
      <c r="X1643" t="s">
        <v>299</v>
      </c>
      <c r="Y1643" t="s">
        <v>299</v>
      </c>
    </row>
    <row r="1644" spans="1:25" x14ac:dyDescent="0.25">
      <c r="A1644" t="s">
        <v>295</v>
      </c>
      <c r="B1644" t="s">
        <v>296</v>
      </c>
      <c r="C1644" s="61">
        <f t="shared" si="25"/>
        <v>6</v>
      </c>
      <c r="D1644" t="s">
        <v>1</v>
      </c>
      <c r="E1644">
        <v>451120</v>
      </c>
      <c r="F1644">
        <v>451</v>
      </c>
      <c r="G1644">
        <v>4511</v>
      </c>
      <c r="H1644">
        <v>6</v>
      </c>
      <c r="I1644" t="s">
        <v>296</v>
      </c>
      <c r="J1644">
        <v>44</v>
      </c>
      <c r="K1644" t="s">
        <v>1202</v>
      </c>
      <c r="L1644">
        <v>0</v>
      </c>
      <c r="M1644" t="s">
        <v>298</v>
      </c>
      <c r="N1644">
        <v>0</v>
      </c>
      <c r="O1644" t="s">
        <v>298</v>
      </c>
      <c r="P1644">
        <v>2012</v>
      </c>
      <c r="Q1644">
        <v>890</v>
      </c>
      <c r="R1644">
        <v>1780980</v>
      </c>
      <c r="S1644">
        <v>219729</v>
      </c>
      <c r="T1644">
        <v>51072</v>
      </c>
      <c r="U1644" s="35">
        <v>14491</v>
      </c>
      <c r="V1644" t="s">
        <v>299</v>
      </c>
      <c r="W1644" t="s">
        <v>299</v>
      </c>
      <c r="X1644" t="s">
        <v>299</v>
      </c>
      <c r="Y1644" t="s">
        <v>299</v>
      </c>
    </row>
    <row r="1645" spans="1:25" x14ac:dyDescent="0.25">
      <c r="A1645" t="s">
        <v>295</v>
      </c>
      <c r="B1645" t="s">
        <v>296</v>
      </c>
      <c r="C1645" s="61">
        <f t="shared" si="25"/>
        <v>5</v>
      </c>
      <c r="D1645" t="s">
        <v>1</v>
      </c>
      <c r="E1645">
        <v>45113</v>
      </c>
      <c r="F1645">
        <v>451</v>
      </c>
      <c r="G1645">
        <v>4511</v>
      </c>
      <c r="H1645">
        <v>5</v>
      </c>
      <c r="I1645" t="s">
        <v>296</v>
      </c>
      <c r="J1645">
        <v>44</v>
      </c>
      <c r="K1645" t="s">
        <v>1203</v>
      </c>
      <c r="L1645">
        <v>0</v>
      </c>
      <c r="M1645" t="s">
        <v>298</v>
      </c>
      <c r="N1645">
        <v>0</v>
      </c>
      <c r="O1645" t="s">
        <v>298</v>
      </c>
      <c r="P1645">
        <v>2012</v>
      </c>
      <c r="Q1645">
        <v>483</v>
      </c>
      <c r="R1645">
        <v>456136</v>
      </c>
      <c r="S1645">
        <v>65629</v>
      </c>
      <c r="T1645">
        <v>16412</v>
      </c>
      <c r="U1645" s="35">
        <v>4176</v>
      </c>
      <c r="V1645" t="s">
        <v>299</v>
      </c>
      <c r="W1645" t="s">
        <v>299</v>
      </c>
      <c r="X1645" t="s">
        <v>299</v>
      </c>
      <c r="Y1645" t="s">
        <v>299</v>
      </c>
    </row>
    <row r="1646" spans="1:25" x14ac:dyDescent="0.25">
      <c r="A1646" t="s">
        <v>295</v>
      </c>
      <c r="B1646" t="s">
        <v>296</v>
      </c>
      <c r="C1646" s="61">
        <f t="shared" si="25"/>
        <v>6</v>
      </c>
      <c r="D1646" t="s">
        <v>1</v>
      </c>
      <c r="E1646">
        <v>451130</v>
      </c>
      <c r="F1646">
        <v>451</v>
      </c>
      <c r="G1646">
        <v>4511</v>
      </c>
      <c r="H1646">
        <v>6</v>
      </c>
      <c r="I1646" t="s">
        <v>296</v>
      </c>
      <c r="J1646">
        <v>44</v>
      </c>
      <c r="K1646" t="s">
        <v>1203</v>
      </c>
      <c r="L1646">
        <v>0</v>
      </c>
      <c r="M1646" t="s">
        <v>298</v>
      </c>
      <c r="N1646">
        <v>0</v>
      </c>
      <c r="O1646" t="s">
        <v>298</v>
      </c>
      <c r="P1646">
        <v>2012</v>
      </c>
      <c r="Q1646">
        <v>483</v>
      </c>
      <c r="R1646">
        <v>456136</v>
      </c>
      <c r="S1646">
        <v>65629</v>
      </c>
      <c r="T1646">
        <v>16412</v>
      </c>
      <c r="U1646" s="35">
        <v>4176</v>
      </c>
      <c r="V1646" t="s">
        <v>299</v>
      </c>
      <c r="W1646" t="s">
        <v>299</v>
      </c>
      <c r="X1646" t="s">
        <v>299</v>
      </c>
      <c r="Y1646" t="s">
        <v>299</v>
      </c>
    </row>
    <row r="1647" spans="1:25" x14ac:dyDescent="0.25">
      <c r="A1647" t="s">
        <v>295</v>
      </c>
      <c r="B1647" t="s">
        <v>296</v>
      </c>
      <c r="C1647" s="61">
        <f t="shared" si="25"/>
        <v>5</v>
      </c>
      <c r="D1647" t="s">
        <v>1</v>
      </c>
      <c r="E1647">
        <v>45114</v>
      </c>
      <c r="F1647">
        <v>451</v>
      </c>
      <c r="G1647">
        <v>4511</v>
      </c>
      <c r="H1647">
        <v>5</v>
      </c>
      <c r="I1647" t="s">
        <v>296</v>
      </c>
      <c r="J1647">
        <v>44</v>
      </c>
      <c r="K1647" t="s">
        <v>1204</v>
      </c>
      <c r="L1647">
        <v>0</v>
      </c>
      <c r="M1647" t="s">
        <v>298</v>
      </c>
      <c r="N1647">
        <v>0</v>
      </c>
      <c r="O1647" t="s">
        <v>298</v>
      </c>
      <c r="P1647">
        <v>2012</v>
      </c>
      <c r="Q1647">
        <v>399</v>
      </c>
      <c r="R1647">
        <v>582932</v>
      </c>
      <c r="S1647">
        <v>80781</v>
      </c>
      <c r="T1647">
        <v>19723</v>
      </c>
      <c r="U1647" s="35">
        <v>3171</v>
      </c>
      <c r="V1647" t="s">
        <v>299</v>
      </c>
      <c r="W1647" t="s">
        <v>299</v>
      </c>
      <c r="X1647" t="s">
        <v>299</v>
      </c>
      <c r="Y1647" t="s">
        <v>299</v>
      </c>
    </row>
    <row r="1648" spans="1:25" x14ac:dyDescent="0.25">
      <c r="A1648" t="s">
        <v>295</v>
      </c>
      <c r="B1648" t="s">
        <v>296</v>
      </c>
      <c r="C1648" s="61">
        <f t="shared" si="25"/>
        <v>6</v>
      </c>
      <c r="D1648" t="s">
        <v>1</v>
      </c>
      <c r="E1648">
        <v>451140</v>
      </c>
      <c r="F1648">
        <v>451</v>
      </c>
      <c r="G1648">
        <v>4511</v>
      </c>
      <c r="H1648">
        <v>6</v>
      </c>
      <c r="I1648" t="s">
        <v>296</v>
      </c>
      <c r="J1648">
        <v>44</v>
      </c>
      <c r="K1648" t="s">
        <v>1204</v>
      </c>
      <c r="L1648">
        <v>0</v>
      </c>
      <c r="M1648" t="s">
        <v>298</v>
      </c>
      <c r="N1648">
        <v>0</v>
      </c>
      <c r="O1648" t="s">
        <v>298</v>
      </c>
      <c r="P1648">
        <v>2012</v>
      </c>
      <c r="Q1648">
        <v>399</v>
      </c>
      <c r="R1648">
        <v>582932</v>
      </c>
      <c r="S1648">
        <v>80781</v>
      </c>
      <c r="T1648">
        <v>19723</v>
      </c>
      <c r="U1648" s="35">
        <v>3171</v>
      </c>
      <c r="V1648" t="s">
        <v>299</v>
      </c>
      <c r="W1648" t="s">
        <v>299</v>
      </c>
      <c r="X1648" t="s">
        <v>299</v>
      </c>
      <c r="Y1648" t="s">
        <v>299</v>
      </c>
    </row>
    <row r="1649" spans="1:25" x14ac:dyDescent="0.25">
      <c r="A1649" t="s">
        <v>295</v>
      </c>
      <c r="B1649" t="s">
        <v>296</v>
      </c>
      <c r="C1649" s="61">
        <f t="shared" si="25"/>
        <v>4</v>
      </c>
      <c r="D1649" t="s">
        <v>1</v>
      </c>
      <c r="E1649">
        <v>4512</v>
      </c>
      <c r="F1649">
        <v>451</v>
      </c>
      <c r="G1649">
        <v>4512</v>
      </c>
      <c r="H1649">
        <v>4</v>
      </c>
      <c r="I1649" t="s">
        <v>296</v>
      </c>
      <c r="J1649">
        <v>44</v>
      </c>
      <c r="K1649" t="s">
        <v>1205</v>
      </c>
      <c r="L1649">
        <v>0</v>
      </c>
      <c r="M1649" t="s">
        <v>298</v>
      </c>
      <c r="N1649">
        <v>0</v>
      </c>
      <c r="O1649" t="s">
        <v>298</v>
      </c>
      <c r="P1649">
        <v>2012</v>
      </c>
      <c r="Q1649">
        <v>768</v>
      </c>
      <c r="R1649">
        <v>1337009</v>
      </c>
      <c r="S1649">
        <v>186346</v>
      </c>
      <c r="T1649">
        <v>47084</v>
      </c>
      <c r="U1649" s="35">
        <v>11707</v>
      </c>
      <c r="V1649" t="s">
        <v>299</v>
      </c>
      <c r="W1649" t="s">
        <v>299</v>
      </c>
      <c r="X1649" t="s">
        <v>299</v>
      </c>
      <c r="Y1649" t="s">
        <v>299</v>
      </c>
    </row>
    <row r="1650" spans="1:25" x14ac:dyDescent="0.25">
      <c r="A1650" t="s">
        <v>295</v>
      </c>
      <c r="B1650" t="s">
        <v>296</v>
      </c>
      <c r="C1650" s="61">
        <f t="shared" si="25"/>
        <v>5</v>
      </c>
      <c r="D1650" t="s">
        <v>1</v>
      </c>
      <c r="E1650">
        <v>45121</v>
      </c>
      <c r="F1650">
        <v>451</v>
      </c>
      <c r="G1650">
        <v>4512</v>
      </c>
      <c r="H1650">
        <v>5</v>
      </c>
      <c r="I1650" t="s">
        <v>296</v>
      </c>
      <c r="J1650">
        <v>44</v>
      </c>
      <c r="K1650" t="s">
        <v>1205</v>
      </c>
      <c r="L1650">
        <v>0</v>
      </c>
      <c r="M1650" t="s">
        <v>298</v>
      </c>
      <c r="N1650">
        <v>0</v>
      </c>
      <c r="O1650" t="s">
        <v>298</v>
      </c>
      <c r="P1650">
        <v>2012</v>
      </c>
      <c r="Q1650">
        <v>768</v>
      </c>
      <c r="R1650">
        <v>1337009</v>
      </c>
      <c r="S1650">
        <v>186346</v>
      </c>
      <c r="T1650">
        <v>47084</v>
      </c>
      <c r="U1650" s="35">
        <v>11707</v>
      </c>
      <c r="V1650" t="s">
        <v>299</v>
      </c>
      <c r="W1650" t="s">
        <v>299</v>
      </c>
      <c r="X1650" t="s">
        <v>299</v>
      </c>
      <c r="Y1650" t="s">
        <v>299</v>
      </c>
    </row>
    <row r="1651" spans="1:25" x14ac:dyDescent="0.25">
      <c r="A1651" t="s">
        <v>295</v>
      </c>
      <c r="B1651" t="s">
        <v>296</v>
      </c>
      <c r="C1651" s="61">
        <f t="shared" si="25"/>
        <v>6</v>
      </c>
      <c r="D1651" t="s">
        <v>1</v>
      </c>
      <c r="E1651">
        <v>451211</v>
      </c>
      <c r="F1651">
        <v>451</v>
      </c>
      <c r="G1651">
        <v>4512</v>
      </c>
      <c r="H1651">
        <v>6</v>
      </c>
      <c r="I1651" t="s">
        <v>296</v>
      </c>
      <c r="J1651">
        <v>44</v>
      </c>
      <c r="K1651" t="s">
        <v>1206</v>
      </c>
      <c r="L1651">
        <v>0</v>
      </c>
      <c r="M1651" t="s">
        <v>298</v>
      </c>
      <c r="N1651">
        <v>0</v>
      </c>
      <c r="O1651" t="s">
        <v>298</v>
      </c>
      <c r="P1651">
        <v>2012</v>
      </c>
      <c r="Q1651">
        <v>683</v>
      </c>
      <c r="R1651">
        <v>1242874</v>
      </c>
      <c r="S1651">
        <v>171426</v>
      </c>
      <c r="T1651">
        <v>42933</v>
      </c>
      <c r="U1651" s="35">
        <v>10872</v>
      </c>
      <c r="V1651" t="s">
        <v>299</v>
      </c>
      <c r="W1651" t="s">
        <v>299</v>
      </c>
      <c r="X1651" t="s">
        <v>299</v>
      </c>
      <c r="Y1651" t="s">
        <v>299</v>
      </c>
    </row>
    <row r="1652" spans="1:25" x14ac:dyDescent="0.25">
      <c r="A1652" t="s">
        <v>295</v>
      </c>
      <c r="B1652" t="s">
        <v>296</v>
      </c>
      <c r="C1652" s="61">
        <f t="shared" si="25"/>
        <v>7</v>
      </c>
      <c r="D1652" t="s">
        <v>1</v>
      </c>
      <c r="E1652">
        <v>4512111</v>
      </c>
      <c r="F1652">
        <v>451</v>
      </c>
      <c r="G1652">
        <v>4512</v>
      </c>
      <c r="H1652">
        <v>7</v>
      </c>
      <c r="I1652" t="s">
        <v>296</v>
      </c>
      <c r="J1652">
        <v>44</v>
      </c>
      <c r="K1652" t="s">
        <v>1207</v>
      </c>
      <c r="L1652">
        <v>0</v>
      </c>
      <c r="M1652" t="s">
        <v>298</v>
      </c>
      <c r="N1652">
        <v>0</v>
      </c>
      <c r="O1652" t="s">
        <v>298</v>
      </c>
      <c r="P1652">
        <v>2012</v>
      </c>
      <c r="Q1652">
        <v>348</v>
      </c>
      <c r="R1652">
        <v>650790</v>
      </c>
      <c r="S1652">
        <v>89297</v>
      </c>
      <c r="T1652">
        <v>21775</v>
      </c>
      <c r="U1652" s="35">
        <v>5103</v>
      </c>
      <c r="V1652" t="s">
        <v>299</v>
      </c>
      <c r="W1652" t="s">
        <v>299</v>
      </c>
      <c r="X1652" t="s">
        <v>299</v>
      </c>
      <c r="Y1652" t="s">
        <v>299</v>
      </c>
    </row>
    <row r="1653" spans="1:25" x14ac:dyDescent="0.25">
      <c r="A1653" t="s">
        <v>295</v>
      </c>
      <c r="B1653" t="s">
        <v>296</v>
      </c>
      <c r="C1653" s="61">
        <f t="shared" si="25"/>
        <v>7</v>
      </c>
      <c r="D1653" t="s">
        <v>1</v>
      </c>
      <c r="E1653">
        <v>4512112</v>
      </c>
      <c r="F1653">
        <v>451</v>
      </c>
      <c r="G1653">
        <v>4512</v>
      </c>
      <c r="H1653">
        <v>7</v>
      </c>
      <c r="I1653" t="s">
        <v>296</v>
      </c>
      <c r="J1653">
        <v>44</v>
      </c>
      <c r="K1653" t="s">
        <v>1208</v>
      </c>
      <c r="L1653">
        <v>0</v>
      </c>
      <c r="M1653" t="s">
        <v>298</v>
      </c>
      <c r="N1653">
        <v>0</v>
      </c>
      <c r="O1653" t="s">
        <v>298</v>
      </c>
      <c r="P1653">
        <v>2012</v>
      </c>
      <c r="Q1653">
        <v>186</v>
      </c>
      <c r="R1653">
        <v>95917</v>
      </c>
      <c r="S1653">
        <v>15432</v>
      </c>
      <c r="T1653">
        <v>3957</v>
      </c>
      <c r="U1653" s="35">
        <v>978</v>
      </c>
      <c r="V1653" t="s">
        <v>299</v>
      </c>
      <c r="W1653" t="s">
        <v>299</v>
      </c>
      <c r="X1653" t="s">
        <v>299</v>
      </c>
      <c r="Y1653" t="s">
        <v>299</v>
      </c>
    </row>
    <row r="1654" spans="1:25" x14ac:dyDescent="0.25">
      <c r="A1654" t="s">
        <v>295</v>
      </c>
      <c r="B1654" t="s">
        <v>296</v>
      </c>
      <c r="C1654" s="61">
        <f t="shared" si="25"/>
        <v>7</v>
      </c>
      <c r="D1654" t="s">
        <v>1</v>
      </c>
      <c r="E1654">
        <v>4512113</v>
      </c>
      <c r="F1654">
        <v>451</v>
      </c>
      <c r="G1654">
        <v>4512</v>
      </c>
      <c r="H1654">
        <v>7</v>
      </c>
      <c r="I1654" t="s">
        <v>296</v>
      </c>
      <c r="J1654">
        <v>44</v>
      </c>
      <c r="K1654" t="s">
        <v>1209</v>
      </c>
      <c r="L1654">
        <v>0</v>
      </c>
      <c r="M1654" t="s">
        <v>298</v>
      </c>
      <c r="N1654">
        <v>0</v>
      </c>
      <c r="O1654" t="s">
        <v>298</v>
      </c>
      <c r="P1654">
        <v>2012</v>
      </c>
      <c r="Q1654">
        <v>149</v>
      </c>
      <c r="R1654">
        <v>496167</v>
      </c>
      <c r="S1654">
        <v>66697</v>
      </c>
      <c r="T1654">
        <v>17201</v>
      </c>
      <c r="U1654" s="35">
        <v>4791</v>
      </c>
      <c r="V1654" t="s">
        <v>299</v>
      </c>
      <c r="W1654" t="s">
        <v>299</v>
      </c>
      <c r="X1654" t="s">
        <v>299</v>
      </c>
      <c r="Y1654" t="s">
        <v>299</v>
      </c>
    </row>
    <row r="1655" spans="1:25" x14ac:dyDescent="0.25">
      <c r="A1655" t="s">
        <v>295</v>
      </c>
      <c r="B1655" t="s">
        <v>296</v>
      </c>
      <c r="C1655" s="61">
        <f t="shared" si="25"/>
        <v>6</v>
      </c>
      <c r="D1655" t="s">
        <v>1</v>
      </c>
      <c r="E1655">
        <v>451212</v>
      </c>
      <c r="F1655">
        <v>451</v>
      </c>
      <c r="G1655">
        <v>4512</v>
      </c>
      <c r="H1655">
        <v>6</v>
      </c>
      <c r="I1655" t="s">
        <v>296</v>
      </c>
      <c r="J1655">
        <v>44</v>
      </c>
      <c r="K1655" t="s">
        <v>1210</v>
      </c>
      <c r="L1655">
        <v>0</v>
      </c>
      <c r="M1655" t="s">
        <v>298</v>
      </c>
      <c r="N1655">
        <v>0</v>
      </c>
      <c r="O1655" t="s">
        <v>298</v>
      </c>
      <c r="P1655">
        <v>2012</v>
      </c>
      <c r="Q1655">
        <v>85</v>
      </c>
      <c r="R1655">
        <v>94135</v>
      </c>
      <c r="S1655">
        <v>14920</v>
      </c>
      <c r="T1655">
        <v>4151</v>
      </c>
      <c r="U1655" s="35">
        <v>835</v>
      </c>
      <c r="V1655" t="s">
        <v>299</v>
      </c>
      <c r="W1655" t="s">
        <v>299</v>
      </c>
      <c r="X1655" t="s">
        <v>299</v>
      </c>
      <c r="Y1655" t="s">
        <v>299</v>
      </c>
    </row>
    <row r="1656" spans="1:25" x14ac:dyDescent="0.25">
      <c r="A1656" t="s">
        <v>295</v>
      </c>
      <c r="B1656" t="s">
        <v>296</v>
      </c>
      <c r="C1656" s="61">
        <f t="shared" si="25"/>
        <v>3</v>
      </c>
      <c r="D1656" t="s">
        <v>1</v>
      </c>
      <c r="E1656">
        <v>452</v>
      </c>
      <c r="F1656">
        <v>452</v>
      </c>
      <c r="G1656" t="s">
        <v>296</v>
      </c>
      <c r="H1656">
        <v>3</v>
      </c>
      <c r="I1656" t="s">
        <v>296</v>
      </c>
      <c r="J1656">
        <v>44</v>
      </c>
      <c r="K1656" t="s">
        <v>1211</v>
      </c>
      <c r="L1656">
        <v>0</v>
      </c>
      <c r="M1656" t="s">
        <v>298</v>
      </c>
      <c r="N1656">
        <v>0</v>
      </c>
      <c r="O1656" t="s">
        <v>298</v>
      </c>
      <c r="P1656">
        <v>2012</v>
      </c>
      <c r="Q1656">
        <v>3118</v>
      </c>
      <c r="R1656">
        <v>66561121</v>
      </c>
      <c r="S1656">
        <v>5813635</v>
      </c>
      <c r="T1656">
        <v>1432573</v>
      </c>
      <c r="U1656" s="35">
        <v>250267</v>
      </c>
      <c r="V1656" t="s">
        <v>299</v>
      </c>
      <c r="W1656" t="s">
        <v>299</v>
      </c>
      <c r="X1656" t="s">
        <v>299</v>
      </c>
      <c r="Y1656" t="s">
        <v>299</v>
      </c>
    </row>
    <row r="1657" spans="1:25" x14ac:dyDescent="0.25">
      <c r="A1657" t="s">
        <v>295</v>
      </c>
      <c r="B1657" t="s">
        <v>296</v>
      </c>
      <c r="C1657" s="61">
        <f t="shared" si="25"/>
        <v>4</v>
      </c>
      <c r="D1657" t="s">
        <v>1</v>
      </c>
      <c r="E1657">
        <v>4521</v>
      </c>
      <c r="F1657">
        <v>452</v>
      </c>
      <c r="G1657">
        <v>4521</v>
      </c>
      <c r="H1657">
        <v>4</v>
      </c>
      <c r="I1657" t="s">
        <v>296</v>
      </c>
      <c r="J1657">
        <v>44</v>
      </c>
      <c r="K1657" t="s">
        <v>1212</v>
      </c>
      <c r="L1657">
        <v>0</v>
      </c>
      <c r="M1657" t="s">
        <v>298</v>
      </c>
      <c r="N1657">
        <v>0</v>
      </c>
      <c r="O1657" t="s">
        <v>298</v>
      </c>
      <c r="P1657">
        <v>2012</v>
      </c>
      <c r="Q1657">
        <v>850</v>
      </c>
      <c r="R1657">
        <v>28410852</v>
      </c>
      <c r="S1657">
        <v>3023942</v>
      </c>
      <c r="T1657">
        <v>731869</v>
      </c>
      <c r="U1657" s="35">
        <v>151458</v>
      </c>
      <c r="V1657" t="s">
        <v>299</v>
      </c>
      <c r="W1657" t="s">
        <v>299</v>
      </c>
      <c r="X1657" t="s">
        <v>299</v>
      </c>
      <c r="Y1657" t="s">
        <v>299</v>
      </c>
    </row>
    <row r="1658" spans="1:25" x14ac:dyDescent="0.25">
      <c r="A1658" t="s">
        <v>295</v>
      </c>
      <c r="B1658" t="s">
        <v>296</v>
      </c>
      <c r="C1658" s="61">
        <f t="shared" si="25"/>
        <v>13</v>
      </c>
      <c r="D1658" t="s">
        <v>1</v>
      </c>
      <c r="E1658" t="s">
        <v>1213</v>
      </c>
      <c r="F1658">
        <v>452</v>
      </c>
      <c r="G1658">
        <v>4521</v>
      </c>
      <c r="H1658">
        <v>8</v>
      </c>
      <c r="I1658">
        <v>53</v>
      </c>
      <c r="J1658">
        <v>44</v>
      </c>
      <c r="K1658" t="s">
        <v>1214</v>
      </c>
      <c r="L1658">
        <v>0</v>
      </c>
      <c r="M1658" t="s">
        <v>298</v>
      </c>
      <c r="N1658">
        <v>0</v>
      </c>
      <c r="O1658" t="s">
        <v>298</v>
      </c>
      <c r="P1658">
        <v>2012</v>
      </c>
      <c r="Q1658">
        <v>850</v>
      </c>
      <c r="R1658">
        <v>28726201</v>
      </c>
      <c r="S1658" t="s">
        <v>1215</v>
      </c>
      <c r="T1658" t="s">
        <v>1215</v>
      </c>
      <c r="U1658" s="35" t="s">
        <v>1215</v>
      </c>
      <c r="V1658" t="s">
        <v>299</v>
      </c>
      <c r="W1658" t="s">
        <v>299</v>
      </c>
      <c r="X1658" t="s">
        <v>299</v>
      </c>
      <c r="Y1658" t="s">
        <v>299</v>
      </c>
    </row>
    <row r="1659" spans="1:25" x14ac:dyDescent="0.25">
      <c r="A1659" t="s">
        <v>295</v>
      </c>
      <c r="B1659" t="s">
        <v>296</v>
      </c>
      <c r="C1659" s="61">
        <f t="shared" si="25"/>
        <v>5</v>
      </c>
      <c r="D1659" t="s">
        <v>1</v>
      </c>
      <c r="E1659">
        <v>45211</v>
      </c>
      <c r="F1659">
        <v>452</v>
      </c>
      <c r="G1659">
        <v>4521</v>
      </c>
      <c r="H1659">
        <v>5</v>
      </c>
      <c r="I1659" t="s">
        <v>296</v>
      </c>
      <c r="J1659">
        <v>44</v>
      </c>
      <c r="K1659" t="s">
        <v>1212</v>
      </c>
      <c r="L1659">
        <v>0</v>
      </c>
      <c r="M1659" t="s">
        <v>298</v>
      </c>
      <c r="N1659">
        <v>0</v>
      </c>
      <c r="O1659" t="s">
        <v>298</v>
      </c>
      <c r="P1659">
        <v>2012</v>
      </c>
      <c r="Q1659">
        <v>850</v>
      </c>
      <c r="R1659">
        <v>28410852</v>
      </c>
      <c r="S1659">
        <v>3023942</v>
      </c>
      <c r="T1659">
        <v>731869</v>
      </c>
      <c r="U1659" s="35">
        <v>151458</v>
      </c>
      <c r="V1659" t="s">
        <v>299</v>
      </c>
      <c r="W1659" t="s">
        <v>299</v>
      </c>
      <c r="X1659" t="s">
        <v>299</v>
      </c>
      <c r="Y1659" t="s">
        <v>299</v>
      </c>
    </row>
    <row r="1660" spans="1:25" x14ac:dyDescent="0.25">
      <c r="A1660" t="s">
        <v>295</v>
      </c>
      <c r="B1660" t="s">
        <v>296</v>
      </c>
      <c r="C1660" s="61">
        <f t="shared" si="25"/>
        <v>6</v>
      </c>
      <c r="D1660" t="s">
        <v>1</v>
      </c>
      <c r="E1660">
        <v>452111</v>
      </c>
      <c r="F1660">
        <v>452</v>
      </c>
      <c r="G1660">
        <v>4521</v>
      </c>
      <c r="H1660">
        <v>6</v>
      </c>
      <c r="I1660" t="s">
        <v>296</v>
      </c>
      <c r="J1660">
        <v>44</v>
      </c>
      <c r="K1660" t="s">
        <v>1216</v>
      </c>
      <c r="L1660">
        <v>0</v>
      </c>
      <c r="M1660" t="s">
        <v>298</v>
      </c>
      <c r="N1660">
        <v>0</v>
      </c>
      <c r="O1660" t="s">
        <v>298</v>
      </c>
      <c r="P1660">
        <v>2012</v>
      </c>
      <c r="Q1660">
        <v>274</v>
      </c>
      <c r="R1660">
        <v>7939349</v>
      </c>
      <c r="S1660">
        <v>1073321</v>
      </c>
      <c r="T1660">
        <v>269305</v>
      </c>
      <c r="U1660" s="35">
        <v>52431</v>
      </c>
      <c r="V1660" t="s">
        <v>299</v>
      </c>
      <c r="W1660" t="s">
        <v>299</v>
      </c>
      <c r="X1660" t="s">
        <v>299</v>
      </c>
      <c r="Y1660" t="s">
        <v>299</v>
      </c>
    </row>
    <row r="1661" spans="1:25" x14ac:dyDescent="0.25">
      <c r="A1661" t="s">
        <v>295</v>
      </c>
      <c r="B1661" t="s">
        <v>296</v>
      </c>
      <c r="C1661" s="61">
        <f t="shared" si="25"/>
        <v>6</v>
      </c>
      <c r="D1661" t="s">
        <v>1</v>
      </c>
      <c r="E1661">
        <v>452112</v>
      </c>
      <c r="F1661">
        <v>452</v>
      </c>
      <c r="G1661">
        <v>4521</v>
      </c>
      <c r="H1661">
        <v>6</v>
      </c>
      <c r="I1661" t="s">
        <v>296</v>
      </c>
      <c r="J1661">
        <v>44</v>
      </c>
      <c r="K1661" t="s">
        <v>1217</v>
      </c>
      <c r="L1661">
        <v>0</v>
      </c>
      <c r="M1661" t="s">
        <v>298</v>
      </c>
      <c r="N1661">
        <v>0</v>
      </c>
      <c r="O1661" t="s">
        <v>298</v>
      </c>
      <c r="P1661">
        <v>2012</v>
      </c>
      <c r="Q1661">
        <v>576</v>
      </c>
      <c r="R1661">
        <v>20471503</v>
      </c>
      <c r="S1661">
        <v>1950621</v>
      </c>
      <c r="T1661">
        <v>462564</v>
      </c>
      <c r="U1661" s="35">
        <v>99027</v>
      </c>
      <c r="V1661" t="s">
        <v>299</v>
      </c>
      <c r="W1661" t="s">
        <v>299</v>
      </c>
      <c r="X1661" t="s">
        <v>299</v>
      </c>
      <c r="Y1661" t="s">
        <v>299</v>
      </c>
    </row>
    <row r="1662" spans="1:25" x14ac:dyDescent="0.25">
      <c r="A1662" t="s">
        <v>295</v>
      </c>
      <c r="B1662" t="s">
        <v>296</v>
      </c>
      <c r="C1662" s="61">
        <f t="shared" si="25"/>
        <v>4</v>
      </c>
      <c r="D1662" t="s">
        <v>1</v>
      </c>
      <c r="E1662">
        <v>4529</v>
      </c>
      <c r="F1662">
        <v>452</v>
      </c>
      <c r="G1662">
        <v>4529</v>
      </c>
      <c r="H1662">
        <v>4</v>
      </c>
      <c r="I1662" t="s">
        <v>296</v>
      </c>
      <c r="J1662">
        <v>44</v>
      </c>
      <c r="K1662" t="s">
        <v>1218</v>
      </c>
      <c r="L1662">
        <v>0</v>
      </c>
      <c r="M1662" t="s">
        <v>298</v>
      </c>
      <c r="N1662">
        <v>0</v>
      </c>
      <c r="O1662" t="s">
        <v>298</v>
      </c>
      <c r="P1662">
        <v>2012</v>
      </c>
      <c r="Q1662">
        <v>2268</v>
      </c>
      <c r="R1662">
        <v>38150269</v>
      </c>
      <c r="S1662">
        <v>2789693</v>
      </c>
      <c r="T1662">
        <v>700704</v>
      </c>
      <c r="U1662" s="35">
        <v>98809</v>
      </c>
      <c r="V1662" t="s">
        <v>299</v>
      </c>
      <c r="W1662" t="s">
        <v>299</v>
      </c>
      <c r="X1662" t="s">
        <v>299</v>
      </c>
      <c r="Y1662" t="s">
        <v>299</v>
      </c>
    </row>
    <row r="1663" spans="1:25" x14ac:dyDescent="0.25">
      <c r="A1663" t="s">
        <v>295</v>
      </c>
      <c r="B1663" t="s">
        <v>296</v>
      </c>
      <c r="C1663" s="61">
        <f t="shared" si="25"/>
        <v>5</v>
      </c>
      <c r="D1663" t="s">
        <v>1</v>
      </c>
      <c r="E1663">
        <v>45291</v>
      </c>
      <c r="F1663">
        <v>452</v>
      </c>
      <c r="G1663">
        <v>4529</v>
      </c>
      <c r="H1663">
        <v>5</v>
      </c>
      <c r="I1663" t="s">
        <v>296</v>
      </c>
      <c r="J1663">
        <v>44</v>
      </c>
      <c r="K1663" t="s">
        <v>1219</v>
      </c>
      <c r="L1663">
        <v>0</v>
      </c>
      <c r="M1663" t="s">
        <v>298</v>
      </c>
      <c r="N1663">
        <v>0</v>
      </c>
      <c r="O1663" t="s">
        <v>298</v>
      </c>
      <c r="P1663">
        <v>2012</v>
      </c>
      <c r="Q1663">
        <v>260</v>
      </c>
      <c r="R1663" t="s">
        <v>305</v>
      </c>
      <c r="S1663" t="s">
        <v>305</v>
      </c>
      <c r="T1663" t="s">
        <v>305</v>
      </c>
      <c r="U1663" s="35" t="s">
        <v>970</v>
      </c>
      <c r="V1663" t="s">
        <v>299</v>
      </c>
      <c r="W1663" t="s">
        <v>299</v>
      </c>
      <c r="X1663" t="s">
        <v>299</v>
      </c>
      <c r="Y1663" t="s">
        <v>299</v>
      </c>
    </row>
    <row r="1664" spans="1:25" x14ac:dyDescent="0.25">
      <c r="A1664" t="s">
        <v>295</v>
      </c>
      <c r="B1664" t="s">
        <v>296</v>
      </c>
      <c r="C1664" s="61">
        <f t="shared" si="25"/>
        <v>6</v>
      </c>
      <c r="D1664" t="s">
        <v>1</v>
      </c>
      <c r="E1664">
        <v>452910</v>
      </c>
      <c r="F1664">
        <v>452</v>
      </c>
      <c r="G1664">
        <v>4529</v>
      </c>
      <c r="H1664">
        <v>6</v>
      </c>
      <c r="I1664" t="s">
        <v>296</v>
      </c>
      <c r="J1664">
        <v>44</v>
      </c>
      <c r="K1664" t="s">
        <v>1219</v>
      </c>
      <c r="L1664">
        <v>0</v>
      </c>
      <c r="M1664" t="s">
        <v>298</v>
      </c>
      <c r="N1664">
        <v>0</v>
      </c>
      <c r="O1664" t="s">
        <v>298</v>
      </c>
      <c r="P1664">
        <v>2012</v>
      </c>
      <c r="Q1664">
        <v>260</v>
      </c>
      <c r="R1664" t="s">
        <v>305</v>
      </c>
      <c r="S1664" t="s">
        <v>305</v>
      </c>
      <c r="T1664" t="s">
        <v>305</v>
      </c>
      <c r="U1664" s="35" t="s">
        <v>970</v>
      </c>
      <c r="V1664" t="s">
        <v>299</v>
      </c>
      <c r="W1664" t="s">
        <v>299</v>
      </c>
      <c r="X1664" t="s">
        <v>299</v>
      </c>
      <c r="Y1664" t="s">
        <v>299</v>
      </c>
    </row>
    <row r="1665" spans="1:25" x14ac:dyDescent="0.25">
      <c r="A1665" t="s">
        <v>295</v>
      </c>
      <c r="B1665" t="s">
        <v>296</v>
      </c>
      <c r="C1665" s="61">
        <f t="shared" si="25"/>
        <v>5</v>
      </c>
      <c r="D1665" t="s">
        <v>1</v>
      </c>
      <c r="E1665">
        <v>45299</v>
      </c>
      <c r="F1665">
        <v>452</v>
      </c>
      <c r="G1665">
        <v>4529</v>
      </c>
      <c r="H1665">
        <v>5</v>
      </c>
      <c r="I1665" t="s">
        <v>296</v>
      </c>
      <c r="J1665">
        <v>44</v>
      </c>
      <c r="K1665" t="s">
        <v>1220</v>
      </c>
      <c r="L1665">
        <v>0</v>
      </c>
      <c r="M1665" t="s">
        <v>298</v>
      </c>
      <c r="N1665">
        <v>0</v>
      </c>
      <c r="O1665" t="s">
        <v>298</v>
      </c>
      <c r="P1665">
        <v>2012</v>
      </c>
      <c r="Q1665">
        <v>2008</v>
      </c>
      <c r="R1665" t="s">
        <v>305</v>
      </c>
      <c r="S1665" t="s">
        <v>305</v>
      </c>
      <c r="T1665" t="s">
        <v>305</v>
      </c>
      <c r="U1665" s="35" t="s">
        <v>941</v>
      </c>
      <c r="V1665" t="s">
        <v>299</v>
      </c>
      <c r="W1665" t="s">
        <v>299</v>
      </c>
      <c r="X1665" t="s">
        <v>299</v>
      </c>
      <c r="Y1665" t="s">
        <v>299</v>
      </c>
    </row>
    <row r="1666" spans="1:25" x14ac:dyDescent="0.25">
      <c r="A1666" t="s">
        <v>295</v>
      </c>
      <c r="B1666" t="s">
        <v>296</v>
      </c>
      <c r="C1666" s="61">
        <f t="shared" si="25"/>
        <v>6</v>
      </c>
      <c r="D1666" t="s">
        <v>1</v>
      </c>
      <c r="E1666">
        <v>452990</v>
      </c>
      <c r="F1666">
        <v>452</v>
      </c>
      <c r="G1666">
        <v>4529</v>
      </c>
      <c r="H1666">
        <v>6</v>
      </c>
      <c r="I1666" t="s">
        <v>296</v>
      </c>
      <c r="J1666">
        <v>44</v>
      </c>
      <c r="K1666" t="s">
        <v>1220</v>
      </c>
      <c r="L1666">
        <v>0</v>
      </c>
      <c r="M1666" t="s">
        <v>298</v>
      </c>
      <c r="N1666">
        <v>0</v>
      </c>
      <c r="O1666" t="s">
        <v>298</v>
      </c>
      <c r="P1666">
        <v>2012</v>
      </c>
      <c r="Q1666">
        <v>2008</v>
      </c>
      <c r="R1666" t="s">
        <v>305</v>
      </c>
      <c r="S1666" t="s">
        <v>305</v>
      </c>
      <c r="T1666" t="s">
        <v>305</v>
      </c>
      <c r="U1666" s="35" t="s">
        <v>941</v>
      </c>
      <c r="V1666" t="s">
        <v>299</v>
      </c>
      <c r="W1666" t="s">
        <v>299</v>
      </c>
      <c r="X1666" t="s">
        <v>299</v>
      </c>
      <c r="Y1666" t="s">
        <v>299</v>
      </c>
    </row>
    <row r="1667" spans="1:25" x14ac:dyDescent="0.25">
      <c r="A1667" t="s">
        <v>295</v>
      </c>
      <c r="B1667" t="s">
        <v>296</v>
      </c>
      <c r="C1667" s="61">
        <f t="shared" si="25"/>
        <v>7</v>
      </c>
      <c r="D1667" t="s">
        <v>1</v>
      </c>
      <c r="E1667">
        <v>4529901</v>
      </c>
      <c r="F1667">
        <v>452</v>
      </c>
      <c r="G1667">
        <v>4529</v>
      </c>
      <c r="H1667">
        <v>7</v>
      </c>
      <c r="I1667" t="s">
        <v>296</v>
      </c>
      <c r="J1667">
        <v>44</v>
      </c>
      <c r="K1667" t="s">
        <v>1221</v>
      </c>
      <c r="L1667">
        <v>0</v>
      </c>
      <c r="M1667" t="s">
        <v>298</v>
      </c>
      <c r="N1667">
        <v>0</v>
      </c>
      <c r="O1667" t="s">
        <v>298</v>
      </c>
      <c r="P1667">
        <v>2012</v>
      </c>
      <c r="Q1667">
        <v>1012</v>
      </c>
      <c r="R1667" t="s">
        <v>305</v>
      </c>
      <c r="S1667" t="s">
        <v>305</v>
      </c>
      <c r="T1667" t="s">
        <v>305</v>
      </c>
      <c r="U1667" s="35" t="s">
        <v>915</v>
      </c>
      <c r="V1667" t="s">
        <v>299</v>
      </c>
      <c r="W1667" t="s">
        <v>299</v>
      </c>
      <c r="X1667" t="s">
        <v>299</v>
      </c>
      <c r="Y1667" t="s">
        <v>299</v>
      </c>
    </row>
    <row r="1668" spans="1:25" x14ac:dyDescent="0.25">
      <c r="A1668" t="s">
        <v>295</v>
      </c>
      <c r="B1668" t="s">
        <v>296</v>
      </c>
      <c r="C1668" s="61">
        <f t="shared" si="25"/>
        <v>7</v>
      </c>
      <c r="D1668" t="s">
        <v>1</v>
      </c>
      <c r="E1668">
        <v>4529904</v>
      </c>
      <c r="F1668">
        <v>452</v>
      </c>
      <c r="G1668">
        <v>4529</v>
      </c>
      <c r="H1668">
        <v>7</v>
      </c>
      <c r="I1668" t="s">
        <v>296</v>
      </c>
      <c r="J1668">
        <v>44</v>
      </c>
      <c r="K1668" t="s">
        <v>1222</v>
      </c>
      <c r="L1668">
        <v>0</v>
      </c>
      <c r="M1668" t="s">
        <v>298</v>
      </c>
      <c r="N1668">
        <v>0</v>
      </c>
      <c r="O1668" t="s">
        <v>298</v>
      </c>
      <c r="P1668">
        <v>2012</v>
      </c>
      <c r="Q1668">
        <v>996</v>
      </c>
      <c r="R1668" t="s">
        <v>305</v>
      </c>
      <c r="S1668" t="s">
        <v>305</v>
      </c>
      <c r="T1668" t="s">
        <v>305</v>
      </c>
      <c r="U1668" s="35" t="s">
        <v>915</v>
      </c>
      <c r="V1668" t="s">
        <v>299</v>
      </c>
      <c r="W1668" t="s">
        <v>299</v>
      </c>
      <c r="X1668" t="s">
        <v>299</v>
      </c>
      <c r="Y1668" t="s">
        <v>299</v>
      </c>
    </row>
    <row r="1669" spans="1:25" x14ac:dyDescent="0.25">
      <c r="A1669" t="s">
        <v>295</v>
      </c>
      <c r="B1669" t="s">
        <v>296</v>
      </c>
      <c r="C1669" s="61">
        <f t="shared" ref="C1669:C1732" si="26">LEN(E1669)</f>
        <v>3</v>
      </c>
      <c r="D1669" t="s">
        <v>1</v>
      </c>
      <c r="E1669">
        <v>453</v>
      </c>
      <c r="F1669">
        <v>453</v>
      </c>
      <c r="G1669" t="s">
        <v>296</v>
      </c>
      <c r="H1669">
        <v>3</v>
      </c>
      <c r="I1669" t="s">
        <v>296</v>
      </c>
      <c r="J1669">
        <v>44</v>
      </c>
      <c r="K1669" t="s">
        <v>1223</v>
      </c>
      <c r="L1669">
        <v>0</v>
      </c>
      <c r="M1669" t="s">
        <v>298</v>
      </c>
      <c r="N1669">
        <v>0</v>
      </c>
      <c r="O1669" t="s">
        <v>298</v>
      </c>
      <c r="P1669">
        <v>2012</v>
      </c>
      <c r="Q1669">
        <v>10735</v>
      </c>
      <c r="R1669">
        <v>11985784</v>
      </c>
      <c r="S1669">
        <v>1659300</v>
      </c>
      <c r="T1669">
        <v>398885</v>
      </c>
      <c r="U1669" s="35">
        <v>75352</v>
      </c>
      <c r="V1669" t="s">
        <v>299</v>
      </c>
      <c r="W1669" t="s">
        <v>299</v>
      </c>
      <c r="X1669" t="s">
        <v>299</v>
      </c>
      <c r="Y1669" t="s">
        <v>299</v>
      </c>
    </row>
    <row r="1670" spans="1:25" x14ac:dyDescent="0.25">
      <c r="A1670" t="s">
        <v>295</v>
      </c>
      <c r="B1670" t="s">
        <v>296</v>
      </c>
      <c r="C1670" s="61">
        <f t="shared" si="26"/>
        <v>4</v>
      </c>
      <c r="D1670" t="s">
        <v>1</v>
      </c>
      <c r="E1670">
        <v>4531</v>
      </c>
      <c r="F1670">
        <v>453</v>
      </c>
      <c r="G1670">
        <v>4531</v>
      </c>
      <c r="H1670">
        <v>4</v>
      </c>
      <c r="I1670" t="s">
        <v>296</v>
      </c>
      <c r="J1670">
        <v>44</v>
      </c>
      <c r="K1670" t="s">
        <v>1224</v>
      </c>
      <c r="L1670">
        <v>0</v>
      </c>
      <c r="M1670" t="s">
        <v>298</v>
      </c>
      <c r="N1670">
        <v>0</v>
      </c>
      <c r="O1670" t="s">
        <v>298</v>
      </c>
      <c r="P1670">
        <v>2012</v>
      </c>
      <c r="Q1670">
        <v>1189</v>
      </c>
      <c r="R1670">
        <v>426495</v>
      </c>
      <c r="S1670">
        <v>83402</v>
      </c>
      <c r="T1670">
        <v>20347</v>
      </c>
      <c r="U1670" s="35">
        <v>4742</v>
      </c>
      <c r="V1670" t="s">
        <v>299</v>
      </c>
      <c r="W1670" t="s">
        <v>299</v>
      </c>
      <c r="X1670" t="s">
        <v>299</v>
      </c>
      <c r="Y1670" t="s">
        <v>299</v>
      </c>
    </row>
    <row r="1671" spans="1:25" x14ac:dyDescent="0.25">
      <c r="A1671" t="s">
        <v>295</v>
      </c>
      <c r="B1671" t="s">
        <v>296</v>
      </c>
      <c r="C1671" s="61">
        <f t="shared" si="26"/>
        <v>5</v>
      </c>
      <c r="D1671" t="s">
        <v>1</v>
      </c>
      <c r="E1671">
        <v>45311</v>
      </c>
      <c r="F1671">
        <v>453</v>
      </c>
      <c r="G1671">
        <v>4531</v>
      </c>
      <c r="H1671">
        <v>5</v>
      </c>
      <c r="I1671" t="s">
        <v>296</v>
      </c>
      <c r="J1671">
        <v>44</v>
      </c>
      <c r="K1671" t="s">
        <v>1224</v>
      </c>
      <c r="L1671">
        <v>0</v>
      </c>
      <c r="M1671" t="s">
        <v>298</v>
      </c>
      <c r="N1671">
        <v>0</v>
      </c>
      <c r="O1671" t="s">
        <v>298</v>
      </c>
      <c r="P1671">
        <v>2012</v>
      </c>
      <c r="Q1671">
        <v>1189</v>
      </c>
      <c r="R1671">
        <v>426495</v>
      </c>
      <c r="S1671">
        <v>83402</v>
      </c>
      <c r="T1671">
        <v>20347</v>
      </c>
      <c r="U1671" s="35">
        <v>4742</v>
      </c>
      <c r="V1671" t="s">
        <v>299</v>
      </c>
      <c r="W1671" t="s">
        <v>299</v>
      </c>
      <c r="X1671" t="s">
        <v>299</v>
      </c>
      <c r="Y1671" t="s">
        <v>299</v>
      </c>
    </row>
    <row r="1672" spans="1:25" x14ac:dyDescent="0.25">
      <c r="A1672" t="s">
        <v>295</v>
      </c>
      <c r="B1672" t="s">
        <v>296</v>
      </c>
      <c r="C1672" s="61">
        <f t="shared" si="26"/>
        <v>6</v>
      </c>
      <c r="D1672" t="s">
        <v>1</v>
      </c>
      <c r="E1672">
        <v>453110</v>
      </c>
      <c r="F1672">
        <v>453</v>
      </c>
      <c r="G1672">
        <v>4531</v>
      </c>
      <c r="H1672">
        <v>6</v>
      </c>
      <c r="I1672" t="s">
        <v>296</v>
      </c>
      <c r="J1672">
        <v>44</v>
      </c>
      <c r="K1672" t="s">
        <v>1224</v>
      </c>
      <c r="L1672">
        <v>0</v>
      </c>
      <c r="M1672" t="s">
        <v>298</v>
      </c>
      <c r="N1672">
        <v>0</v>
      </c>
      <c r="O1672" t="s">
        <v>298</v>
      </c>
      <c r="P1672">
        <v>2012</v>
      </c>
      <c r="Q1672">
        <v>1189</v>
      </c>
      <c r="R1672">
        <v>426495</v>
      </c>
      <c r="S1672">
        <v>83402</v>
      </c>
      <c r="T1672">
        <v>20347</v>
      </c>
      <c r="U1672" s="35">
        <v>4742</v>
      </c>
      <c r="V1672" t="s">
        <v>299</v>
      </c>
      <c r="W1672" t="s">
        <v>299</v>
      </c>
      <c r="X1672" t="s">
        <v>299</v>
      </c>
      <c r="Y1672" t="s">
        <v>299</v>
      </c>
    </row>
    <row r="1673" spans="1:25" x14ac:dyDescent="0.25">
      <c r="A1673" t="s">
        <v>295</v>
      </c>
      <c r="B1673" t="s">
        <v>296</v>
      </c>
      <c r="C1673" s="61">
        <f t="shared" si="26"/>
        <v>4</v>
      </c>
      <c r="D1673" t="s">
        <v>1</v>
      </c>
      <c r="E1673">
        <v>4532</v>
      </c>
      <c r="F1673">
        <v>453</v>
      </c>
      <c r="G1673">
        <v>4532</v>
      </c>
      <c r="H1673">
        <v>4</v>
      </c>
      <c r="I1673" t="s">
        <v>296</v>
      </c>
      <c r="J1673">
        <v>44</v>
      </c>
      <c r="K1673" t="s">
        <v>1225</v>
      </c>
      <c r="L1673">
        <v>0</v>
      </c>
      <c r="M1673" t="s">
        <v>298</v>
      </c>
      <c r="N1673">
        <v>0</v>
      </c>
      <c r="O1673" t="s">
        <v>298</v>
      </c>
      <c r="P1673">
        <v>2012</v>
      </c>
      <c r="Q1673">
        <v>3392</v>
      </c>
      <c r="R1673">
        <v>4023815</v>
      </c>
      <c r="S1673">
        <v>538945</v>
      </c>
      <c r="T1673">
        <v>134102</v>
      </c>
      <c r="U1673" s="35">
        <v>27563</v>
      </c>
      <c r="V1673" t="s">
        <v>299</v>
      </c>
      <c r="W1673" t="s">
        <v>299</v>
      </c>
      <c r="X1673" t="s">
        <v>299</v>
      </c>
      <c r="Y1673" t="s">
        <v>299</v>
      </c>
    </row>
    <row r="1674" spans="1:25" x14ac:dyDescent="0.25">
      <c r="A1674" t="s">
        <v>295</v>
      </c>
      <c r="B1674" t="s">
        <v>296</v>
      </c>
      <c r="C1674" s="61">
        <f t="shared" si="26"/>
        <v>5</v>
      </c>
      <c r="D1674" t="s">
        <v>1</v>
      </c>
      <c r="E1674">
        <v>45321</v>
      </c>
      <c r="F1674">
        <v>453</v>
      </c>
      <c r="G1674">
        <v>4532</v>
      </c>
      <c r="H1674">
        <v>5</v>
      </c>
      <c r="I1674" t="s">
        <v>296</v>
      </c>
      <c r="J1674">
        <v>44</v>
      </c>
      <c r="K1674" t="s">
        <v>1226</v>
      </c>
      <c r="L1674">
        <v>0</v>
      </c>
      <c r="M1674" t="s">
        <v>298</v>
      </c>
      <c r="N1674">
        <v>0</v>
      </c>
      <c r="O1674" t="s">
        <v>298</v>
      </c>
      <c r="P1674">
        <v>2012</v>
      </c>
      <c r="Q1674">
        <v>886</v>
      </c>
      <c r="R1674">
        <v>2256830</v>
      </c>
      <c r="S1674">
        <v>245289</v>
      </c>
      <c r="T1674">
        <v>64507</v>
      </c>
      <c r="U1674" s="35">
        <v>11509</v>
      </c>
      <c r="V1674" t="s">
        <v>299</v>
      </c>
      <c r="W1674" t="s">
        <v>299</v>
      </c>
      <c r="X1674" t="s">
        <v>299</v>
      </c>
      <c r="Y1674" t="s">
        <v>299</v>
      </c>
    </row>
    <row r="1675" spans="1:25" x14ac:dyDescent="0.25">
      <c r="A1675" t="s">
        <v>295</v>
      </c>
      <c r="B1675" t="s">
        <v>296</v>
      </c>
      <c r="C1675" s="61">
        <f t="shared" si="26"/>
        <v>6</v>
      </c>
      <c r="D1675" t="s">
        <v>1</v>
      </c>
      <c r="E1675">
        <v>453210</v>
      </c>
      <c r="F1675">
        <v>453</v>
      </c>
      <c r="G1675">
        <v>4532</v>
      </c>
      <c r="H1675">
        <v>6</v>
      </c>
      <c r="I1675" t="s">
        <v>296</v>
      </c>
      <c r="J1675">
        <v>44</v>
      </c>
      <c r="K1675" t="s">
        <v>1226</v>
      </c>
      <c r="L1675">
        <v>0</v>
      </c>
      <c r="M1675" t="s">
        <v>298</v>
      </c>
      <c r="N1675">
        <v>0</v>
      </c>
      <c r="O1675" t="s">
        <v>298</v>
      </c>
      <c r="P1675">
        <v>2012</v>
      </c>
      <c r="Q1675">
        <v>886</v>
      </c>
      <c r="R1675">
        <v>2256830</v>
      </c>
      <c r="S1675">
        <v>245289</v>
      </c>
      <c r="T1675">
        <v>64507</v>
      </c>
      <c r="U1675" s="35">
        <v>11509</v>
      </c>
      <c r="V1675" t="s">
        <v>299</v>
      </c>
      <c r="W1675" t="s">
        <v>299</v>
      </c>
      <c r="X1675" t="s">
        <v>299</v>
      </c>
      <c r="Y1675" t="s">
        <v>299</v>
      </c>
    </row>
    <row r="1676" spans="1:25" x14ac:dyDescent="0.25">
      <c r="A1676" t="s">
        <v>295</v>
      </c>
      <c r="B1676" t="s">
        <v>296</v>
      </c>
      <c r="C1676" s="61">
        <f t="shared" si="26"/>
        <v>5</v>
      </c>
      <c r="D1676" t="s">
        <v>1</v>
      </c>
      <c r="E1676">
        <v>45322</v>
      </c>
      <c r="F1676">
        <v>453</v>
      </c>
      <c r="G1676">
        <v>4532</v>
      </c>
      <c r="H1676">
        <v>5</v>
      </c>
      <c r="I1676" t="s">
        <v>296</v>
      </c>
      <c r="J1676">
        <v>44</v>
      </c>
      <c r="K1676" t="s">
        <v>1227</v>
      </c>
      <c r="L1676">
        <v>0</v>
      </c>
      <c r="M1676" t="s">
        <v>298</v>
      </c>
      <c r="N1676">
        <v>0</v>
      </c>
      <c r="O1676" t="s">
        <v>298</v>
      </c>
      <c r="P1676">
        <v>2012</v>
      </c>
      <c r="Q1676">
        <v>2506</v>
      </c>
      <c r="R1676">
        <v>1766985</v>
      </c>
      <c r="S1676">
        <v>293656</v>
      </c>
      <c r="T1676">
        <v>69595</v>
      </c>
      <c r="U1676" s="35">
        <v>16054</v>
      </c>
      <c r="V1676" t="s">
        <v>299</v>
      </c>
      <c r="W1676" t="s">
        <v>299</v>
      </c>
      <c r="X1676" t="s">
        <v>299</v>
      </c>
      <c r="Y1676" t="s">
        <v>299</v>
      </c>
    </row>
    <row r="1677" spans="1:25" x14ac:dyDescent="0.25">
      <c r="A1677" t="s">
        <v>295</v>
      </c>
      <c r="B1677" t="s">
        <v>296</v>
      </c>
      <c r="C1677" s="61">
        <f t="shared" si="26"/>
        <v>6</v>
      </c>
      <c r="D1677" t="s">
        <v>1</v>
      </c>
      <c r="E1677">
        <v>453220</v>
      </c>
      <c r="F1677">
        <v>453</v>
      </c>
      <c r="G1677">
        <v>4532</v>
      </c>
      <c r="H1677">
        <v>6</v>
      </c>
      <c r="I1677" t="s">
        <v>296</v>
      </c>
      <c r="J1677">
        <v>44</v>
      </c>
      <c r="K1677" t="s">
        <v>1227</v>
      </c>
      <c r="L1677">
        <v>0</v>
      </c>
      <c r="M1677" t="s">
        <v>298</v>
      </c>
      <c r="N1677">
        <v>0</v>
      </c>
      <c r="O1677" t="s">
        <v>298</v>
      </c>
      <c r="P1677">
        <v>2012</v>
      </c>
      <c r="Q1677">
        <v>2506</v>
      </c>
      <c r="R1677">
        <v>1766985</v>
      </c>
      <c r="S1677">
        <v>293656</v>
      </c>
      <c r="T1677">
        <v>69595</v>
      </c>
      <c r="U1677" s="35">
        <v>16054</v>
      </c>
      <c r="V1677" t="s">
        <v>299</v>
      </c>
      <c r="W1677" t="s">
        <v>299</v>
      </c>
      <c r="X1677" t="s">
        <v>299</v>
      </c>
      <c r="Y1677" t="s">
        <v>299</v>
      </c>
    </row>
    <row r="1678" spans="1:25" x14ac:dyDescent="0.25">
      <c r="A1678" t="s">
        <v>295</v>
      </c>
      <c r="B1678" t="s">
        <v>296</v>
      </c>
      <c r="C1678" s="61">
        <f t="shared" si="26"/>
        <v>4</v>
      </c>
      <c r="D1678" t="s">
        <v>1</v>
      </c>
      <c r="E1678">
        <v>4533</v>
      </c>
      <c r="F1678">
        <v>453</v>
      </c>
      <c r="G1678">
        <v>4533</v>
      </c>
      <c r="H1678">
        <v>4</v>
      </c>
      <c r="I1678" t="s">
        <v>296</v>
      </c>
      <c r="J1678">
        <v>44</v>
      </c>
      <c r="K1678" t="s">
        <v>1228</v>
      </c>
      <c r="L1678">
        <v>0</v>
      </c>
      <c r="M1678" t="s">
        <v>298</v>
      </c>
      <c r="N1678">
        <v>0</v>
      </c>
      <c r="O1678" t="s">
        <v>298</v>
      </c>
      <c r="P1678">
        <v>2012</v>
      </c>
      <c r="Q1678">
        <v>1883</v>
      </c>
      <c r="R1678">
        <v>1699714</v>
      </c>
      <c r="S1678">
        <v>368409</v>
      </c>
      <c r="T1678">
        <v>89485</v>
      </c>
      <c r="U1678" s="35">
        <v>17203</v>
      </c>
      <c r="V1678" t="s">
        <v>299</v>
      </c>
      <c r="W1678" t="s">
        <v>299</v>
      </c>
      <c r="X1678" t="s">
        <v>299</v>
      </c>
      <c r="Y1678" t="s">
        <v>299</v>
      </c>
    </row>
    <row r="1679" spans="1:25" x14ac:dyDescent="0.25">
      <c r="A1679" t="s">
        <v>295</v>
      </c>
      <c r="B1679" t="s">
        <v>296</v>
      </c>
      <c r="C1679" s="61">
        <f t="shared" si="26"/>
        <v>5</v>
      </c>
      <c r="D1679" t="s">
        <v>1</v>
      </c>
      <c r="E1679">
        <v>45331</v>
      </c>
      <c r="F1679">
        <v>453</v>
      </c>
      <c r="G1679">
        <v>4533</v>
      </c>
      <c r="H1679">
        <v>5</v>
      </c>
      <c r="I1679" t="s">
        <v>296</v>
      </c>
      <c r="J1679">
        <v>44</v>
      </c>
      <c r="K1679" t="s">
        <v>1228</v>
      </c>
      <c r="L1679">
        <v>0</v>
      </c>
      <c r="M1679" t="s">
        <v>298</v>
      </c>
      <c r="N1679">
        <v>0</v>
      </c>
      <c r="O1679" t="s">
        <v>298</v>
      </c>
      <c r="P1679">
        <v>2012</v>
      </c>
      <c r="Q1679">
        <v>1883</v>
      </c>
      <c r="R1679">
        <v>1699714</v>
      </c>
      <c r="S1679">
        <v>368409</v>
      </c>
      <c r="T1679">
        <v>89485</v>
      </c>
      <c r="U1679" s="35">
        <v>17203</v>
      </c>
      <c r="V1679" t="s">
        <v>299</v>
      </c>
      <c r="W1679" t="s">
        <v>299</v>
      </c>
      <c r="X1679" t="s">
        <v>299</v>
      </c>
      <c r="Y1679" t="s">
        <v>299</v>
      </c>
    </row>
    <row r="1680" spans="1:25" x14ac:dyDescent="0.25">
      <c r="A1680" t="s">
        <v>295</v>
      </c>
      <c r="B1680" t="s">
        <v>296</v>
      </c>
      <c r="C1680" s="61">
        <f t="shared" si="26"/>
        <v>6</v>
      </c>
      <c r="D1680" t="s">
        <v>1</v>
      </c>
      <c r="E1680">
        <v>453310</v>
      </c>
      <c r="F1680">
        <v>453</v>
      </c>
      <c r="G1680">
        <v>4533</v>
      </c>
      <c r="H1680">
        <v>6</v>
      </c>
      <c r="I1680" t="s">
        <v>296</v>
      </c>
      <c r="J1680">
        <v>44</v>
      </c>
      <c r="K1680" t="s">
        <v>1228</v>
      </c>
      <c r="L1680">
        <v>0</v>
      </c>
      <c r="M1680" t="s">
        <v>298</v>
      </c>
      <c r="N1680">
        <v>0</v>
      </c>
      <c r="O1680" t="s">
        <v>298</v>
      </c>
      <c r="P1680">
        <v>2012</v>
      </c>
      <c r="Q1680">
        <v>1883</v>
      </c>
      <c r="R1680">
        <v>1699714</v>
      </c>
      <c r="S1680">
        <v>368409</v>
      </c>
      <c r="T1680">
        <v>89485</v>
      </c>
      <c r="U1680" s="35">
        <v>17203</v>
      </c>
      <c r="V1680" t="s">
        <v>299</v>
      </c>
      <c r="W1680" t="s">
        <v>299</v>
      </c>
      <c r="X1680" t="s">
        <v>299</v>
      </c>
      <c r="Y1680" t="s">
        <v>299</v>
      </c>
    </row>
    <row r="1681" spans="1:25" x14ac:dyDescent="0.25">
      <c r="A1681" t="s">
        <v>295</v>
      </c>
      <c r="B1681" t="s">
        <v>296</v>
      </c>
      <c r="C1681" s="61">
        <f t="shared" si="26"/>
        <v>4</v>
      </c>
      <c r="D1681" t="s">
        <v>1</v>
      </c>
      <c r="E1681">
        <v>4539</v>
      </c>
      <c r="F1681">
        <v>453</v>
      </c>
      <c r="G1681">
        <v>4539</v>
      </c>
      <c r="H1681">
        <v>4</v>
      </c>
      <c r="I1681" t="s">
        <v>296</v>
      </c>
      <c r="J1681">
        <v>44</v>
      </c>
      <c r="K1681" t="s">
        <v>1229</v>
      </c>
      <c r="L1681">
        <v>0</v>
      </c>
      <c r="M1681" t="s">
        <v>298</v>
      </c>
      <c r="N1681">
        <v>0</v>
      </c>
      <c r="O1681" t="s">
        <v>298</v>
      </c>
      <c r="P1681">
        <v>2012</v>
      </c>
      <c r="Q1681">
        <v>4271</v>
      </c>
      <c r="R1681">
        <v>5835760</v>
      </c>
      <c r="S1681">
        <v>668544</v>
      </c>
      <c r="T1681">
        <v>154951</v>
      </c>
      <c r="U1681" s="35">
        <v>25844</v>
      </c>
      <c r="V1681" t="s">
        <v>299</v>
      </c>
      <c r="W1681" t="s">
        <v>299</v>
      </c>
      <c r="X1681" t="s">
        <v>299</v>
      </c>
      <c r="Y1681" t="s">
        <v>299</v>
      </c>
    </row>
    <row r="1682" spans="1:25" x14ac:dyDescent="0.25">
      <c r="A1682" t="s">
        <v>295</v>
      </c>
      <c r="B1682" t="s">
        <v>296</v>
      </c>
      <c r="C1682" s="61">
        <f t="shared" si="26"/>
        <v>5</v>
      </c>
      <c r="D1682" t="s">
        <v>1</v>
      </c>
      <c r="E1682">
        <v>45391</v>
      </c>
      <c r="F1682">
        <v>453</v>
      </c>
      <c r="G1682">
        <v>4539</v>
      </c>
      <c r="H1682">
        <v>5</v>
      </c>
      <c r="I1682" t="s">
        <v>296</v>
      </c>
      <c r="J1682">
        <v>44</v>
      </c>
      <c r="K1682" t="s">
        <v>1230</v>
      </c>
      <c r="L1682">
        <v>0</v>
      </c>
      <c r="M1682" t="s">
        <v>298</v>
      </c>
      <c r="N1682">
        <v>0</v>
      </c>
      <c r="O1682" t="s">
        <v>298</v>
      </c>
      <c r="P1682">
        <v>2012</v>
      </c>
      <c r="Q1682">
        <v>1189</v>
      </c>
      <c r="R1682">
        <v>2133109</v>
      </c>
      <c r="S1682">
        <v>301497</v>
      </c>
      <c r="T1682">
        <v>70687</v>
      </c>
      <c r="U1682" s="35">
        <v>14353</v>
      </c>
      <c r="V1682" t="s">
        <v>299</v>
      </c>
      <c r="W1682" t="s">
        <v>299</v>
      </c>
      <c r="X1682" t="s">
        <v>299</v>
      </c>
      <c r="Y1682" t="s">
        <v>299</v>
      </c>
    </row>
    <row r="1683" spans="1:25" x14ac:dyDescent="0.25">
      <c r="A1683" t="s">
        <v>295</v>
      </c>
      <c r="B1683" t="s">
        <v>296</v>
      </c>
      <c r="C1683" s="61">
        <f t="shared" si="26"/>
        <v>6</v>
      </c>
      <c r="D1683" t="s">
        <v>1</v>
      </c>
      <c r="E1683">
        <v>453910</v>
      </c>
      <c r="F1683">
        <v>453</v>
      </c>
      <c r="G1683">
        <v>4539</v>
      </c>
      <c r="H1683">
        <v>6</v>
      </c>
      <c r="I1683" t="s">
        <v>296</v>
      </c>
      <c r="J1683">
        <v>44</v>
      </c>
      <c r="K1683" t="s">
        <v>1230</v>
      </c>
      <c r="L1683">
        <v>0</v>
      </c>
      <c r="M1683" t="s">
        <v>298</v>
      </c>
      <c r="N1683">
        <v>0</v>
      </c>
      <c r="O1683" t="s">
        <v>298</v>
      </c>
      <c r="P1683">
        <v>2012</v>
      </c>
      <c r="Q1683">
        <v>1189</v>
      </c>
      <c r="R1683">
        <v>2133109</v>
      </c>
      <c r="S1683">
        <v>301497</v>
      </c>
      <c r="T1683">
        <v>70687</v>
      </c>
      <c r="U1683" s="35">
        <v>14353</v>
      </c>
      <c r="V1683" t="s">
        <v>299</v>
      </c>
      <c r="W1683" t="s">
        <v>299</v>
      </c>
      <c r="X1683" t="s">
        <v>299</v>
      </c>
      <c r="Y1683" t="s">
        <v>299</v>
      </c>
    </row>
    <row r="1684" spans="1:25" x14ac:dyDescent="0.25">
      <c r="A1684" t="s">
        <v>295</v>
      </c>
      <c r="B1684" t="s">
        <v>296</v>
      </c>
      <c r="C1684" s="61">
        <f t="shared" si="26"/>
        <v>5</v>
      </c>
      <c r="D1684" t="s">
        <v>1</v>
      </c>
      <c r="E1684">
        <v>45392</v>
      </c>
      <c r="F1684">
        <v>453</v>
      </c>
      <c r="G1684">
        <v>4539</v>
      </c>
      <c r="H1684">
        <v>5</v>
      </c>
      <c r="I1684" t="s">
        <v>296</v>
      </c>
      <c r="J1684">
        <v>44</v>
      </c>
      <c r="K1684" t="s">
        <v>1231</v>
      </c>
      <c r="L1684">
        <v>0</v>
      </c>
      <c r="M1684" t="s">
        <v>298</v>
      </c>
      <c r="N1684">
        <v>0</v>
      </c>
      <c r="O1684" t="s">
        <v>298</v>
      </c>
      <c r="P1684">
        <v>2012</v>
      </c>
      <c r="Q1684">
        <v>629</v>
      </c>
      <c r="R1684">
        <v>1014337</v>
      </c>
      <c r="S1684">
        <v>89480</v>
      </c>
      <c r="T1684">
        <v>19286</v>
      </c>
      <c r="U1684" s="35">
        <v>2010</v>
      </c>
      <c r="V1684" t="s">
        <v>299</v>
      </c>
      <c r="W1684" t="s">
        <v>299</v>
      </c>
      <c r="X1684" t="s">
        <v>299</v>
      </c>
      <c r="Y1684" t="s">
        <v>299</v>
      </c>
    </row>
    <row r="1685" spans="1:25" x14ac:dyDescent="0.25">
      <c r="A1685" t="s">
        <v>295</v>
      </c>
      <c r="B1685" t="s">
        <v>296</v>
      </c>
      <c r="C1685" s="61">
        <f t="shared" si="26"/>
        <v>6</v>
      </c>
      <c r="D1685" t="s">
        <v>1</v>
      </c>
      <c r="E1685">
        <v>453920</v>
      </c>
      <c r="F1685">
        <v>453</v>
      </c>
      <c r="G1685">
        <v>4539</v>
      </c>
      <c r="H1685">
        <v>6</v>
      </c>
      <c r="I1685" t="s">
        <v>296</v>
      </c>
      <c r="J1685">
        <v>44</v>
      </c>
      <c r="K1685" t="s">
        <v>1231</v>
      </c>
      <c r="L1685">
        <v>0</v>
      </c>
      <c r="M1685" t="s">
        <v>298</v>
      </c>
      <c r="N1685">
        <v>0</v>
      </c>
      <c r="O1685" t="s">
        <v>298</v>
      </c>
      <c r="P1685">
        <v>2012</v>
      </c>
      <c r="Q1685">
        <v>629</v>
      </c>
      <c r="R1685">
        <v>1014337</v>
      </c>
      <c r="S1685">
        <v>89480</v>
      </c>
      <c r="T1685">
        <v>19286</v>
      </c>
      <c r="U1685" s="35">
        <v>2010</v>
      </c>
      <c r="V1685" t="s">
        <v>299</v>
      </c>
      <c r="W1685" t="s">
        <v>299</v>
      </c>
      <c r="X1685" t="s">
        <v>299</v>
      </c>
      <c r="Y1685" t="s">
        <v>299</v>
      </c>
    </row>
    <row r="1686" spans="1:25" x14ac:dyDescent="0.25">
      <c r="A1686" t="s">
        <v>295</v>
      </c>
      <c r="B1686" t="s">
        <v>296</v>
      </c>
      <c r="C1686" s="61">
        <f t="shared" si="26"/>
        <v>5</v>
      </c>
      <c r="D1686" t="s">
        <v>1</v>
      </c>
      <c r="E1686">
        <v>45393</v>
      </c>
      <c r="F1686">
        <v>453</v>
      </c>
      <c r="G1686">
        <v>4539</v>
      </c>
      <c r="H1686">
        <v>5</v>
      </c>
      <c r="I1686" t="s">
        <v>296</v>
      </c>
      <c r="J1686">
        <v>44</v>
      </c>
      <c r="K1686" t="s">
        <v>1232</v>
      </c>
      <c r="L1686">
        <v>0</v>
      </c>
      <c r="M1686" t="s">
        <v>298</v>
      </c>
      <c r="N1686">
        <v>0</v>
      </c>
      <c r="O1686" t="s">
        <v>298</v>
      </c>
      <c r="P1686">
        <v>2012</v>
      </c>
      <c r="Q1686">
        <v>100</v>
      </c>
      <c r="R1686">
        <v>153759</v>
      </c>
      <c r="S1686">
        <v>14714</v>
      </c>
      <c r="T1686">
        <v>3431</v>
      </c>
      <c r="U1686" s="35">
        <v>453</v>
      </c>
      <c r="V1686" t="s">
        <v>299</v>
      </c>
      <c r="W1686" t="s">
        <v>299</v>
      </c>
      <c r="X1686" t="s">
        <v>299</v>
      </c>
      <c r="Y1686" t="s">
        <v>299</v>
      </c>
    </row>
    <row r="1687" spans="1:25" x14ac:dyDescent="0.25">
      <c r="A1687" t="s">
        <v>295</v>
      </c>
      <c r="B1687" t="s">
        <v>296</v>
      </c>
      <c r="C1687" s="61">
        <f t="shared" si="26"/>
        <v>6</v>
      </c>
      <c r="D1687" t="s">
        <v>1</v>
      </c>
      <c r="E1687">
        <v>453930</v>
      </c>
      <c r="F1687">
        <v>453</v>
      </c>
      <c r="G1687">
        <v>4539</v>
      </c>
      <c r="H1687">
        <v>6</v>
      </c>
      <c r="I1687" t="s">
        <v>296</v>
      </c>
      <c r="J1687">
        <v>44</v>
      </c>
      <c r="K1687" t="s">
        <v>1232</v>
      </c>
      <c r="L1687">
        <v>0</v>
      </c>
      <c r="M1687" t="s">
        <v>298</v>
      </c>
      <c r="N1687">
        <v>0</v>
      </c>
      <c r="O1687" t="s">
        <v>298</v>
      </c>
      <c r="P1687">
        <v>2012</v>
      </c>
      <c r="Q1687">
        <v>100</v>
      </c>
      <c r="R1687">
        <v>153759</v>
      </c>
      <c r="S1687">
        <v>14714</v>
      </c>
      <c r="T1687">
        <v>3431</v>
      </c>
      <c r="U1687" s="35">
        <v>453</v>
      </c>
      <c r="V1687" t="s">
        <v>299</v>
      </c>
      <c r="W1687" t="s">
        <v>299</v>
      </c>
      <c r="X1687" t="s">
        <v>299</v>
      </c>
      <c r="Y1687" t="s">
        <v>299</v>
      </c>
    </row>
    <row r="1688" spans="1:25" x14ac:dyDescent="0.25">
      <c r="A1688" t="s">
        <v>295</v>
      </c>
      <c r="B1688" t="s">
        <v>296</v>
      </c>
      <c r="C1688" s="61">
        <f t="shared" si="26"/>
        <v>5</v>
      </c>
      <c r="D1688" t="s">
        <v>1</v>
      </c>
      <c r="E1688">
        <v>45399</v>
      </c>
      <c r="F1688">
        <v>453</v>
      </c>
      <c r="G1688">
        <v>4539</v>
      </c>
      <c r="H1688">
        <v>5</v>
      </c>
      <c r="I1688" t="s">
        <v>296</v>
      </c>
      <c r="J1688">
        <v>44</v>
      </c>
      <c r="K1688" t="s">
        <v>1233</v>
      </c>
      <c r="L1688">
        <v>0</v>
      </c>
      <c r="M1688" t="s">
        <v>298</v>
      </c>
      <c r="N1688">
        <v>0</v>
      </c>
      <c r="O1688" t="s">
        <v>298</v>
      </c>
      <c r="P1688">
        <v>2012</v>
      </c>
      <c r="Q1688">
        <v>2353</v>
      </c>
      <c r="R1688">
        <v>2534555</v>
      </c>
      <c r="S1688">
        <v>262853</v>
      </c>
      <c r="T1688">
        <v>61547</v>
      </c>
      <c r="U1688" s="35">
        <v>9028</v>
      </c>
      <c r="V1688" t="s">
        <v>299</v>
      </c>
      <c r="W1688" t="s">
        <v>299</v>
      </c>
      <c r="X1688" t="s">
        <v>299</v>
      </c>
      <c r="Y1688" t="s">
        <v>299</v>
      </c>
    </row>
    <row r="1689" spans="1:25" x14ac:dyDescent="0.25">
      <c r="A1689" t="s">
        <v>295</v>
      </c>
      <c r="B1689" t="s">
        <v>296</v>
      </c>
      <c r="C1689" s="61">
        <f t="shared" si="26"/>
        <v>3</v>
      </c>
      <c r="D1689" t="s">
        <v>1</v>
      </c>
      <c r="E1689">
        <v>454</v>
      </c>
      <c r="F1689">
        <v>454</v>
      </c>
      <c r="G1689" t="s">
        <v>296</v>
      </c>
      <c r="H1689">
        <v>3</v>
      </c>
      <c r="I1689" t="s">
        <v>296</v>
      </c>
      <c r="J1689">
        <v>44</v>
      </c>
      <c r="K1689" t="s">
        <v>1234</v>
      </c>
      <c r="L1689">
        <v>0</v>
      </c>
      <c r="M1689" t="s">
        <v>298</v>
      </c>
      <c r="N1689">
        <v>0</v>
      </c>
      <c r="O1689" t="s">
        <v>298</v>
      </c>
      <c r="P1689">
        <v>2012</v>
      </c>
      <c r="Q1689">
        <v>7827</v>
      </c>
      <c r="R1689">
        <v>56810910</v>
      </c>
      <c r="S1689">
        <v>4111886</v>
      </c>
      <c r="T1689">
        <v>968412</v>
      </c>
      <c r="U1689" s="35">
        <v>71897</v>
      </c>
      <c r="V1689" t="s">
        <v>299</v>
      </c>
      <c r="W1689" t="s">
        <v>299</v>
      </c>
      <c r="X1689" t="s">
        <v>299</v>
      </c>
      <c r="Y1689" t="s">
        <v>299</v>
      </c>
    </row>
    <row r="1690" spans="1:25" x14ac:dyDescent="0.25">
      <c r="A1690" t="s">
        <v>295</v>
      </c>
      <c r="B1690" t="s">
        <v>296</v>
      </c>
      <c r="C1690" s="61">
        <f t="shared" si="26"/>
        <v>4</v>
      </c>
      <c r="D1690" t="s">
        <v>1</v>
      </c>
      <c r="E1690">
        <v>4541</v>
      </c>
      <c r="F1690">
        <v>454</v>
      </c>
      <c r="G1690">
        <v>4541</v>
      </c>
      <c r="H1690">
        <v>4</v>
      </c>
      <c r="I1690" t="s">
        <v>296</v>
      </c>
      <c r="J1690">
        <v>44</v>
      </c>
      <c r="K1690" t="s">
        <v>1235</v>
      </c>
      <c r="L1690">
        <v>0</v>
      </c>
      <c r="M1690" t="s">
        <v>298</v>
      </c>
      <c r="N1690">
        <v>0</v>
      </c>
      <c r="O1690" t="s">
        <v>298</v>
      </c>
      <c r="P1690">
        <v>2012</v>
      </c>
      <c r="Q1690">
        <v>5030</v>
      </c>
      <c r="R1690">
        <v>52664803</v>
      </c>
      <c r="S1690">
        <v>3510076</v>
      </c>
      <c r="T1690">
        <v>823885</v>
      </c>
      <c r="U1690" s="35">
        <v>54955</v>
      </c>
      <c r="V1690" t="s">
        <v>299</v>
      </c>
      <c r="W1690" t="s">
        <v>299</v>
      </c>
      <c r="X1690" t="s">
        <v>299</v>
      </c>
      <c r="Y1690" t="s">
        <v>299</v>
      </c>
    </row>
    <row r="1691" spans="1:25" x14ac:dyDescent="0.25">
      <c r="A1691" t="s">
        <v>295</v>
      </c>
      <c r="B1691" t="s">
        <v>296</v>
      </c>
      <c r="C1691" s="61">
        <f t="shared" si="26"/>
        <v>5</v>
      </c>
      <c r="D1691" t="s">
        <v>1</v>
      </c>
      <c r="E1691">
        <v>45411</v>
      </c>
      <c r="F1691">
        <v>454</v>
      </c>
      <c r="G1691">
        <v>4541</v>
      </c>
      <c r="H1691">
        <v>5</v>
      </c>
      <c r="I1691" t="s">
        <v>296</v>
      </c>
      <c r="J1691">
        <v>44</v>
      </c>
      <c r="K1691" t="s">
        <v>1235</v>
      </c>
      <c r="L1691">
        <v>0</v>
      </c>
      <c r="M1691" t="s">
        <v>298</v>
      </c>
      <c r="N1691">
        <v>0</v>
      </c>
      <c r="O1691" t="s">
        <v>298</v>
      </c>
      <c r="P1691">
        <v>2012</v>
      </c>
      <c r="Q1691">
        <v>5030</v>
      </c>
      <c r="R1691">
        <v>52664803</v>
      </c>
      <c r="S1691">
        <v>3510076</v>
      </c>
      <c r="T1691">
        <v>823885</v>
      </c>
      <c r="U1691" s="35">
        <v>54955</v>
      </c>
      <c r="V1691" t="s">
        <v>299</v>
      </c>
      <c r="W1691" t="s">
        <v>299</v>
      </c>
      <c r="X1691" t="s">
        <v>299</v>
      </c>
      <c r="Y1691" t="s">
        <v>299</v>
      </c>
    </row>
    <row r="1692" spans="1:25" x14ac:dyDescent="0.25">
      <c r="A1692" t="s">
        <v>295</v>
      </c>
      <c r="B1692" t="s">
        <v>296</v>
      </c>
      <c r="C1692" s="61">
        <f t="shared" si="26"/>
        <v>4</v>
      </c>
      <c r="D1692" t="s">
        <v>1</v>
      </c>
      <c r="E1692">
        <v>4542</v>
      </c>
      <c r="F1692">
        <v>454</v>
      </c>
      <c r="G1692">
        <v>4542</v>
      </c>
      <c r="H1692">
        <v>4</v>
      </c>
      <c r="I1692" t="s">
        <v>296</v>
      </c>
      <c r="J1692">
        <v>44</v>
      </c>
      <c r="K1692" t="s">
        <v>1236</v>
      </c>
      <c r="L1692">
        <v>0</v>
      </c>
      <c r="M1692" t="s">
        <v>298</v>
      </c>
      <c r="N1692">
        <v>0</v>
      </c>
      <c r="O1692" t="s">
        <v>298</v>
      </c>
      <c r="P1692">
        <v>2012</v>
      </c>
      <c r="Q1692">
        <v>275</v>
      </c>
      <c r="R1692">
        <v>466050</v>
      </c>
      <c r="S1692">
        <v>78176</v>
      </c>
      <c r="T1692">
        <v>18773</v>
      </c>
      <c r="U1692" s="35">
        <v>2190</v>
      </c>
      <c r="V1692" t="s">
        <v>299</v>
      </c>
      <c r="W1692" t="s">
        <v>299</v>
      </c>
      <c r="X1692" t="s">
        <v>299</v>
      </c>
      <c r="Y1692" t="s">
        <v>299</v>
      </c>
    </row>
    <row r="1693" spans="1:25" x14ac:dyDescent="0.25">
      <c r="A1693" t="s">
        <v>295</v>
      </c>
      <c r="B1693" t="s">
        <v>296</v>
      </c>
      <c r="C1693" s="61">
        <f t="shared" si="26"/>
        <v>5</v>
      </c>
      <c r="D1693" t="s">
        <v>1</v>
      </c>
      <c r="E1693">
        <v>45421</v>
      </c>
      <c r="F1693">
        <v>454</v>
      </c>
      <c r="G1693">
        <v>4542</v>
      </c>
      <c r="H1693">
        <v>5</v>
      </c>
      <c r="I1693" t="s">
        <v>296</v>
      </c>
      <c r="J1693">
        <v>44</v>
      </c>
      <c r="K1693" t="s">
        <v>1236</v>
      </c>
      <c r="L1693">
        <v>0</v>
      </c>
      <c r="M1693" t="s">
        <v>298</v>
      </c>
      <c r="N1693">
        <v>0</v>
      </c>
      <c r="O1693" t="s">
        <v>298</v>
      </c>
      <c r="P1693">
        <v>2012</v>
      </c>
      <c r="Q1693">
        <v>275</v>
      </c>
      <c r="R1693">
        <v>466050</v>
      </c>
      <c r="S1693">
        <v>78176</v>
      </c>
      <c r="T1693">
        <v>18773</v>
      </c>
      <c r="U1693" s="35">
        <v>2190</v>
      </c>
      <c r="V1693" t="s">
        <v>299</v>
      </c>
      <c r="W1693" t="s">
        <v>299</v>
      </c>
      <c r="X1693" t="s">
        <v>299</v>
      </c>
      <c r="Y1693" t="s">
        <v>299</v>
      </c>
    </row>
    <row r="1694" spans="1:25" x14ac:dyDescent="0.25">
      <c r="A1694" t="s">
        <v>295</v>
      </c>
      <c r="B1694" t="s">
        <v>296</v>
      </c>
      <c r="C1694" s="61">
        <f t="shared" si="26"/>
        <v>6</v>
      </c>
      <c r="D1694" t="s">
        <v>1</v>
      </c>
      <c r="E1694">
        <v>454210</v>
      </c>
      <c r="F1694">
        <v>454</v>
      </c>
      <c r="G1694">
        <v>4542</v>
      </c>
      <c r="H1694">
        <v>6</v>
      </c>
      <c r="I1694" t="s">
        <v>296</v>
      </c>
      <c r="J1694">
        <v>44</v>
      </c>
      <c r="K1694" t="s">
        <v>1236</v>
      </c>
      <c r="L1694">
        <v>0</v>
      </c>
      <c r="M1694" t="s">
        <v>298</v>
      </c>
      <c r="N1694">
        <v>0</v>
      </c>
      <c r="O1694" t="s">
        <v>298</v>
      </c>
      <c r="P1694">
        <v>2012</v>
      </c>
      <c r="Q1694">
        <v>275</v>
      </c>
      <c r="R1694">
        <v>466050</v>
      </c>
      <c r="S1694">
        <v>78176</v>
      </c>
      <c r="T1694">
        <v>18773</v>
      </c>
      <c r="U1694" s="35">
        <v>2190</v>
      </c>
      <c r="V1694" t="s">
        <v>299</v>
      </c>
      <c r="W1694" t="s">
        <v>299</v>
      </c>
      <c r="X1694" t="s">
        <v>299</v>
      </c>
      <c r="Y1694" t="s">
        <v>299</v>
      </c>
    </row>
    <row r="1695" spans="1:25" x14ac:dyDescent="0.25">
      <c r="A1695" t="s">
        <v>295</v>
      </c>
      <c r="B1695" t="s">
        <v>296</v>
      </c>
      <c r="C1695" s="61">
        <f t="shared" si="26"/>
        <v>4</v>
      </c>
      <c r="D1695" t="s">
        <v>1</v>
      </c>
      <c r="E1695">
        <v>4543</v>
      </c>
      <c r="F1695">
        <v>454</v>
      </c>
      <c r="G1695">
        <v>4543</v>
      </c>
      <c r="H1695">
        <v>4</v>
      </c>
      <c r="I1695" t="s">
        <v>296</v>
      </c>
      <c r="J1695">
        <v>44</v>
      </c>
      <c r="K1695" t="s">
        <v>1237</v>
      </c>
      <c r="L1695">
        <v>0</v>
      </c>
      <c r="M1695" t="s">
        <v>298</v>
      </c>
      <c r="N1695">
        <v>0</v>
      </c>
      <c r="O1695" t="s">
        <v>298</v>
      </c>
      <c r="P1695">
        <v>2012</v>
      </c>
      <c r="Q1695">
        <v>2522</v>
      </c>
      <c r="R1695">
        <v>3680057</v>
      </c>
      <c r="S1695">
        <v>523634</v>
      </c>
      <c r="T1695">
        <v>125754</v>
      </c>
      <c r="U1695" s="35">
        <v>14752</v>
      </c>
      <c r="V1695" t="s">
        <v>299</v>
      </c>
      <c r="W1695" t="s">
        <v>299</v>
      </c>
      <c r="X1695" t="s">
        <v>299</v>
      </c>
      <c r="Y1695" t="s">
        <v>299</v>
      </c>
    </row>
    <row r="1696" spans="1:25" x14ac:dyDescent="0.25">
      <c r="A1696" t="s">
        <v>295</v>
      </c>
      <c r="B1696" t="s">
        <v>296</v>
      </c>
      <c r="C1696" s="61">
        <f t="shared" si="26"/>
        <v>5</v>
      </c>
      <c r="D1696" t="s">
        <v>1</v>
      </c>
      <c r="E1696">
        <v>45431</v>
      </c>
      <c r="F1696">
        <v>454</v>
      </c>
      <c r="G1696">
        <v>4543</v>
      </c>
      <c r="H1696">
        <v>5</v>
      </c>
      <c r="I1696" t="s">
        <v>296</v>
      </c>
      <c r="J1696">
        <v>44</v>
      </c>
      <c r="K1696" t="s">
        <v>1238</v>
      </c>
      <c r="L1696">
        <v>0</v>
      </c>
      <c r="M1696" t="s">
        <v>298</v>
      </c>
      <c r="N1696">
        <v>0</v>
      </c>
      <c r="O1696" t="s">
        <v>298</v>
      </c>
      <c r="P1696">
        <v>2012</v>
      </c>
      <c r="Q1696">
        <v>330</v>
      </c>
      <c r="R1696">
        <v>1157394</v>
      </c>
      <c r="S1696">
        <v>110209</v>
      </c>
      <c r="T1696">
        <v>27551</v>
      </c>
      <c r="U1696" s="35">
        <v>3051</v>
      </c>
      <c r="V1696" t="s">
        <v>299</v>
      </c>
      <c r="W1696" t="s">
        <v>299</v>
      </c>
      <c r="X1696" t="s">
        <v>299</v>
      </c>
      <c r="Y1696" t="s">
        <v>299</v>
      </c>
    </row>
    <row r="1697" spans="1:25" x14ac:dyDescent="0.25">
      <c r="A1697" t="s">
        <v>295</v>
      </c>
      <c r="B1697" t="s">
        <v>296</v>
      </c>
      <c r="C1697" s="61">
        <f t="shared" si="26"/>
        <v>6</v>
      </c>
      <c r="D1697" t="s">
        <v>1</v>
      </c>
      <c r="E1697">
        <v>454310</v>
      </c>
      <c r="F1697">
        <v>454</v>
      </c>
      <c r="G1697">
        <v>4543</v>
      </c>
      <c r="H1697">
        <v>6</v>
      </c>
      <c r="I1697" t="s">
        <v>296</v>
      </c>
      <c r="J1697">
        <v>44</v>
      </c>
      <c r="K1697" t="s">
        <v>1238</v>
      </c>
      <c r="L1697">
        <v>0</v>
      </c>
      <c r="M1697" t="s">
        <v>298</v>
      </c>
      <c r="N1697">
        <v>0</v>
      </c>
      <c r="O1697" t="s">
        <v>298</v>
      </c>
      <c r="P1697">
        <v>2012</v>
      </c>
      <c r="Q1697">
        <v>330</v>
      </c>
      <c r="R1697">
        <v>1157394</v>
      </c>
      <c r="S1697">
        <v>110209</v>
      </c>
      <c r="T1697">
        <v>27551</v>
      </c>
      <c r="U1697" s="35">
        <v>3051</v>
      </c>
      <c r="V1697" t="s">
        <v>299</v>
      </c>
      <c r="W1697" t="s">
        <v>299</v>
      </c>
      <c r="X1697" t="s">
        <v>299</v>
      </c>
      <c r="Y1697" t="s">
        <v>299</v>
      </c>
    </row>
    <row r="1698" spans="1:25" x14ac:dyDescent="0.25">
      <c r="A1698" t="s">
        <v>295</v>
      </c>
      <c r="B1698" t="s">
        <v>296</v>
      </c>
      <c r="C1698" s="61">
        <f t="shared" si="26"/>
        <v>7</v>
      </c>
      <c r="D1698" t="s">
        <v>1</v>
      </c>
      <c r="E1698">
        <v>4543101</v>
      </c>
      <c r="F1698">
        <v>454</v>
      </c>
      <c r="G1698">
        <v>4543</v>
      </c>
      <c r="H1698">
        <v>7</v>
      </c>
      <c r="I1698" t="s">
        <v>296</v>
      </c>
      <c r="J1698">
        <v>44</v>
      </c>
      <c r="K1698" t="s">
        <v>1239</v>
      </c>
      <c r="L1698">
        <v>0</v>
      </c>
      <c r="M1698" t="s">
        <v>298</v>
      </c>
      <c r="N1698">
        <v>0</v>
      </c>
      <c r="O1698" t="s">
        <v>298</v>
      </c>
      <c r="P1698">
        <v>2012</v>
      </c>
      <c r="Q1698">
        <v>33</v>
      </c>
      <c r="R1698">
        <v>50559</v>
      </c>
      <c r="S1698">
        <v>2779</v>
      </c>
      <c r="T1698">
        <v>683</v>
      </c>
      <c r="U1698" s="35">
        <v>82</v>
      </c>
      <c r="V1698" t="s">
        <v>299</v>
      </c>
      <c r="W1698" t="s">
        <v>299</v>
      </c>
      <c r="X1698" t="s">
        <v>299</v>
      </c>
      <c r="Y1698" t="s">
        <v>299</v>
      </c>
    </row>
    <row r="1699" spans="1:25" x14ac:dyDescent="0.25">
      <c r="A1699" t="s">
        <v>295</v>
      </c>
      <c r="B1699" t="s">
        <v>296</v>
      </c>
      <c r="C1699" s="61">
        <f t="shared" si="26"/>
        <v>7</v>
      </c>
      <c r="D1699" t="s">
        <v>1</v>
      </c>
      <c r="E1699">
        <v>4543102</v>
      </c>
      <c r="F1699">
        <v>454</v>
      </c>
      <c r="G1699">
        <v>4543</v>
      </c>
      <c r="H1699">
        <v>7</v>
      </c>
      <c r="I1699" t="s">
        <v>296</v>
      </c>
      <c r="J1699">
        <v>44</v>
      </c>
      <c r="K1699" t="s">
        <v>1240</v>
      </c>
      <c r="L1699">
        <v>0</v>
      </c>
      <c r="M1699" t="s">
        <v>298</v>
      </c>
      <c r="N1699">
        <v>0</v>
      </c>
      <c r="O1699" t="s">
        <v>298</v>
      </c>
      <c r="P1699">
        <v>2012</v>
      </c>
      <c r="Q1699">
        <v>275</v>
      </c>
      <c r="R1699">
        <v>1098805</v>
      </c>
      <c r="S1699">
        <v>105914</v>
      </c>
      <c r="T1699">
        <v>26484</v>
      </c>
      <c r="U1699" s="35">
        <v>2890</v>
      </c>
      <c r="V1699" t="s">
        <v>299</v>
      </c>
      <c r="W1699" t="s">
        <v>299</v>
      </c>
      <c r="X1699" t="s">
        <v>299</v>
      </c>
      <c r="Y1699" t="s">
        <v>299</v>
      </c>
    </row>
    <row r="1700" spans="1:25" x14ac:dyDescent="0.25">
      <c r="A1700" t="s">
        <v>295</v>
      </c>
      <c r="B1700" t="s">
        <v>296</v>
      </c>
      <c r="C1700" s="61">
        <f t="shared" si="26"/>
        <v>7</v>
      </c>
      <c r="D1700" t="s">
        <v>1</v>
      </c>
      <c r="E1700">
        <v>4543103</v>
      </c>
      <c r="F1700">
        <v>454</v>
      </c>
      <c r="G1700">
        <v>4543</v>
      </c>
      <c r="H1700">
        <v>7</v>
      </c>
      <c r="I1700" t="s">
        <v>296</v>
      </c>
      <c r="J1700">
        <v>44</v>
      </c>
      <c r="K1700" t="s">
        <v>1241</v>
      </c>
      <c r="L1700">
        <v>0</v>
      </c>
      <c r="M1700" t="s">
        <v>298</v>
      </c>
      <c r="N1700">
        <v>0</v>
      </c>
      <c r="O1700" t="s">
        <v>298</v>
      </c>
      <c r="P1700">
        <v>2012</v>
      </c>
      <c r="Q1700">
        <v>22</v>
      </c>
      <c r="R1700">
        <v>8030</v>
      </c>
      <c r="S1700">
        <v>1516</v>
      </c>
      <c r="T1700">
        <v>384</v>
      </c>
      <c r="U1700" s="35">
        <v>79</v>
      </c>
      <c r="V1700" t="s">
        <v>299</v>
      </c>
      <c r="W1700" t="s">
        <v>299</v>
      </c>
      <c r="X1700" t="s">
        <v>299</v>
      </c>
      <c r="Y1700" t="s">
        <v>299</v>
      </c>
    </row>
    <row r="1701" spans="1:25" x14ac:dyDescent="0.25">
      <c r="A1701" t="s">
        <v>295</v>
      </c>
      <c r="B1701" t="s">
        <v>296</v>
      </c>
      <c r="C1701" s="61">
        <f t="shared" si="26"/>
        <v>5</v>
      </c>
      <c r="D1701" t="s">
        <v>1</v>
      </c>
      <c r="E1701">
        <v>45439</v>
      </c>
      <c r="F1701">
        <v>454</v>
      </c>
      <c r="G1701">
        <v>4543</v>
      </c>
      <c r="H1701">
        <v>5</v>
      </c>
      <c r="I1701" t="s">
        <v>296</v>
      </c>
      <c r="J1701">
        <v>44</v>
      </c>
      <c r="K1701" t="s">
        <v>1242</v>
      </c>
      <c r="L1701">
        <v>0</v>
      </c>
      <c r="M1701" t="s">
        <v>298</v>
      </c>
      <c r="N1701">
        <v>0</v>
      </c>
      <c r="O1701" t="s">
        <v>298</v>
      </c>
      <c r="P1701">
        <v>2012</v>
      </c>
      <c r="Q1701">
        <v>2192</v>
      </c>
      <c r="R1701">
        <v>2522663</v>
      </c>
      <c r="S1701">
        <v>413425</v>
      </c>
      <c r="T1701">
        <v>98203</v>
      </c>
      <c r="U1701" s="35">
        <v>11701</v>
      </c>
      <c r="V1701" t="s">
        <v>299</v>
      </c>
      <c r="W1701" t="s">
        <v>299</v>
      </c>
      <c r="X1701" t="s">
        <v>299</v>
      </c>
      <c r="Y1701" t="s">
        <v>299</v>
      </c>
    </row>
    <row r="1702" spans="1:25" x14ac:dyDescent="0.25">
      <c r="A1702" t="s">
        <v>295</v>
      </c>
      <c r="B1702" t="s">
        <v>296</v>
      </c>
      <c r="C1702" s="61">
        <f t="shared" si="26"/>
        <v>6</v>
      </c>
      <c r="D1702" t="s">
        <v>1</v>
      </c>
      <c r="E1702">
        <v>454390</v>
      </c>
      <c r="F1702">
        <v>454</v>
      </c>
      <c r="G1702">
        <v>4543</v>
      </c>
      <c r="H1702">
        <v>6</v>
      </c>
      <c r="I1702" t="s">
        <v>296</v>
      </c>
      <c r="J1702">
        <v>44</v>
      </c>
      <c r="K1702" t="s">
        <v>1242</v>
      </c>
      <c r="L1702">
        <v>0</v>
      </c>
      <c r="M1702" t="s">
        <v>298</v>
      </c>
      <c r="N1702">
        <v>0</v>
      </c>
      <c r="O1702" t="s">
        <v>298</v>
      </c>
      <c r="P1702">
        <v>2012</v>
      </c>
      <c r="Q1702">
        <v>2192</v>
      </c>
      <c r="R1702">
        <v>2522663</v>
      </c>
      <c r="S1702">
        <v>413425</v>
      </c>
      <c r="T1702">
        <v>98203</v>
      </c>
      <c r="U1702" s="35">
        <v>11701</v>
      </c>
      <c r="V1702" t="s">
        <v>299</v>
      </c>
      <c r="W1702" t="s">
        <v>299</v>
      </c>
      <c r="X1702" t="s">
        <v>299</v>
      </c>
      <c r="Y1702" t="s">
        <v>299</v>
      </c>
    </row>
    <row r="1703" spans="1:25" x14ac:dyDescent="0.25">
      <c r="A1703" t="s">
        <v>295</v>
      </c>
      <c r="B1703" t="s">
        <v>296</v>
      </c>
      <c r="C1703" s="61">
        <f t="shared" si="26"/>
        <v>10</v>
      </c>
      <c r="D1703" t="s">
        <v>1</v>
      </c>
      <c r="E1703" t="s">
        <v>1243</v>
      </c>
      <c r="F1703" t="s">
        <v>296</v>
      </c>
      <c r="G1703" t="s">
        <v>296</v>
      </c>
      <c r="H1703">
        <v>2</v>
      </c>
      <c r="I1703">
        <v>104</v>
      </c>
      <c r="J1703">
        <v>48</v>
      </c>
      <c r="K1703" t="s">
        <v>1244</v>
      </c>
      <c r="L1703">
        <v>0</v>
      </c>
      <c r="M1703" t="s">
        <v>298</v>
      </c>
      <c r="N1703">
        <v>0</v>
      </c>
      <c r="O1703" t="s">
        <v>298</v>
      </c>
      <c r="P1703">
        <v>2012</v>
      </c>
      <c r="Q1703">
        <v>21218</v>
      </c>
      <c r="R1703">
        <v>78925731</v>
      </c>
      <c r="S1703">
        <v>19716092</v>
      </c>
      <c r="T1703">
        <v>4858218</v>
      </c>
      <c r="U1703" s="35">
        <v>441734</v>
      </c>
      <c r="V1703" t="s">
        <v>299</v>
      </c>
      <c r="W1703" t="s">
        <v>299</v>
      </c>
      <c r="X1703" t="s">
        <v>299</v>
      </c>
      <c r="Y1703" t="s">
        <v>299</v>
      </c>
    </row>
    <row r="1704" spans="1:25" x14ac:dyDescent="0.25">
      <c r="A1704" t="s">
        <v>295</v>
      </c>
      <c r="B1704" t="s">
        <v>296</v>
      </c>
      <c r="C1704" s="61">
        <f t="shared" si="26"/>
        <v>3</v>
      </c>
      <c r="D1704" t="s">
        <v>1</v>
      </c>
      <c r="E1704">
        <v>481</v>
      </c>
      <c r="F1704">
        <v>481</v>
      </c>
      <c r="G1704" t="s">
        <v>296</v>
      </c>
      <c r="H1704">
        <v>3</v>
      </c>
      <c r="I1704" t="s">
        <v>296</v>
      </c>
      <c r="J1704">
        <v>48</v>
      </c>
      <c r="K1704" t="s">
        <v>1245</v>
      </c>
      <c r="L1704">
        <v>0</v>
      </c>
      <c r="M1704" t="s">
        <v>298</v>
      </c>
      <c r="N1704">
        <v>0</v>
      </c>
      <c r="O1704" t="s">
        <v>298</v>
      </c>
      <c r="P1704">
        <v>2012</v>
      </c>
      <c r="Q1704">
        <v>559</v>
      </c>
      <c r="R1704">
        <v>22795093</v>
      </c>
      <c r="S1704">
        <v>2913011</v>
      </c>
      <c r="T1704">
        <v>780163</v>
      </c>
      <c r="U1704" s="35">
        <v>47795</v>
      </c>
      <c r="V1704" t="s">
        <v>299</v>
      </c>
      <c r="W1704" t="s">
        <v>299</v>
      </c>
      <c r="X1704" t="s">
        <v>299</v>
      </c>
      <c r="Y1704" t="s">
        <v>299</v>
      </c>
    </row>
    <row r="1705" spans="1:25" x14ac:dyDescent="0.25">
      <c r="A1705" t="s">
        <v>295</v>
      </c>
      <c r="B1705" t="s">
        <v>296</v>
      </c>
      <c r="C1705" s="61">
        <f t="shared" si="26"/>
        <v>4</v>
      </c>
      <c r="D1705" t="s">
        <v>1</v>
      </c>
      <c r="E1705">
        <v>4811</v>
      </c>
      <c r="F1705">
        <v>481</v>
      </c>
      <c r="G1705">
        <v>4811</v>
      </c>
      <c r="H1705">
        <v>4</v>
      </c>
      <c r="I1705" t="s">
        <v>296</v>
      </c>
      <c r="J1705">
        <v>48</v>
      </c>
      <c r="K1705" t="s">
        <v>1246</v>
      </c>
      <c r="L1705">
        <v>0</v>
      </c>
      <c r="M1705" t="s">
        <v>298</v>
      </c>
      <c r="N1705">
        <v>0</v>
      </c>
      <c r="O1705" t="s">
        <v>298</v>
      </c>
      <c r="P1705">
        <v>2012</v>
      </c>
      <c r="Q1705">
        <v>307</v>
      </c>
      <c r="R1705">
        <v>21566215</v>
      </c>
      <c r="S1705">
        <v>2653498</v>
      </c>
      <c r="T1705">
        <v>717580</v>
      </c>
      <c r="U1705" s="35">
        <v>44374</v>
      </c>
      <c r="V1705" t="s">
        <v>299</v>
      </c>
      <c r="W1705" t="s">
        <v>299</v>
      </c>
      <c r="X1705" t="s">
        <v>299</v>
      </c>
      <c r="Y1705" t="s">
        <v>299</v>
      </c>
    </row>
    <row r="1706" spans="1:25" x14ac:dyDescent="0.25">
      <c r="A1706" t="s">
        <v>295</v>
      </c>
      <c r="B1706" t="s">
        <v>296</v>
      </c>
      <c r="C1706" s="61">
        <f t="shared" si="26"/>
        <v>5</v>
      </c>
      <c r="D1706" t="s">
        <v>1</v>
      </c>
      <c r="E1706">
        <v>48111</v>
      </c>
      <c r="F1706">
        <v>481</v>
      </c>
      <c r="G1706">
        <v>4811</v>
      </c>
      <c r="H1706">
        <v>5</v>
      </c>
      <c r="I1706" t="s">
        <v>296</v>
      </c>
      <c r="J1706">
        <v>48</v>
      </c>
      <c r="K1706" t="s">
        <v>1246</v>
      </c>
      <c r="L1706">
        <v>0</v>
      </c>
      <c r="M1706" t="s">
        <v>298</v>
      </c>
      <c r="N1706">
        <v>0</v>
      </c>
      <c r="O1706" t="s">
        <v>298</v>
      </c>
      <c r="P1706">
        <v>2012</v>
      </c>
      <c r="Q1706">
        <v>307</v>
      </c>
      <c r="R1706">
        <v>21566215</v>
      </c>
      <c r="S1706">
        <v>2653498</v>
      </c>
      <c r="T1706">
        <v>717580</v>
      </c>
      <c r="U1706" s="35">
        <v>44374</v>
      </c>
      <c r="V1706" t="s">
        <v>299</v>
      </c>
      <c r="W1706" t="s">
        <v>299</v>
      </c>
      <c r="X1706" t="s">
        <v>299</v>
      </c>
      <c r="Y1706" t="s">
        <v>299</v>
      </c>
    </row>
    <row r="1707" spans="1:25" x14ac:dyDescent="0.25">
      <c r="A1707" t="s">
        <v>295</v>
      </c>
      <c r="B1707" t="s">
        <v>296</v>
      </c>
      <c r="C1707" s="61">
        <f t="shared" si="26"/>
        <v>6</v>
      </c>
      <c r="D1707" t="s">
        <v>1</v>
      </c>
      <c r="E1707">
        <v>481111</v>
      </c>
      <c r="F1707">
        <v>481</v>
      </c>
      <c r="G1707">
        <v>4811</v>
      </c>
      <c r="H1707">
        <v>6</v>
      </c>
      <c r="I1707" t="s">
        <v>296</v>
      </c>
      <c r="J1707">
        <v>48</v>
      </c>
      <c r="K1707" t="s">
        <v>1247</v>
      </c>
      <c r="L1707">
        <v>0</v>
      </c>
      <c r="M1707" t="s">
        <v>298</v>
      </c>
      <c r="N1707">
        <v>0</v>
      </c>
      <c r="O1707" t="s">
        <v>298</v>
      </c>
      <c r="P1707">
        <v>2012</v>
      </c>
      <c r="Q1707">
        <v>257</v>
      </c>
      <c r="R1707">
        <v>21036721</v>
      </c>
      <c r="S1707">
        <v>2602238</v>
      </c>
      <c r="T1707">
        <v>705774</v>
      </c>
      <c r="U1707" s="35">
        <v>43740</v>
      </c>
      <c r="V1707" t="s">
        <v>299</v>
      </c>
      <c r="W1707" t="s">
        <v>299</v>
      </c>
      <c r="X1707" t="s">
        <v>299</v>
      </c>
      <c r="Y1707" t="s">
        <v>299</v>
      </c>
    </row>
    <row r="1708" spans="1:25" x14ac:dyDescent="0.25">
      <c r="A1708" t="s">
        <v>295</v>
      </c>
      <c r="B1708" t="s">
        <v>296</v>
      </c>
      <c r="C1708" s="61">
        <f t="shared" si="26"/>
        <v>6</v>
      </c>
      <c r="D1708" t="s">
        <v>1</v>
      </c>
      <c r="E1708">
        <v>481112</v>
      </c>
      <c r="F1708">
        <v>481</v>
      </c>
      <c r="G1708">
        <v>4811</v>
      </c>
      <c r="H1708">
        <v>6</v>
      </c>
      <c r="I1708" t="s">
        <v>296</v>
      </c>
      <c r="J1708">
        <v>48</v>
      </c>
      <c r="K1708" t="s">
        <v>1248</v>
      </c>
      <c r="L1708">
        <v>0</v>
      </c>
      <c r="M1708" t="s">
        <v>298</v>
      </c>
      <c r="N1708">
        <v>0</v>
      </c>
      <c r="O1708" t="s">
        <v>298</v>
      </c>
      <c r="P1708">
        <v>2012</v>
      </c>
      <c r="Q1708">
        <v>50</v>
      </c>
      <c r="R1708">
        <v>529494</v>
      </c>
      <c r="S1708">
        <v>51260</v>
      </c>
      <c r="T1708">
        <v>11806</v>
      </c>
      <c r="U1708" s="35">
        <v>634</v>
      </c>
      <c r="V1708" t="s">
        <v>299</v>
      </c>
      <c r="W1708" t="s">
        <v>299</v>
      </c>
      <c r="X1708" t="s">
        <v>299</v>
      </c>
      <c r="Y1708" t="s">
        <v>299</v>
      </c>
    </row>
    <row r="1709" spans="1:25" x14ac:dyDescent="0.25">
      <c r="A1709" t="s">
        <v>295</v>
      </c>
      <c r="B1709" t="s">
        <v>296</v>
      </c>
      <c r="C1709" s="61">
        <f t="shared" si="26"/>
        <v>4</v>
      </c>
      <c r="D1709" t="s">
        <v>1</v>
      </c>
      <c r="E1709">
        <v>4812</v>
      </c>
      <c r="F1709">
        <v>481</v>
      </c>
      <c r="G1709">
        <v>4812</v>
      </c>
      <c r="H1709">
        <v>4</v>
      </c>
      <c r="I1709" t="s">
        <v>296</v>
      </c>
      <c r="J1709">
        <v>48</v>
      </c>
      <c r="K1709" t="s">
        <v>1249</v>
      </c>
      <c r="L1709">
        <v>0</v>
      </c>
      <c r="M1709" t="s">
        <v>298</v>
      </c>
      <c r="N1709">
        <v>0</v>
      </c>
      <c r="O1709" t="s">
        <v>298</v>
      </c>
      <c r="P1709">
        <v>2012</v>
      </c>
      <c r="Q1709">
        <v>252</v>
      </c>
      <c r="R1709">
        <v>1228878</v>
      </c>
      <c r="S1709">
        <v>259513</v>
      </c>
      <c r="T1709">
        <v>62583</v>
      </c>
      <c r="U1709" s="35">
        <v>3421</v>
      </c>
      <c r="V1709" t="s">
        <v>299</v>
      </c>
      <c r="W1709" t="s">
        <v>299</v>
      </c>
      <c r="X1709" t="s">
        <v>299</v>
      </c>
      <c r="Y1709" t="s">
        <v>299</v>
      </c>
    </row>
    <row r="1710" spans="1:25" x14ac:dyDescent="0.25">
      <c r="A1710" t="s">
        <v>295</v>
      </c>
      <c r="B1710" t="s">
        <v>296</v>
      </c>
      <c r="C1710" s="61">
        <f t="shared" si="26"/>
        <v>5</v>
      </c>
      <c r="D1710" t="s">
        <v>1</v>
      </c>
      <c r="E1710">
        <v>48121</v>
      </c>
      <c r="F1710">
        <v>481</v>
      </c>
      <c r="G1710">
        <v>4812</v>
      </c>
      <c r="H1710">
        <v>5</v>
      </c>
      <c r="I1710" t="s">
        <v>296</v>
      </c>
      <c r="J1710">
        <v>48</v>
      </c>
      <c r="K1710" t="s">
        <v>1249</v>
      </c>
      <c r="L1710">
        <v>0</v>
      </c>
      <c r="M1710" t="s">
        <v>298</v>
      </c>
      <c r="N1710">
        <v>0</v>
      </c>
      <c r="O1710" t="s">
        <v>298</v>
      </c>
      <c r="P1710">
        <v>2012</v>
      </c>
      <c r="Q1710">
        <v>252</v>
      </c>
      <c r="R1710">
        <v>1228878</v>
      </c>
      <c r="S1710">
        <v>259513</v>
      </c>
      <c r="T1710">
        <v>62583</v>
      </c>
      <c r="U1710" s="35">
        <v>3421</v>
      </c>
      <c r="V1710" t="s">
        <v>299</v>
      </c>
      <c r="W1710" t="s">
        <v>299</v>
      </c>
      <c r="X1710" t="s">
        <v>299</v>
      </c>
      <c r="Y1710" t="s">
        <v>299</v>
      </c>
    </row>
    <row r="1711" spans="1:25" x14ac:dyDescent="0.25">
      <c r="A1711" t="s">
        <v>295</v>
      </c>
      <c r="B1711" t="s">
        <v>296</v>
      </c>
      <c r="C1711" s="61">
        <f t="shared" si="26"/>
        <v>6</v>
      </c>
      <c r="D1711" t="s">
        <v>1</v>
      </c>
      <c r="E1711">
        <v>481211</v>
      </c>
      <c r="F1711">
        <v>481</v>
      </c>
      <c r="G1711">
        <v>4812</v>
      </c>
      <c r="H1711">
        <v>6</v>
      </c>
      <c r="I1711" t="s">
        <v>296</v>
      </c>
      <c r="J1711">
        <v>48</v>
      </c>
      <c r="K1711" t="s">
        <v>1250</v>
      </c>
      <c r="L1711">
        <v>0</v>
      </c>
      <c r="M1711" t="s">
        <v>298</v>
      </c>
      <c r="N1711">
        <v>0</v>
      </c>
      <c r="O1711" t="s">
        <v>298</v>
      </c>
      <c r="P1711">
        <v>2012</v>
      </c>
      <c r="Q1711">
        <v>166</v>
      </c>
      <c r="R1711">
        <v>1064047</v>
      </c>
      <c r="S1711">
        <v>220762</v>
      </c>
      <c r="T1711">
        <v>54163</v>
      </c>
      <c r="U1711" s="35">
        <v>2731</v>
      </c>
      <c r="V1711" t="s">
        <v>299</v>
      </c>
      <c r="W1711" t="s">
        <v>299</v>
      </c>
      <c r="X1711" t="s">
        <v>299</v>
      </c>
      <c r="Y1711" t="s">
        <v>299</v>
      </c>
    </row>
    <row r="1712" spans="1:25" x14ac:dyDescent="0.25">
      <c r="A1712" t="s">
        <v>295</v>
      </c>
      <c r="B1712" t="s">
        <v>296</v>
      </c>
      <c r="C1712" s="61">
        <f t="shared" si="26"/>
        <v>6</v>
      </c>
      <c r="D1712" t="s">
        <v>1</v>
      </c>
      <c r="E1712">
        <v>481212</v>
      </c>
      <c r="F1712">
        <v>481</v>
      </c>
      <c r="G1712">
        <v>4812</v>
      </c>
      <c r="H1712">
        <v>6</v>
      </c>
      <c r="I1712" t="s">
        <v>296</v>
      </c>
      <c r="J1712">
        <v>48</v>
      </c>
      <c r="K1712" t="s">
        <v>1251</v>
      </c>
      <c r="L1712">
        <v>0</v>
      </c>
      <c r="M1712" t="s">
        <v>298</v>
      </c>
      <c r="N1712">
        <v>0</v>
      </c>
      <c r="O1712" t="s">
        <v>298</v>
      </c>
      <c r="P1712">
        <v>2012</v>
      </c>
      <c r="Q1712">
        <v>14</v>
      </c>
      <c r="R1712">
        <v>24555</v>
      </c>
      <c r="S1712">
        <v>3474</v>
      </c>
      <c r="T1712">
        <v>621</v>
      </c>
      <c r="U1712" s="35">
        <v>76</v>
      </c>
      <c r="V1712" t="s">
        <v>299</v>
      </c>
      <c r="W1712" t="s">
        <v>299</v>
      </c>
      <c r="X1712" t="s">
        <v>299</v>
      </c>
      <c r="Y1712" t="s">
        <v>299</v>
      </c>
    </row>
    <row r="1713" spans="1:25" x14ac:dyDescent="0.25">
      <c r="A1713" t="s">
        <v>295</v>
      </c>
      <c r="B1713" t="s">
        <v>296</v>
      </c>
      <c r="C1713" s="61">
        <f t="shared" si="26"/>
        <v>6</v>
      </c>
      <c r="D1713" t="s">
        <v>1</v>
      </c>
      <c r="E1713">
        <v>481219</v>
      </c>
      <c r="F1713">
        <v>481</v>
      </c>
      <c r="G1713">
        <v>4812</v>
      </c>
      <c r="H1713">
        <v>6</v>
      </c>
      <c r="I1713" t="s">
        <v>296</v>
      </c>
      <c r="J1713">
        <v>48</v>
      </c>
      <c r="K1713" t="s">
        <v>1252</v>
      </c>
      <c r="L1713">
        <v>0</v>
      </c>
      <c r="M1713" t="s">
        <v>298</v>
      </c>
      <c r="N1713">
        <v>0</v>
      </c>
      <c r="O1713" t="s">
        <v>298</v>
      </c>
      <c r="P1713">
        <v>2012</v>
      </c>
      <c r="Q1713">
        <v>72</v>
      </c>
      <c r="R1713">
        <v>140276</v>
      </c>
      <c r="S1713">
        <v>35277</v>
      </c>
      <c r="T1713">
        <v>7799</v>
      </c>
      <c r="U1713" s="35">
        <v>614</v>
      </c>
      <c r="V1713" t="s">
        <v>299</v>
      </c>
      <c r="W1713" t="s">
        <v>299</v>
      </c>
      <c r="X1713" t="s">
        <v>299</v>
      </c>
      <c r="Y1713" t="s">
        <v>299</v>
      </c>
    </row>
    <row r="1714" spans="1:25" x14ac:dyDescent="0.25">
      <c r="A1714" t="s">
        <v>295</v>
      </c>
      <c r="B1714" t="s">
        <v>296</v>
      </c>
      <c r="C1714" s="61">
        <f t="shared" si="26"/>
        <v>3</v>
      </c>
      <c r="D1714" t="s">
        <v>1</v>
      </c>
      <c r="E1714">
        <v>483</v>
      </c>
      <c r="F1714">
        <v>483</v>
      </c>
      <c r="G1714" t="s">
        <v>296</v>
      </c>
      <c r="H1714">
        <v>3</v>
      </c>
      <c r="I1714" t="s">
        <v>296</v>
      </c>
      <c r="J1714">
        <v>48</v>
      </c>
      <c r="K1714" t="s">
        <v>1253</v>
      </c>
      <c r="L1714">
        <v>0</v>
      </c>
      <c r="M1714" t="s">
        <v>298</v>
      </c>
      <c r="N1714">
        <v>0</v>
      </c>
      <c r="O1714" t="s">
        <v>298</v>
      </c>
      <c r="P1714">
        <v>2012</v>
      </c>
      <c r="Q1714">
        <v>98</v>
      </c>
      <c r="R1714">
        <v>4683311</v>
      </c>
      <c r="S1714">
        <v>414233</v>
      </c>
      <c r="T1714">
        <v>104199</v>
      </c>
      <c r="U1714" s="35">
        <v>5346</v>
      </c>
      <c r="V1714" t="s">
        <v>299</v>
      </c>
      <c r="W1714" t="s">
        <v>299</v>
      </c>
      <c r="X1714" t="s">
        <v>299</v>
      </c>
      <c r="Y1714" t="s">
        <v>299</v>
      </c>
    </row>
    <row r="1715" spans="1:25" x14ac:dyDescent="0.25">
      <c r="A1715" t="s">
        <v>295</v>
      </c>
      <c r="B1715" t="s">
        <v>296</v>
      </c>
      <c r="C1715" s="61">
        <f t="shared" si="26"/>
        <v>4</v>
      </c>
      <c r="D1715" t="s">
        <v>1</v>
      </c>
      <c r="E1715">
        <v>4831</v>
      </c>
      <c r="F1715">
        <v>483</v>
      </c>
      <c r="G1715">
        <v>4831</v>
      </c>
      <c r="H1715">
        <v>4</v>
      </c>
      <c r="I1715" t="s">
        <v>296</v>
      </c>
      <c r="J1715">
        <v>48</v>
      </c>
      <c r="K1715" t="s">
        <v>1254</v>
      </c>
      <c r="L1715">
        <v>0</v>
      </c>
      <c r="M1715" t="s">
        <v>298</v>
      </c>
      <c r="N1715">
        <v>0</v>
      </c>
      <c r="O1715" t="s">
        <v>298</v>
      </c>
      <c r="P1715">
        <v>2012</v>
      </c>
      <c r="Q1715">
        <v>76</v>
      </c>
      <c r="R1715">
        <v>4627599</v>
      </c>
      <c r="S1715">
        <v>392641</v>
      </c>
      <c r="T1715">
        <v>98699</v>
      </c>
      <c r="U1715" s="35">
        <v>4851</v>
      </c>
      <c r="V1715" t="s">
        <v>299</v>
      </c>
      <c r="W1715" t="s">
        <v>299</v>
      </c>
      <c r="X1715" t="s">
        <v>299</v>
      </c>
      <c r="Y1715" t="s">
        <v>299</v>
      </c>
    </row>
    <row r="1716" spans="1:25" x14ac:dyDescent="0.25">
      <c r="A1716" t="s">
        <v>295</v>
      </c>
      <c r="B1716" t="s">
        <v>296</v>
      </c>
      <c r="C1716" s="61">
        <f t="shared" si="26"/>
        <v>5</v>
      </c>
      <c r="D1716" t="s">
        <v>1</v>
      </c>
      <c r="E1716">
        <v>48311</v>
      </c>
      <c r="F1716">
        <v>483</v>
      </c>
      <c r="G1716">
        <v>4831</v>
      </c>
      <c r="H1716">
        <v>5</v>
      </c>
      <c r="I1716" t="s">
        <v>296</v>
      </c>
      <c r="J1716">
        <v>48</v>
      </c>
      <c r="K1716" t="s">
        <v>1254</v>
      </c>
      <c r="L1716">
        <v>0</v>
      </c>
      <c r="M1716" t="s">
        <v>298</v>
      </c>
      <c r="N1716">
        <v>0</v>
      </c>
      <c r="O1716" t="s">
        <v>298</v>
      </c>
      <c r="P1716">
        <v>2012</v>
      </c>
      <c r="Q1716">
        <v>76</v>
      </c>
      <c r="R1716">
        <v>4627599</v>
      </c>
      <c r="S1716">
        <v>392641</v>
      </c>
      <c r="T1716">
        <v>98699</v>
      </c>
      <c r="U1716" s="35">
        <v>4851</v>
      </c>
      <c r="V1716" t="s">
        <v>299</v>
      </c>
      <c r="W1716" t="s">
        <v>299</v>
      </c>
      <c r="X1716" t="s">
        <v>299</v>
      </c>
      <c r="Y1716" t="s">
        <v>299</v>
      </c>
    </row>
    <row r="1717" spans="1:25" x14ac:dyDescent="0.25">
      <c r="A1717" t="s">
        <v>295</v>
      </c>
      <c r="B1717" t="s">
        <v>296</v>
      </c>
      <c r="C1717" s="61">
        <f t="shared" si="26"/>
        <v>6</v>
      </c>
      <c r="D1717" t="s">
        <v>1</v>
      </c>
      <c r="E1717">
        <v>483111</v>
      </c>
      <c r="F1717">
        <v>483</v>
      </c>
      <c r="G1717">
        <v>4831</v>
      </c>
      <c r="H1717">
        <v>6</v>
      </c>
      <c r="I1717" t="s">
        <v>296</v>
      </c>
      <c r="J1717">
        <v>48</v>
      </c>
      <c r="K1717" t="s">
        <v>1255</v>
      </c>
      <c r="L1717">
        <v>0</v>
      </c>
      <c r="M1717" t="s">
        <v>298</v>
      </c>
      <c r="N1717">
        <v>0</v>
      </c>
      <c r="O1717" t="s">
        <v>298</v>
      </c>
      <c r="P1717">
        <v>2012</v>
      </c>
      <c r="Q1717">
        <v>38</v>
      </c>
      <c r="R1717">
        <v>2374335</v>
      </c>
      <c r="S1717">
        <v>193203</v>
      </c>
      <c r="T1717">
        <v>48199</v>
      </c>
      <c r="U1717" s="35">
        <v>1900</v>
      </c>
      <c r="V1717" t="s">
        <v>299</v>
      </c>
      <c r="W1717" t="s">
        <v>299</v>
      </c>
      <c r="X1717" t="s">
        <v>299</v>
      </c>
      <c r="Y1717" t="s">
        <v>299</v>
      </c>
    </row>
    <row r="1718" spans="1:25" x14ac:dyDescent="0.25">
      <c r="A1718" t="s">
        <v>295</v>
      </c>
      <c r="B1718" t="s">
        <v>296</v>
      </c>
      <c r="C1718" s="61">
        <f t="shared" si="26"/>
        <v>6</v>
      </c>
      <c r="D1718" t="s">
        <v>1</v>
      </c>
      <c r="E1718">
        <v>483112</v>
      </c>
      <c r="F1718">
        <v>483</v>
      </c>
      <c r="G1718">
        <v>4831</v>
      </c>
      <c r="H1718">
        <v>6</v>
      </c>
      <c r="I1718" t="s">
        <v>296</v>
      </c>
      <c r="J1718">
        <v>48</v>
      </c>
      <c r="K1718" t="s">
        <v>1256</v>
      </c>
      <c r="L1718">
        <v>0</v>
      </c>
      <c r="M1718" t="s">
        <v>298</v>
      </c>
      <c r="N1718">
        <v>0</v>
      </c>
      <c r="O1718" t="s">
        <v>298</v>
      </c>
      <c r="P1718">
        <v>2012</v>
      </c>
      <c r="Q1718">
        <v>2</v>
      </c>
      <c r="R1718" t="s">
        <v>305</v>
      </c>
      <c r="S1718" t="s">
        <v>305</v>
      </c>
      <c r="T1718" t="s">
        <v>305</v>
      </c>
      <c r="U1718" s="35" t="s">
        <v>323</v>
      </c>
      <c r="V1718" t="s">
        <v>299</v>
      </c>
      <c r="W1718" t="s">
        <v>299</v>
      </c>
      <c r="X1718" t="s">
        <v>299</v>
      </c>
      <c r="Y1718" t="s">
        <v>299</v>
      </c>
    </row>
    <row r="1719" spans="1:25" x14ac:dyDescent="0.25">
      <c r="A1719" t="s">
        <v>295</v>
      </c>
      <c r="B1719" t="s">
        <v>296</v>
      </c>
      <c r="C1719" s="61">
        <f t="shared" si="26"/>
        <v>6</v>
      </c>
      <c r="D1719" t="s">
        <v>1</v>
      </c>
      <c r="E1719">
        <v>483113</v>
      </c>
      <c r="F1719">
        <v>483</v>
      </c>
      <c r="G1719">
        <v>4831</v>
      </c>
      <c r="H1719">
        <v>6</v>
      </c>
      <c r="I1719" t="s">
        <v>296</v>
      </c>
      <c r="J1719">
        <v>48</v>
      </c>
      <c r="K1719" t="s">
        <v>1257</v>
      </c>
      <c r="L1719">
        <v>0</v>
      </c>
      <c r="M1719" t="s">
        <v>298</v>
      </c>
      <c r="N1719">
        <v>0</v>
      </c>
      <c r="O1719" t="s">
        <v>298</v>
      </c>
      <c r="P1719">
        <v>2012</v>
      </c>
      <c r="Q1719">
        <v>24</v>
      </c>
      <c r="R1719" t="s">
        <v>305</v>
      </c>
      <c r="S1719" t="s">
        <v>305</v>
      </c>
      <c r="T1719" t="s">
        <v>305</v>
      </c>
      <c r="U1719" s="35" t="s">
        <v>306</v>
      </c>
      <c r="V1719" t="s">
        <v>299</v>
      </c>
      <c r="W1719" t="s">
        <v>299</v>
      </c>
      <c r="X1719" t="s">
        <v>299</v>
      </c>
      <c r="Y1719" t="s">
        <v>299</v>
      </c>
    </row>
    <row r="1720" spans="1:25" x14ac:dyDescent="0.25">
      <c r="A1720" t="s">
        <v>295</v>
      </c>
      <c r="B1720" t="s">
        <v>296</v>
      </c>
      <c r="C1720" s="61">
        <f t="shared" si="26"/>
        <v>6</v>
      </c>
      <c r="D1720" t="s">
        <v>1</v>
      </c>
      <c r="E1720">
        <v>483114</v>
      </c>
      <c r="F1720">
        <v>483</v>
      </c>
      <c r="G1720">
        <v>4831</v>
      </c>
      <c r="H1720">
        <v>6</v>
      </c>
      <c r="I1720" t="s">
        <v>296</v>
      </c>
      <c r="J1720">
        <v>48</v>
      </c>
      <c r="K1720" t="s">
        <v>1258</v>
      </c>
      <c r="L1720">
        <v>0</v>
      </c>
      <c r="M1720" t="s">
        <v>298</v>
      </c>
      <c r="N1720">
        <v>0</v>
      </c>
      <c r="O1720" t="s">
        <v>298</v>
      </c>
      <c r="P1720">
        <v>2012</v>
      </c>
      <c r="Q1720">
        <v>12</v>
      </c>
      <c r="R1720" t="s">
        <v>305</v>
      </c>
      <c r="S1720" t="s">
        <v>305</v>
      </c>
      <c r="T1720" t="s">
        <v>305</v>
      </c>
      <c r="U1720" s="35" t="s">
        <v>330</v>
      </c>
      <c r="V1720" t="s">
        <v>299</v>
      </c>
      <c r="W1720" t="s">
        <v>299</v>
      </c>
      <c r="X1720" t="s">
        <v>299</v>
      </c>
      <c r="Y1720" t="s">
        <v>299</v>
      </c>
    </row>
    <row r="1721" spans="1:25" x14ac:dyDescent="0.25">
      <c r="A1721" t="s">
        <v>295</v>
      </c>
      <c r="B1721" t="s">
        <v>296</v>
      </c>
      <c r="C1721" s="61">
        <f t="shared" si="26"/>
        <v>4</v>
      </c>
      <c r="D1721" t="s">
        <v>1</v>
      </c>
      <c r="E1721">
        <v>4832</v>
      </c>
      <c r="F1721">
        <v>483</v>
      </c>
      <c r="G1721">
        <v>4832</v>
      </c>
      <c r="H1721">
        <v>4</v>
      </c>
      <c r="I1721" t="s">
        <v>296</v>
      </c>
      <c r="J1721">
        <v>48</v>
      </c>
      <c r="K1721" t="s">
        <v>1259</v>
      </c>
      <c r="L1721">
        <v>0</v>
      </c>
      <c r="M1721" t="s">
        <v>298</v>
      </c>
      <c r="N1721">
        <v>0</v>
      </c>
      <c r="O1721" t="s">
        <v>298</v>
      </c>
      <c r="P1721">
        <v>2012</v>
      </c>
      <c r="Q1721">
        <v>22</v>
      </c>
      <c r="R1721">
        <v>55712</v>
      </c>
      <c r="S1721">
        <v>21592</v>
      </c>
      <c r="T1721">
        <v>5500</v>
      </c>
      <c r="U1721" s="35">
        <v>495</v>
      </c>
      <c r="V1721" t="s">
        <v>299</v>
      </c>
      <c r="W1721" t="s">
        <v>299</v>
      </c>
      <c r="X1721" t="s">
        <v>299</v>
      </c>
      <c r="Y1721" t="s">
        <v>299</v>
      </c>
    </row>
    <row r="1722" spans="1:25" x14ac:dyDescent="0.25">
      <c r="A1722" t="s">
        <v>295</v>
      </c>
      <c r="B1722" t="s">
        <v>296</v>
      </c>
      <c r="C1722" s="61">
        <f t="shared" si="26"/>
        <v>5</v>
      </c>
      <c r="D1722" t="s">
        <v>1</v>
      </c>
      <c r="E1722">
        <v>48321</v>
      </c>
      <c r="F1722">
        <v>483</v>
      </c>
      <c r="G1722">
        <v>4832</v>
      </c>
      <c r="H1722">
        <v>5</v>
      </c>
      <c r="I1722" t="s">
        <v>296</v>
      </c>
      <c r="J1722">
        <v>48</v>
      </c>
      <c r="K1722" t="s">
        <v>1259</v>
      </c>
      <c r="L1722">
        <v>0</v>
      </c>
      <c r="M1722" t="s">
        <v>298</v>
      </c>
      <c r="N1722">
        <v>0</v>
      </c>
      <c r="O1722" t="s">
        <v>298</v>
      </c>
      <c r="P1722">
        <v>2012</v>
      </c>
      <c r="Q1722">
        <v>22</v>
      </c>
      <c r="R1722">
        <v>55712</v>
      </c>
      <c r="S1722">
        <v>21592</v>
      </c>
      <c r="T1722">
        <v>5500</v>
      </c>
      <c r="U1722" s="35">
        <v>495</v>
      </c>
      <c r="V1722" t="s">
        <v>299</v>
      </c>
      <c r="W1722" t="s">
        <v>299</v>
      </c>
      <c r="X1722" t="s">
        <v>299</v>
      </c>
      <c r="Y1722" t="s">
        <v>299</v>
      </c>
    </row>
    <row r="1723" spans="1:25" x14ac:dyDescent="0.25">
      <c r="A1723" t="s">
        <v>295</v>
      </c>
      <c r="B1723" t="s">
        <v>296</v>
      </c>
      <c r="C1723" s="61">
        <f t="shared" si="26"/>
        <v>6</v>
      </c>
      <c r="D1723" t="s">
        <v>1</v>
      </c>
      <c r="E1723">
        <v>483211</v>
      </c>
      <c r="F1723">
        <v>483</v>
      </c>
      <c r="G1723">
        <v>4832</v>
      </c>
      <c r="H1723">
        <v>6</v>
      </c>
      <c r="I1723" t="s">
        <v>296</v>
      </c>
      <c r="J1723">
        <v>48</v>
      </c>
      <c r="K1723" t="s">
        <v>1260</v>
      </c>
      <c r="L1723">
        <v>0</v>
      </c>
      <c r="M1723" t="s">
        <v>298</v>
      </c>
      <c r="N1723">
        <v>0</v>
      </c>
      <c r="O1723" t="s">
        <v>298</v>
      </c>
      <c r="P1723">
        <v>2012</v>
      </c>
      <c r="Q1723">
        <v>5</v>
      </c>
      <c r="R1723" t="s">
        <v>305</v>
      </c>
      <c r="S1723" t="s">
        <v>305</v>
      </c>
      <c r="T1723" t="s">
        <v>305</v>
      </c>
      <c r="U1723" s="35" t="s">
        <v>320</v>
      </c>
      <c r="V1723" t="s">
        <v>299</v>
      </c>
      <c r="W1723" t="s">
        <v>299</v>
      </c>
      <c r="X1723" t="s">
        <v>299</v>
      </c>
      <c r="Y1723" t="s">
        <v>299</v>
      </c>
    </row>
    <row r="1724" spans="1:25" x14ac:dyDescent="0.25">
      <c r="A1724" t="s">
        <v>295</v>
      </c>
      <c r="B1724" t="s">
        <v>296</v>
      </c>
      <c r="C1724" s="61">
        <f t="shared" si="26"/>
        <v>7</v>
      </c>
      <c r="D1724" t="s">
        <v>1</v>
      </c>
      <c r="E1724">
        <v>4832111</v>
      </c>
      <c r="F1724">
        <v>483</v>
      </c>
      <c r="G1724">
        <v>4832</v>
      </c>
      <c r="H1724">
        <v>7</v>
      </c>
      <c r="I1724" t="s">
        <v>296</v>
      </c>
      <c r="J1724">
        <v>48</v>
      </c>
      <c r="K1724" t="s">
        <v>1261</v>
      </c>
      <c r="L1724">
        <v>0</v>
      </c>
      <c r="M1724" t="s">
        <v>298</v>
      </c>
      <c r="N1724">
        <v>0</v>
      </c>
      <c r="O1724" t="s">
        <v>298</v>
      </c>
      <c r="P1724">
        <v>2012</v>
      </c>
      <c r="Q1724">
        <v>3</v>
      </c>
      <c r="R1724" t="s">
        <v>305</v>
      </c>
      <c r="S1724" t="s">
        <v>305</v>
      </c>
      <c r="T1724" t="s">
        <v>305</v>
      </c>
      <c r="U1724" s="35" t="s">
        <v>320</v>
      </c>
      <c r="V1724" t="s">
        <v>299</v>
      </c>
      <c r="W1724" t="s">
        <v>299</v>
      </c>
      <c r="X1724" t="s">
        <v>299</v>
      </c>
      <c r="Y1724" t="s">
        <v>299</v>
      </c>
    </row>
    <row r="1725" spans="1:25" x14ac:dyDescent="0.25">
      <c r="A1725" t="s">
        <v>295</v>
      </c>
      <c r="B1725" t="s">
        <v>296</v>
      </c>
      <c r="C1725" s="61">
        <f t="shared" si="26"/>
        <v>7</v>
      </c>
      <c r="D1725" t="s">
        <v>1</v>
      </c>
      <c r="E1725">
        <v>4832112</v>
      </c>
      <c r="F1725">
        <v>483</v>
      </c>
      <c r="G1725">
        <v>4832</v>
      </c>
      <c r="H1725">
        <v>7</v>
      </c>
      <c r="I1725" t="s">
        <v>296</v>
      </c>
      <c r="J1725">
        <v>48</v>
      </c>
      <c r="K1725" t="s">
        <v>1262</v>
      </c>
      <c r="L1725">
        <v>0</v>
      </c>
      <c r="M1725" t="s">
        <v>298</v>
      </c>
      <c r="N1725">
        <v>0</v>
      </c>
      <c r="O1725" t="s">
        <v>298</v>
      </c>
      <c r="P1725">
        <v>2012</v>
      </c>
      <c r="Q1725">
        <v>2</v>
      </c>
      <c r="R1725" t="s">
        <v>305</v>
      </c>
      <c r="S1725" t="s">
        <v>305</v>
      </c>
      <c r="T1725" t="s">
        <v>305</v>
      </c>
      <c r="U1725" s="35" t="s">
        <v>924</v>
      </c>
      <c r="V1725" t="s">
        <v>299</v>
      </c>
      <c r="W1725" t="s">
        <v>299</v>
      </c>
      <c r="X1725" t="s">
        <v>299</v>
      </c>
      <c r="Y1725" t="s">
        <v>299</v>
      </c>
    </row>
    <row r="1726" spans="1:25" x14ac:dyDescent="0.25">
      <c r="A1726" t="s">
        <v>295</v>
      </c>
      <c r="B1726" t="s">
        <v>296</v>
      </c>
      <c r="C1726" s="61">
        <f t="shared" si="26"/>
        <v>6</v>
      </c>
      <c r="D1726" t="s">
        <v>1</v>
      </c>
      <c r="E1726">
        <v>483212</v>
      </c>
      <c r="F1726">
        <v>483</v>
      </c>
      <c r="G1726">
        <v>4832</v>
      </c>
      <c r="H1726">
        <v>6</v>
      </c>
      <c r="I1726" t="s">
        <v>296</v>
      </c>
      <c r="J1726">
        <v>48</v>
      </c>
      <c r="K1726" t="s">
        <v>1263</v>
      </c>
      <c r="L1726">
        <v>0</v>
      </c>
      <c r="M1726" t="s">
        <v>298</v>
      </c>
      <c r="N1726">
        <v>0</v>
      </c>
      <c r="O1726" t="s">
        <v>298</v>
      </c>
      <c r="P1726">
        <v>2012</v>
      </c>
      <c r="Q1726">
        <v>17</v>
      </c>
      <c r="R1726" t="s">
        <v>305</v>
      </c>
      <c r="S1726" t="s">
        <v>305</v>
      </c>
      <c r="T1726" t="s">
        <v>305</v>
      </c>
      <c r="U1726" s="35" t="s">
        <v>308</v>
      </c>
      <c r="V1726" t="s">
        <v>299</v>
      </c>
      <c r="W1726" t="s">
        <v>299</v>
      </c>
      <c r="X1726" t="s">
        <v>299</v>
      </c>
      <c r="Y1726" t="s">
        <v>299</v>
      </c>
    </row>
    <row r="1727" spans="1:25" x14ac:dyDescent="0.25">
      <c r="A1727" t="s">
        <v>295</v>
      </c>
      <c r="B1727" t="s">
        <v>296</v>
      </c>
      <c r="C1727" s="61">
        <f t="shared" si="26"/>
        <v>7</v>
      </c>
      <c r="D1727" t="s">
        <v>1</v>
      </c>
      <c r="E1727">
        <v>4832121</v>
      </c>
      <c r="F1727">
        <v>483</v>
      </c>
      <c r="G1727">
        <v>4832</v>
      </c>
      <c r="H1727">
        <v>7</v>
      </c>
      <c r="I1727" t="s">
        <v>296</v>
      </c>
      <c r="J1727">
        <v>48</v>
      </c>
      <c r="K1727" t="s">
        <v>1264</v>
      </c>
      <c r="L1727">
        <v>0</v>
      </c>
      <c r="M1727" t="s">
        <v>298</v>
      </c>
      <c r="N1727">
        <v>0</v>
      </c>
      <c r="O1727" t="s">
        <v>298</v>
      </c>
      <c r="P1727">
        <v>2012</v>
      </c>
      <c r="Q1727">
        <v>5</v>
      </c>
      <c r="R1727" t="s">
        <v>305</v>
      </c>
      <c r="S1727" t="s">
        <v>305</v>
      </c>
      <c r="T1727" t="s">
        <v>305</v>
      </c>
      <c r="U1727" s="35" t="s">
        <v>308</v>
      </c>
      <c r="V1727" t="s">
        <v>299</v>
      </c>
      <c r="W1727" t="s">
        <v>299</v>
      </c>
      <c r="X1727" t="s">
        <v>299</v>
      </c>
      <c r="Y1727" t="s">
        <v>299</v>
      </c>
    </row>
    <row r="1728" spans="1:25" x14ac:dyDescent="0.25">
      <c r="A1728" t="s">
        <v>295</v>
      </c>
      <c r="B1728" t="s">
        <v>296</v>
      </c>
      <c r="C1728" s="61">
        <f t="shared" si="26"/>
        <v>7</v>
      </c>
      <c r="D1728" t="s">
        <v>1</v>
      </c>
      <c r="E1728">
        <v>4832122</v>
      </c>
      <c r="F1728">
        <v>483</v>
      </c>
      <c r="G1728">
        <v>4832</v>
      </c>
      <c r="H1728">
        <v>7</v>
      </c>
      <c r="I1728" t="s">
        <v>296</v>
      </c>
      <c r="J1728">
        <v>48</v>
      </c>
      <c r="K1728" t="s">
        <v>1265</v>
      </c>
      <c r="L1728">
        <v>0</v>
      </c>
      <c r="M1728" t="s">
        <v>298</v>
      </c>
      <c r="N1728">
        <v>0</v>
      </c>
      <c r="O1728" t="s">
        <v>298</v>
      </c>
      <c r="P1728">
        <v>2012</v>
      </c>
      <c r="Q1728">
        <v>12</v>
      </c>
      <c r="R1728" t="s">
        <v>305</v>
      </c>
      <c r="S1728" t="s">
        <v>305</v>
      </c>
      <c r="T1728" t="s">
        <v>305</v>
      </c>
      <c r="U1728" s="35" t="s">
        <v>320</v>
      </c>
      <c r="V1728" t="s">
        <v>299</v>
      </c>
      <c r="W1728" t="s">
        <v>299</v>
      </c>
      <c r="X1728" t="s">
        <v>299</v>
      </c>
      <c r="Y1728" t="s">
        <v>299</v>
      </c>
    </row>
    <row r="1729" spans="1:25" x14ac:dyDescent="0.25">
      <c r="A1729" t="s">
        <v>295</v>
      </c>
      <c r="B1729" t="s">
        <v>296</v>
      </c>
      <c r="C1729" s="61">
        <f t="shared" si="26"/>
        <v>3</v>
      </c>
      <c r="D1729" t="s">
        <v>1</v>
      </c>
      <c r="E1729">
        <v>484</v>
      </c>
      <c r="F1729">
        <v>484</v>
      </c>
      <c r="G1729" t="s">
        <v>296</v>
      </c>
      <c r="H1729">
        <v>3</v>
      </c>
      <c r="I1729" t="s">
        <v>296</v>
      </c>
      <c r="J1729">
        <v>48</v>
      </c>
      <c r="K1729" t="s">
        <v>1266</v>
      </c>
      <c r="L1729">
        <v>0</v>
      </c>
      <c r="M1729" t="s">
        <v>298</v>
      </c>
      <c r="N1729">
        <v>0</v>
      </c>
      <c r="O1729" t="s">
        <v>298</v>
      </c>
      <c r="P1729">
        <v>2012</v>
      </c>
      <c r="Q1729">
        <v>9241</v>
      </c>
      <c r="R1729">
        <v>18455798</v>
      </c>
      <c r="S1729">
        <v>4434973</v>
      </c>
      <c r="T1729">
        <v>1037655</v>
      </c>
      <c r="U1729" s="35">
        <v>105278</v>
      </c>
      <c r="V1729" t="s">
        <v>299</v>
      </c>
      <c r="W1729" t="s">
        <v>299</v>
      </c>
      <c r="X1729" t="s">
        <v>299</v>
      </c>
      <c r="Y1729" t="s">
        <v>299</v>
      </c>
    </row>
    <row r="1730" spans="1:25" x14ac:dyDescent="0.25">
      <c r="A1730" t="s">
        <v>295</v>
      </c>
      <c r="B1730" t="s">
        <v>296</v>
      </c>
      <c r="C1730" s="61">
        <f t="shared" si="26"/>
        <v>4</v>
      </c>
      <c r="D1730" t="s">
        <v>1</v>
      </c>
      <c r="E1730">
        <v>4841</v>
      </c>
      <c r="F1730">
        <v>484</v>
      </c>
      <c r="G1730">
        <v>4841</v>
      </c>
      <c r="H1730">
        <v>4</v>
      </c>
      <c r="I1730" t="s">
        <v>296</v>
      </c>
      <c r="J1730">
        <v>48</v>
      </c>
      <c r="K1730" t="s">
        <v>1267</v>
      </c>
      <c r="L1730">
        <v>0</v>
      </c>
      <c r="M1730" t="s">
        <v>298</v>
      </c>
      <c r="N1730">
        <v>0</v>
      </c>
      <c r="O1730" t="s">
        <v>298</v>
      </c>
      <c r="P1730">
        <v>2012</v>
      </c>
      <c r="Q1730">
        <v>5479</v>
      </c>
      <c r="R1730">
        <v>11675605</v>
      </c>
      <c r="S1730">
        <v>2781616</v>
      </c>
      <c r="T1730">
        <v>661777</v>
      </c>
      <c r="U1730" s="35">
        <v>65975</v>
      </c>
      <c r="V1730" t="s">
        <v>299</v>
      </c>
      <c r="W1730" t="s">
        <v>299</v>
      </c>
      <c r="X1730" t="s">
        <v>299</v>
      </c>
      <c r="Y1730" t="s">
        <v>299</v>
      </c>
    </row>
    <row r="1731" spans="1:25" x14ac:dyDescent="0.25">
      <c r="A1731" t="s">
        <v>295</v>
      </c>
      <c r="B1731" t="s">
        <v>296</v>
      </c>
      <c r="C1731" s="61">
        <f t="shared" si="26"/>
        <v>5</v>
      </c>
      <c r="D1731" t="s">
        <v>1</v>
      </c>
      <c r="E1731">
        <v>48411</v>
      </c>
      <c r="F1731">
        <v>484</v>
      </c>
      <c r="G1731">
        <v>4841</v>
      </c>
      <c r="H1731">
        <v>5</v>
      </c>
      <c r="I1731" t="s">
        <v>296</v>
      </c>
      <c r="J1731">
        <v>48</v>
      </c>
      <c r="K1731" t="s">
        <v>1268</v>
      </c>
      <c r="L1731">
        <v>0</v>
      </c>
      <c r="M1731" t="s">
        <v>298</v>
      </c>
      <c r="N1731">
        <v>0</v>
      </c>
      <c r="O1731" t="s">
        <v>298</v>
      </c>
      <c r="P1731">
        <v>2012</v>
      </c>
      <c r="Q1731">
        <v>2924</v>
      </c>
      <c r="R1731">
        <v>3447516</v>
      </c>
      <c r="S1731">
        <v>829827</v>
      </c>
      <c r="T1731">
        <v>197680</v>
      </c>
      <c r="U1731" s="35">
        <v>21426</v>
      </c>
      <c r="V1731" t="s">
        <v>299</v>
      </c>
      <c r="W1731" t="s">
        <v>299</v>
      </c>
      <c r="X1731" t="s">
        <v>299</v>
      </c>
      <c r="Y1731" t="s">
        <v>299</v>
      </c>
    </row>
    <row r="1732" spans="1:25" x14ac:dyDescent="0.25">
      <c r="A1732" t="s">
        <v>295</v>
      </c>
      <c r="B1732" t="s">
        <v>296</v>
      </c>
      <c r="C1732" s="61">
        <f t="shared" si="26"/>
        <v>6</v>
      </c>
      <c r="D1732" t="s">
        <v>1</v>
      </c>
      <c r="E1732">
        <v>484110</v>
      </c>
      <c r="F1732">
        <v>484</v>
      </c>
      <c r="G1732">
        <v>4841</v>
      </c>
      <c r="H1732">
        <v>6</v>
      </c>
      <c r="I1732" t="s">
        <v>296</v>
      </c>
      <c r="J1732">
        <v>48</v>
      </c>
      <c r="K1732" t="s">
        <v>1268</v>
      </c>
      <c r="L1732">
        <v>0</v>
      </c>
      <c r="M1732" t="s">
        <v>298</v>
      </c>
      <c r="N1732">
        <v>0</v>
      </c>
      <c r="O1732" t="s">
        <v>298</v>
      </c>
      <c r="P1732">
        <v>2012</v>
      </c>
      <c r="Q1732">
        <v>2924</v>
      </c>
      <c r="R1732">
        <v>3447516</v>
      </c>
      <c r="S1732">
        <v>829827</v>
      </c>
      <c r="T1732">
        <v>197680</v>
      </c>
      <c r="U1732" s="35">
        <v>21426</v>
      </c>
      <c r="V1732" t="s">
        <v>299</v>
      </c>
      <c r="W1732" t="s">
        <v>299</v>
      </c>
      <c r="X1732" t="s">
        <v>299</v>
      </c>
      <c r="Y1732" t="s">
        <v>299</v>
      </c>
    </row>
    <row r="1733" spans="1:25" x14ac:dyDescent="0.25">
      <c r="A1733" t="s">
        <v>295</v>
      </c>
      <c r="B1733" t="s">
        <v>296</v>
      </c>
      <c r="C1733" s="61">
        <f t="shared" ref="C1733:C1796" si="27">LEN(E1733)</f>
        <v>7</v>
      </c>
      <c r="D1733" t="s">
        <v>1</v>
      </c>
      <c r="E1733">
        <v>4841101</v>
      </c>
      <c r="F1733">
        <v>484</v>
      </c>
      <c r="G1733">
        <v>4841</v>
      </c>
      <c r="H1733">
        <v>7</v>
      </c>
      <c r="I1733" t="s">
        <v>296</v>
      </c>
      <c r="J1733">
        <v>48</v>
      </c>
      <c r="K1733" t="s">
        <v>1269</v>
      </c>
      <c r="L1733">
        <v>0</v>
      </c>
      <c r="M1733" t="s">
        <v>298</v>
      </c>
      <c r="N1733">
        <v>0</v>
      </c>
      <c r="O1733" t="s">
        <v>298</v>
      </c>
      <c r="P1733">
        <v>2012</v>
      </c>
      <c r="Q1733">
        <v>1913</v>
      </c>
      <c r="R1733">
        <v>2217721</v>
      </c>
      <c r="S1733">
        <v>530764</v>
      </c>
      <c r="T1733">
        <v>126720</v>
      </c>
      <c r="U1733" s="35">
        <v>13456</v>
      </c>
      <c r="V1733" t="s">
        <v>299</v>
      </c>
      <c r="W1733" t="s">
        <v>299</v>
      </c>
      <c r="X1733" t="s">
        <v>299</v>
      </c>
      <c r="Y1733" t="s">
        <v>299</v>
      </c>
    </row>
    <row r="1734" spans="1:25" x14ac:dyDescent="0.25">
      <c r="A1734" t="s">
        <v>295</v>
      </c>
      <c r="B1734" t="s">
        <v>296</v>
      </c>
      <c r="C1734" s="61">
        <f t="shared" si="27"/>
        <v>7</v>
      </c>
      <c r="D1734" t="s">
        <v>1</v>
      </c>
      <c r="E1734">
        <v>4841102</v>
      </c>
      <c r="F1734">
        <v>484</v>
      </c>
      <c r="G1734">
        <v>4841</v>
      </c>
      <c r="H1734">
        <v>7</v>
      </c>
      <c r="I1734" t="s">
        <v>296</v>
      </c>
      <c r="J1734">
        <v>48</v>
      </c>
      <c r="K1734" t="s">
        <v>1270</v>
      </c>
      <c r="L1734">
        <v>0</v>
      </c>
      <c r="M1734" t="s">
        <v>298</v>
      </c>
      <c r="N1734">
        <v>0</v>
      </c>
      <c r="O1734" t="s">
        <v>298</v>
      </c>
      <c r="P1734">
        <v>2012</v>
      </c>
      <c r="Q1734">
        <v>735</v>
      </c>
      <c r="R1734">
        <v>758833</v>
      </c>
      <c r="S1734">
        <v>200367</v>
      </c>
      <c r="T1734">
        <v>46569</v>
      </c>
      <c r="U1734" s="35">
        <v>5323</v>
      </c>
      <c r="V1734" t="s">
        <v>299</v>
      </c>
      <c r="W1734" t="s">
        <v>299</v>
      </c>
      <c r="X1734" t="s">
        <v>299</v>
      </c>
      <c r="Y1734" t="s">
        <v>299</v>
      </c>
    </row>
    <row r="1735" spans="1:25" x14ac:dyDescent="0.25">
      <c r="A1735" t="s">
        <v>295</v>
      </c>
      <c r="B1735" t="s">
        <v>296</v>
      </c>
      <c r="C1735" s="61">
        <f t="shared" si="27"/>
        <v>7</v>
      </c>
      <c r="D1735" t="s">
        <v>1</v>
      </c>
      <c r="E1735">
        <v>4841103</v>
      </c>
      <c r="F1735">
        <v>484</v>
      </c>
      <c r="G1735">
        <v>4841</v>
      </c>
      <c r="H1735">
        <v>7</v>
      </c>
      <c r="I1735" t="s">
        <v>296</v>
      </c>
      <c r="J1735">
        <v>48</v>
      </c>
      <c r="K1735" t="s">
        <v>1271</v>
      </c>
      <c r="L1735">
        <v>0</v>
      </c>
      <c r="M1735" t="s">
        <v>298</v>
      </c>
      <c r="N1735">
        <v>0</v>
      </c>
      <c r="O1735" t="s">
        <v>298</v>
      </c>
      <c r="P1735">
        <v>2012</v>
      </c>
      <c r="Q1735">
        <v>143</v>
      </c>
      <c r="R1735">
        <v>234084</v>
      </c>
      <c r="S1735">
        <v>43366</v>
      </c>
      <c r="T1735">
        <v>10966</v>
      </c>
      <c r="U1735" s="35">
        <v>1141</v>
      </c>
      <c r="V1735" t="s">
        <v>299</v>
      </c>
      <c r="W1735" t="s">
        <v>299</v>
      </c>
      <c r="X1735" t="s">
        <v>299</v>
      </c>
      <c r="Y1735" t="s">
        <v>299</v>
      </c>
    </row>
    <row r="1736" spans="1:25" x14ac:dyDescent="0.25">
      <c r="A1736" t="s">
        <v>295</v>
      </c>
      <c r="B1736" t="s">
        <v>296</v>
      </c>
      <c r="C1736" s="61">
        <f t="shared" si="27"/>
        <v>7</v>
      </c>
      <c r="D1736" t="s">
        <v>1</v>
      </c>
      <c r="E1736">
        <v>4841104</v>
      </c>
      <c r="F1736">
        <v>484</v>
      </c>
      <c r="G1736">
        <v>4841</v>
      </c>
      <c r="H1736">
        <v>7</v>
      </c>
      <c r="I1736" t="s">
        <v>296</v>
      </c>
      <c r="J1736">
        <v>48</v>
      </c>
      <c r="K1736" t="s">
        <v>1272</v>
      </c>
      <c r="L1736">
        <v>0</v>
      </c>
      <c r="M1736" t="s">
        <v>298</v>
      </c>
      <c r="N1736">
        <v>0</v>
      </c>
      <c r="O1736" t="s">
        <v>298</v>
      </c>
      <c r="P1736">
        <v>2012</v>
      </c>
      <c r="Q1736">
        <v>133</v>
      </c>
      <c r="R1736">
        <v>236878</v>
      </c>
      <c r="S1736">
        <v>55330</v>
      </c>
      <c r="T1736">
        <v>13425</v>
      </c>
      <c r="U1736" s="35">
        <v>1506</v>
      </c>
      <c r="V1736" t="s">
        <v>299</v>
      </c>
      <c r="W1736" t="s">
        <v>299</v>
      </c>
      <c r="X1736" t="s">
        <v>299</v>
      </c>
      <c r="Y1736" t="s">
        <v>299</v>
      </c>
    </row>
    <row r="1737" spans="1:25" x14ac:dyDescent="0.25">
      <c r="A1737" t="s">
        <v>295</v>
      </c>
      <c r="B1737" t="s">
        <v>296</v>
      </c>
      <c r="C1737" s="61">
        <f t="shared" si="27"/>
        <v>5</v>
      </c>
      <c r="D1737" t="s">
        <v>1</v>
      </c>
      <c r="E1737">
        <v>48412</v>
      </c>
      <c r="F1737">
        <v>484</v>
      </c>
      <c r="G1737">
        <v>4841</v>
      </c>
      <c r="H1737">
        <v>5</v>
      </c>
      <c r="I1737" t="s">
        <v>296</v>
      </c>
      <c r="J1737">
        <v>48</v>
      </c>
      <c r="K1737" t="s">
        <v>1273</v>
      </c>
      <c r="L1737">
        <v>0</v>
      </c>
      <c r="M1737" t="s">
        <v>298</v>
      </c>
      <c r="N1737">
        <v>0</v>
      </c>
      <c r="O1737" t="s">
        <v>298</v>
      </c>
      <c r="P1737">
        <v>2012</v>
      </c>
      <c r="Q1737">
        <v>2555</v>
      </c>
      <c r="R1737">
        <v>8228089</v>
      </c>
      <c r="S1737">
        <v>1951789</v>
      </c>
      <c r="T1737">
        <v>464097</v>
      </c>
      <c r="U1737" s="35">
        <v>44549</v>
      </c>
      <c r="V1737" t="s">
        <v>299</v>
      </c>
      <c r="W1737" t="s">
        <v>299</v>
      </c>
      <c r="X1737" t="s">
        <v>299</v>
      </c>
      <c r="Y1737" t="s">
        <v>299</v>
      </c>
    </row>
    <row r="1738" spans="1:25" x14ac:dyDescent="0.25">
      <c r="A1738" t="s">
        <v>295</v>
      </c>
      <c r="B1738" t="s">
        <v>296</v>
      </c>
      <c r="C1738" s="61">
        <f t="shared" si="27"/>
        <v>6</v>
      </c>
      <c r="D1738" t="s">
        <v>1</v>
      </c>
      <c r="E1738">
        <v>484121</v>
      </c>
      <c r="F1738">
        <v>484</v>
      </c>
      <c r="G1738">
        <v>4841</v>
      </c>
      <c r="H1738">
        <v>6</v>
      </c>
      <c r="I1738" t="s">
        <v>296</v>
      </c>
      <c r="J1738">
        <v>48</v>
      </c>
      <c r="K1738" t="s">
        <v>1274</v>
      </c>
      <c r="L1738">
        <v>0</v>
      </c>
      <c r="M1738" t="s">
        <v>298</v>
      </c>
      <c r="N1738">
        <v>0</v>
      </c>
      <c r="O1738" t="s">
        <v>298</v>
      </c>
      <c r="P1738">
        <v>2012</v>
      </c>
      <c r="Q1738">
        <v>1926</v>
      </c>
      <c r="R1738">
        <v>4843807</v>
      </c>
      <c r="S1738">
        <v>991507</v>
      </c>
      <c r="T1738">
        <v>232975</v>
      </c>
      <c r="U1738" s="35">
        <v>24507</v>
      </c>
      <c r="V1738" t="s">
        <v>299</v>
      </c>
      <c r="W1738" t="s">
        <v>299</v>
      </c>
      <c r="X1738" t="s">
        <v>299</v>
      </c>
      <c r="Y1738" t="s">
        <v>299</v>
      </c>
    </row>
    <row r="1739" spans="1:25" x14ac:dyDescent="0.25">
      <c r="A1739" t="s">
        <v>295</v>
      </c>
      <c r="B1739" t="s">
        <v>296</v>
      </c>
      <c r="C1739" s="61">
        <f t="shared" si="27"/>
        <v>6</v>
      </c>
      <c r="D1739" t="s">
        <v>1</v>
      </c>
      <c r="E1739">
        <v>484122</v>
      </c>
      <c r="F1739">
        <v>484</v>
      </c>
      <c r="G1739">
        <v>4841</v>
      </c>
      <c r="H1739">
        <v>6</v>
      </c>
      <c r="I1739" t="s">
        <v>296</v>
      </c>
      <c r="J1739">
        <v>48</v>
      </c>
      <c r="K1739" t="s">
        <v>1275</v>
      </c>
      <c r="L1739">
        <v>0</v>
      </c>
      <c r="M1739" t="s">
        <v>298</v>
      </c>
      <c r="N1739">
        <v>0</v>
      </c>
      <c r="O1739" t="s">
        <v>298</v>
      </c>
      <c r="P1739">
        <v>2012</v>
      </c>
      <c r="Q1739">
        <v>629</v>
      </c>
      <c r="R1739">
        <v>3384282</v>
      </c>
      <c r="S1739">
        <v>960282</v>
      </c>
      <c r="T1739">
        <v>231122</v>
      </c>
      <c r="U1739" s="35">
        <v>20042</v>
      </c>
      <c r="V1739" t="s">
        <v>299</v>
      </c>
      <c r="W1739" t="s">
        <v>299</v>
      </c>
      <c r="X1739" t="s">
        <v>299</v>
      </c>
      <c r="Y1739" t="s">
        <v>299</v>
      </c>
    </row>
    <row r="1740" spans="1:25" x14ac:dyDescent="0.25">
      <c r="A1740" t="s">
        <v>295</v>
      </c>
      <c r="B1740" t="s">
        <v>296</v>
      </c>
      <c r="C1740" s="61">
        <f t="shared" si="27"/>
        <v>4</v>
      </c>
      <c r="D1740" t="s">
        <v>1</v>
      </c>
      <c r="E1740">
        <v>4842</v>
      </c>
      <c r="F1740">
        <v>484</v>
      </c>
      <c r="G1740">
        <v>4842</v>
      </c>
      <c r="H1740">
        <v>4</v>
      </c>
      <c r="I1740" t="s">
        <v>296</v>
      </c>
      <c r="J1740">
        <v>48</v>
      </c>
      <c r="K1740" t="s">
        <v>1276</v>
      </c>
      <c r="L1740">
        <v>0</v>
      </c>
      <c r="M1740" t="s">
        <v>298</v>
      </c>
      <c r="N1740">
        <v>0</v>
      </c>
      <c r="O1740" t="s">
        <v>298</v>
      </c>
      <c r="P1740">
        <v>2012</v>
      </c>
      <c r="Q1740">
        <v>3762</v>
      </c>
      <c r="R1740">
        <v>6780193</v>
      </c>
      <c r="S1740">
        <v>1653357</v>
      </c>
      <c r="T1740">
        <v>375878</v>
      </c>
      <c r="U1740" s="35">
        <v>39303</v>
      </c>
      <c r="V1740" t="s">
        <v>299</v>
      </c>
      <c r="W1740" t="s">
        <v>299</v>
      </c>
      <c r="X1740" t="s">
        <v>299</v>
      </c>
      <c r="Y1740" t="s">
        <v>299</v>
      </c>
    </row>
    <row r="1741" spans="1:25" x14ac:dyDescent="0.25">
      <c r="A1741" t="s">
        <v>295</v>
      </c>
      <c r="B1741" t="s">
        <v>296</v>
      </c>
      <c r="C1741" s="61">
        <f t="shared" si="27"/>
        <v>5</v>
      </c>
      <c r="D1741" t="s">
        <v>1</v>
      </c>
      <c r="E1741">
        <v>48421</v>
      </c>
      <c r="F1741">
        <v>484</v>
      </c>
      <c r="G1741">
        <v>4842</v>
      </c>
      <c r="H1741">
        <v>5</v>
      </c>
      <c r="I1741" t="s">
        <v>296</v>
      </c>
      <c r="J1741">
        <v>48</v>
      </c>
      <c r="K1741" t="s">
        <v>1277</v>
      </c>
      <c r="L1741">
        <v>0</v>
      </c>
      <c r="M1741" t="s">
        <v>298</v>
      </c>
      <c r="N1741">
        <v>0</v>
      </c>
      <c r="O1741" t="s">
        <v>298</v>
      </c>
      <c r="P1741">
        <v>2012</v>
      </c>
      <c r="Q1741">
        <v>1051</v>
      </c>
      <c r="R1741">
        <v>1189229</v>
      </c>
      <c r="S1741">
        <v>298762</v>
      </c>
      <c r="T1741">
        <v>67195</v>
      </c>
      <c r="U1741" s="35">
        <v>9674</v>
      </c>
      <c r="V1741" t="s">
        <v>299</v>
      </c>
      <c r="W1741" t="s">
        <v>299</v>
      </c>
      <c r="X1741" t="s">
        <v>299</v>
      </c>
      <c r="Y1741" t="s">
        <v>299</v>
      </c>
    </row>
    <row r="1742" spans="1:25" x14ac:dyDescent="0.25">
      <c r="A1742" t="s">
        <v>295</v>
      </c>
      <c r="B1742" t="s">
        <v>296</v>
      </c>
      <c r="C1742" s="61">
        <f t="shared" si="27"/>
        <v>6</v>
      </c>
      <c r="D1742" t="s">
        <v>1</v>
      </c>
      <c r="E1742">
        <v>484210</v>
      </c>
      <c r="F1742">
        <v>484</v>
      </c>
      <c r="G1742">
        <v>4842</v>
      </c>
      <c r="H1742">
        <v>6</v>
      </c>
      <c r="I1742" t="s">
        <v>296</v>
      </c>
      <c r="J1742">
        <v>48</v>
      </c>
      <c r="K1742" t="s">
        <v>1277</v>
      </c>
      <c r="L1742">
        <v>0</v>
      </c>
      <c r="M1742" t="s">
        <v>298</v>
      </c>
      <c r="N1742">
        <v>0</v>
      </c>
      <c r="O1742" t="s">
        <v>298</v>
      </c>
      <c r="P1742">
        <v>2012</v>
      </c>
      <c r="Q1742">
        <v>1051</v>
      </c>
      <c r="R1742">
        <v>1189229</v>
      </c>
      <c r="S1742">
        <v>298762</v>
      </c>
      <c r="T1742">
        <v>67195</v>
      </c>
      <c r="U1742" s="35">
        <v>9674</v>
      </c>
      <c r="V1742" t="s">
        <v>299</v>
      </c>
      <c r="W1742" t="s">
        <v>299</v>
      </c>
      <c r="X1742" t="s">
        <v>299</v>
      </c>
      <c r="Y1742" t="s">
        <v>299</v>
      </c>
    </row>
    <row r="1743" spans="1:25" x14ac:dyDescent="0.25">
      <c r="A1743" t="s">
        <v>295</v>
      </c>
      <c r="B1743" t="s">
        <v>296</v>
      </c>
      <c r="C1743" s="61">
        <f t="shared" si="27"/>
        <v>7</v>
      </c>
      <c r="D1743" t="s">
        <v>1</v>
      </c>
      <c r="E1743">
        <v>4842101</v>
      </c>
      <c r="F1743">
        <v>484</v>
      </c>
      <c r="G1743">
        <v>4842</v>
      </c>
      <c r="H1743">
        <v>7</v>
      </c>
      <c r="I1743" t="s">
        <v>296</v>
      </c>
      <c r="J1743">
        <v>48</v>
      </c>
      <c r="K1743" t="s">
        <v>1278</v>
      </c>
      <c r="L1743">
        <v>0</v>
      </c>
      <c r="M1743" t="s">
        <v>298</v>
      </c>
      <c r="N1743">
        <v>0</v>
      </c>
      <c r="O1743" t="s">
        <v>298</v>
      </c>
      <c r="P1743">
        <v>2012</v>
      </c>
      <c r="Q1743">
        <v>511</v>
      </c>
      <c r="R1743">
        <v>267508</v>
      </c>
      <c r="S1743">
        <v>84370</v>
      </c>
      <c r="T1743">
        <v>18366</v>
      </c>
      <c r="U1743" s="35">
        <v>3721</v>
      </c>
      <c r="V1743" t="s">
        <v>299</v>
      </c>
      <c r="W1743" t="s">
        <v>299</v>
      </c>
      <c r="X1743" t="s">
        <v>299</v>
      </c>
      <c r="Y1743" t="s">
        <v>299</v>
      </c>
    </row>
    <row r="1744" spans="1:25" x14ac:dyDescent="0.25">
      <c r="A1744" t="s">
        <v>295</v>
      </c>
      <c r="B1744" t="s">
        <v>296</v>
      </c>
      <c r="C1744" s="61">
        <f t="shared" si="27"/>
        <v>7</v>
      </c>
      <c r="D1744" t="s">
        <v>1</v>
      </c>
      <c r="E1744">
        <v>4842102</v>
      </c>
      <c r="F1744">
        <v>484</v>
      </c>
      <c r="G1744">
        <v>4842</v>
      </c>
      <c r="H1744">
        <v>7</v>
      </c>
      <c r="I1744" t="s">
        <v>296</v>
      </c>
      <c r="J1744">
        <v>48</v>
      </c>
      <c r="K1744" t="s">
        <v>1279</v>
      </c>
      <c r="L1744">
        <v>0</v>
      </c>
      <c r="M1744" t="s">
        <v>298</v>
      </c>
      <c r="N1744">
        <v>0</v>
      </c>
      <c r="O1744" t="s">
        <v>298</v>
      </c>
      <c r="P1744">
        <v>2012</v>
      </c>
      <c r="Q1744">
        <v>282</v>
      </c>
      <c r="R1744">
        <v>587914</v>
      </c>
      <c r="S1744">
        <v>123875</v>
      </c>
      <c r="T1744">
        <v>28451</v>
      </c>
      <c r="U1744" s="35">
        <v>3234</v>
      </c>
      <c r="V1744" t="s">
        <v>299</v>
      </c>
      <c r="W1744" t="s">
        <v>299</v>
      </c>
      <c r="X1744" t="s">
        <v>299</v>
      </c>
      <c r="Y1744" t="s">
        <v>299</v>
      </c>
    </row>
    <row r="1745" spans="1:25" x14ac:dyDescent="0.25">
      <c r="A1745" t="s">
        <v>295</v>
      </c>
      <c r="B1745" t="s">
        <v>296</v>
      </c>
      <c r="C1745" s="61">
        <f t="shared" si="27"/>
        <v>7</v>
      </c>
      <c r="D1745" t="s">
        <v>1</v>
      </c>
      <c r="E1745">
        <v>4842103</v>
      </c>
      <c r="F1745">
        <v>484</v>
      </c>
      <c r="G1745">
        <v>4842</v>
      </c>
      <c r="H1745">
        <v>7</v>
      </c>
      <c r="I1745" t="s">
        <v>296</v>
      </c>
      <c r="J1745">
        <v>48</v>
      </c>
      <c r="K1745" t="s">
        <v>1280</v>
      </c>
      <c r="L1745">
        <v>0</v>
      </c>
      <c r="M1745" t="s">
        <v>298</v>
      </c>
      <c r="N1745">
        <v>0</v>
      </c>
      <c r="O1745" t="s">
        <v>298</v>
      </c>
      <c r="P1745">
        <v>2012</v>
      </c>
      <c r="Q1745">
        <v>258</v>
      </c>
      <c r="R1745">
        <v>333807</v>
      </c>
      <c r="S1745">
        <v>90517</v>
      </c>
      <c r="T1745">
        <v>20378</v>
      </c>
      <c r="U1745" s="35">
        <v>2719</v>
      </c>
      <c r="V1745" t="s">
        <v>299</v>
      </c>
      <c r="W1745" t="s">
        <v>299</v>
      </c>
      <c r="X1745" t="s">
        <v>299</v>
      </c>
      <c r="Y1745" t="s">
        <v>299</v>
      </c>
    </row>
    <row r="1746" spans="1:25" x14ac:dyDescent="0.25">
      <c r="A1746" t="s">
        <v>295</v>
      </c>
      <c r="B1746" t="s">
        <v>296</v>
      </c>
      <c r="C1746" s="61">
        <f t="shared" si="27"/>
        <v>5</v>
      </c>
      <c r="D1746" t="s">
        <v>1</v>
      </c>
      <c r="E1746">
        <v>48422</v>
      </c>
      <c r="F1746">
        <v>484</v>
      </c>
      <c r="G1746">
        <v>4842</v>
      </c>
      <c r="H1746">
        <v>5</v>
      </c>
      <c r="I1746" t="s">
        <v>296</v>
      </c>
      <c r="J1746">
        <v>48</v>
      </c>
      <c r="K1746" t="s">
        <v>1281</v>
      </c>
      <c r="L1746">
        <v>0</v>
      </c>
      <c r="M1746" t="s">
        <v>298</v>
      </c>
      <c r="N1746">
        <v>0</v>
      </c>
      <c r="O1746" t="s">
        <v>298</v>
      </c>
      <c r="P1746">
        <v>2012</v>
      </c>
      <c r="Q1746">
        <v>2075</v>
      </c>
      <c r="R1746">
        <v>3491327</v>
      </c>
      <c r="S1746">
        <v>867032</v>
      </c>
      <c r="T1746">
        <v>193706</v>
      </c>
      <c r="U1746" s="35">
        <v>19785</v>
      </c>
      <c r="V1746" t="s">
        <v>299</v>
      </c>
      <c r="W1746" t="s">
        <v>299</v>
      </c>
      <c r="X1746" t="s">
        <v>299</v>
      </c>
      <c r="Y1746" t="s">
        <v>299</v>
      </c>
    </row>
    <row r="1747" spans="1:25" x14ac:dyDescent="0.25">
      <c r="A1747" t="s">
        <v>295</v>
      </c>
      <c r="B1747" t="s">
        <v>296</v>
      </c>
      <c r="C1747" s="61">
        <f t="shared" si="27"/>
        <v>6</v>
      </c>
      <c r="D1747" t="s">
        <v>1</v>
      </c>
      <c r="E1747">
        <v>484220</v>
      </c>
      <c r="F1747">
        <v>484</v>
      </c>
      <c r="G1747">
        <v>4842</v>
      </c>
      <c r="H1747">
        <v>6</v>
      </c>
      <c r="I1747" t="s">
        <v>296</v>
      </c>
      <c r="J1747">
        <v>48</v>
      </c>
      <c r="K1747" t="s">
        <v>1281</v>
      </c>
      <c r="L1747">
        <v>0</v>
      </c>
      <c r="M1747" t="s">
        <v>298</v>
      </c>
      <c r="N1747">
        <v>0</v>
      </c>
      <c r="O1747" t="s">
        <v>298</v>
      </c>
      <c r="P1747">
        <v>2012</v>
      </c>
      <c r="Q1747">
        <v>2075</v>
      </c>
      <c r="R1747">
        <v>3491327</v>
      </c>
      <c r="S1747">
        <v>867032</v>
      </c>
      <c r="T1747">
        <v>193706</v>
      </c>
      <c r="U1747" s="35">
        <v>19785</v>
      </c>
      <c r="V1747" t="s">
        <v>299</v>
      </c>
      <c r="W1747" t="s">
        <v>299</v>
      </c>
      <c r="X1747" t="s">
        <v>299</v>
      </c>
      <c r="Y1747" t="s">
        <v>299</v>
      </c>
    </row>
    <row r="1748" spans="1:25" x14ac:dyDescent="0.25">
      <c r="A1748" t="s">
        <v>295</v>
      </c>
      <c r="B1748" t="s">
        <v>296</v>
      </c>
      <c r="C1748" s="61">
        <f t="shared" si="27"/>
        <v>7</v>
      </c>
      <c r="D1748" t="s">
        <v>1</v>
      </c>
      <c r="E1748">
        <v>4842201</v>
      </c>
      <c r="F1748">
        <v>484</v>
      </c>
      <c r="G1748">
        <v>4842</v>
      </c>
      <c r="H1748">
        <v>7</v>
      </c>
      <c r="I1748" t="s">
        <v>296</v>
      </c>
      <c r="J1748">
        <v>48</v>
      </c>
      <c r="K1748" t="s">
        <v>1282</v>
      </c>
      <c r="L1748">
        <v>0</v>
      </c>
      <c r="M1748" t="s">
        <v>298</v>
      </c>
      <c r="N1748">
        <v>0</v>
      </c>
      <c r="O1748" t="s">
        <v>298</v>
      </c>
      <c r="P1748">
        <v>2012</v>
      </c>
      <c r="Q1748">
        <v>138</v>
      </c>
      <c r="R1748">
        <v>358738</v>
      </c>
      <c r="S1748">
        <v>122635</v>
      </c>
      <c r="T1748">
        <v>29442</v>
      </c>
      <c r="U1748" s="35">
        <v>2171</v>
      </c>
      <c r="V1748" t="s">
        <v>299</v>
      </c>
      <c r="W1748" t="s">
        <v>299</v>
      </c>
      <c r="X1748" t="s">
        <v>299</v>
      </c>
      <c r="Y1748" t="s">
        <v>299</v>
      </c>
    </row>
    <row r="1749" spans="1:25" x14ac:dyDescent="0.25">
      <c r="A1749" t="s">
        <v>295</v>
      </c>
      <c r="B1749" t="s">
        <v>296</v>
      </c>
      <c r="C1749" s="61">
        <f t="shared" si="27"/>
        <v>7</v>
      </c>
      <c r="D1749" t="s">
        <v>1</v>
      </c>
      <c r="E1749">
        <v>4842202</v>
      </c>
      <c r="F1749">
        <v>484</v>
      </c>
      <c r="G1749">
        <v>4842</v>
      </c>
      <c r="H1749">
        <v>7</v>
      </c>
      <c r="I1749" t="s">
        <v>296</v>
      </c>
      <c r="J1749">
        <v>48</v>
      </c>
      <c r="K1749" t="s">
        <v>1283</v>
      </c>
      <c r="L1749">
        <v>0</v>
      </c>
      <c r="M1749" t="s">
        <v>298</v>
      </c>
      <c r="N1749">
        <v>0</v>
      </c>
      <c r="O1749" t="s">
        <v>298</v>
      </c>
      <c r="P1749">
        <v>2012</v>
      </c>
      <c r="Q1749">
        <v>519</v>
      </c>
      <c r="R1749">
        <v>773800</v>
      </c>
      <c r="S1749">
        <v>199609</v>
      </c>
      <c r="T1749">
        <v>43317</v>
      </c>
      <c r="U1749" s="35">
        <v>4719</v>
      </c>
      <c r="V1749" t="s">
        <v>299</v>
      </c>
      <c r="W1749" t="s">
        <v>299</v>
      </c>
      <c r="X1749" t="s">
        <v>299</v>
      </c>
      <c r="Y1749" t="s">
        <v>299</v>
      </c>
    </row>
    <row r="1750" spans="1:25" x14ac:dyDescent="0.25">
      <c r="A1750" t="s">
        <v>295</v>
      </c>
      <c r="B1750" t="s">
        <v>296</v>
      </c>
      <c r="C1750" s="61">
        <f t="shared" si="27"/>
        <v>7</v>
      </c>
      <c r="D1750" t="s">
        <v>1</v>
      </c>
      <c r="E1750">
        <v>4842203</v>
      </c>
      <c r="F1750">
        <v>484</v>
      </c>
      <c r="G1750">
        <v>4842</v>
      </c>
      <c r="H1750">
        <v>7</v>
      </c>
      <c r="I1750" t="s">
        <v>296</v>
      </c>
      <c r="J1750">
        <v>48</v>
      </c>
      <c r="K1750" t="s">
        <v>1284</v>
      </c>
      <c r="L1750">
        <v>0</v>
      </c>
      <c r="M1750" t="s">
        <v>298</v>
      </c>
      <c r="N1750">
        <v>0</v>
      </c>
      <c r="O1750" t="s">
        <v>298</v>
      </c>
      <c r="P1750">
        <v>2012</v>
      </c>
      <c r="Q1750">
        <v>903</v>
      </c>
      <c r="R1750">
        <v>1394005</v>
      </c>
      <c r="S1750">
        <v>256414</v>
      </c>
      <c r="T1750">
        <v>53890</v>
      </c>
      <c r="U1750" s="35">
        <v>6719</v>
      </c>
      <c r="V1750" t="s">
        <v>299</v>
      </c>
      <c r="W1750" t="s">
        <v>299</v>
      </c>
      <c r="X1750" t="s">
        <v>299</v>
      </c>
      <c r="Y1750" t="s">
        <v>299</v>
      </c>
    </row>
    <row r="1751" spans="1:25" x14ac:dyDescent="0.25">
      <c r="A1751" t="s">
        <v>295</v>
      </c>
      <c r="B1751" t="s">
        <v>296</v>
      </c>
      <c r="C1751" s="61">
        <f t="shared" si="27"/>
        <v>7</v>
      </c>
      <c r="D1751" t="s">
        <v>1</v>
      </c>
      <c r="E1751">
        <v>4842204</v>
      </c>
      <c r="F1751">
        <v>484</v>
      </c>
      <c r="G1751">
        <v>4842</v>
      </c>
      <c r="H1751">
        <v>7</v>
      </c>
      <c r="I1751" t="s">
        <v>296</v>
      </c>
      <c r="J1751">
        <v>48</v>
      </c>
      <c r="K1751" t="s">
        <v>1285</v>
      </c>
      <c r="L1751">
        <v>0</v>
      </c>
      <c r="M1751" t="s">
        <v>298</v>
      </c>
      <c r="N1751">
        <v>0</v>
      </c>
      <c r="O1751" t="s">
        <v>298</v>
      </c>
      <c r="P1751">
        <v>2012</v>
      </c>
      <c r="Q1751">
        <v>458</v>
      </c>
      <c r="R1751">
        <v>819929</v>
      </c>
      <c r="S1751">
        <v>254036</v>
      </c>
      <c r="T1751">
        <v>58760</v>
      </c>
      <c r="U1751" s="35">
        <v>5455</v>
      </c>
      <c r="V1751" t="s">
        <v>299</v>
      </c>
      <c r="W1751" t="s">
        <v>299</v>
      </c>
      <c r="X1751" t="s">
        <v>299</v>
      </c>
      <c r="Y1751" t="s">
        <v>299</v>
      </c>
    </row>
    <row r="1752" spans="1:25" x14ac:dyDescent="0.25">
      <c r="A1752" t="s">
        <v>295</v>
      </c>
      <c r="B1752" t="s">
        <v>296</v>
      </c>
      <c r="C1752" s="61">
        <f t="shared" si="27"/>
        <v>7</v>
      </c>
      <c r="D1752" t="s">
        <v>1</v>
      </c>
      <c r="E1752">
        <v>4842205</v>
      </c>
      <c r="F1752">
        <v>484</v>
      </c>
      <c r="G1752">
        <v>4842</v>
      </c>
      <c r="H1752">
        <v>7</v>
      </c>
      <c r="I1752" t="s">
        <v>296</v>
      </c>
      <c r="J1752">
        <v>48</v>
      </c>
      <c r="K1752" t="s">
        <v>1286</v>
      </c>
      <c r="L1752">
        <v>0</v>
      </c>
      <c r="M1752" t="s">
        <v>298</v>
      </c>
      <c r="N1752">
        <v>0</v>
      </c>
      <c r="O1752" t="s">
        <v>298</v>
      </c>
      <c r="P1752">
        <v>2012</v>
      </c>
      <c r="Q1752">
        <v>57</v>
      </c>
      <c r="R1752">
        <v>144855</v>
      </c>
      <c r="S1752">
        <v>34338</v>
      </c>
      <c r="T1752">
        <v>8297</v>
      </c>
      <c r="U1752" s="35">
        <v>721</v>
      </c>
      <c r="V1752" t="s">
        <v>299</v>
      </c>
      <c r="W1752" t="s">
        <v>299</v>
      </c>
      <c r="X1752" t="s">
        <v>299</v>
      </c>
      <c r="Y1752" t="s">
        <v>299</v>
      </c>
    </row>
    <row r="1753" spans="1:25" x14ac:dyDescent="0.25">
      <c r="A1753" t="s">
        <v>295</v>
      </c>
      <c r="B1753" t="s">
        <v>296</v>
      </c>
      <c r="C1753" s="61">
        <f t="shared" si="27"/>
        <v>5</v>
      </c>
      <c r="D1753" t="s">
        <v>1</v>
      </c>
      <c r="E1753">
        <v>48423</v>
      </c>
      <c r="F1753">
        <v>484</v>
      </c>
      <c r="G1753">
        <v>4842</v>
      </c>
      <c r="H1753">
        <v>5</v>
      </c>
      <c r="I1753" t="s">
        <v>296</v>
      </c>
      <c r="J1753">
        <v>48</v>
      </c>
      <c r="K1753" t="s">
        <v>1287</v>
      </c>
      <c r="L1753">
        <v>0</v>
      </c>
      <c r="M1753" t="s">
        <v>298</v>
      </c>
      <c r="N1753">
        <v>0</v>
      </c>
      <c r="O1753" t="s">
        <v>298</v>
      </c>
      <c r="P1753">
        <v>2012</v>
      </c>
      <c r="Q1753">
        <v>636</v>
      </c>
      <c r="R1753">
        <v>2099637</v>
      </c>
      <c r="S1753">
        <v>487563</v>
      </c>
      <c r="T1753">
        <v>114977</v>
      </c>
      <c r="U1753" s="35">
        <v>9844</v>
      </c>
      <c r="V1753" t="s">
        <v>299</v>
      </c>
      <c r="W1753" t="s">
        <v>299</v>
      </c>
      <c r="X1753" t="s">
        <v>299</v>
      </c>
      <c r="Y1753" t="s">
        <v>299</v>
      </c>
    </row>
    <row r="1754" spans="1:25" x14ac:dyDescent="0.25">
      <c r="A1754" t="s">
        <v>295</v>
      </c>
      <c r="B1754" t="s">
        <v>296</v>
      </c>
      <c r="C1754" s="61">
        <f t="shared" si="27"/>
        <v>6</v>
      </c>
      <c r="D1754" t="s">
        <v>1</v>
      </c>
      <c r="E1754">
        <v>484230</v>
      </c>
      <c r="F1754">
        <v>484</v>
      </c>
      <c r="G1754">
        <v>4842</v>
      </c>
      <c r="H1754">
        <v>6</v>
      </c>
      <c r="I1754" t="s">
        <v>296</v>
      </c>
      <c r="J1754">
        <v>48</v>
      </c>
      <c r="K1754" t="s">
        <v>1287</v>
      </c>
      <c r="L1754">
        <v>0</v>
      </c>
      <c r="M1754" t="s">
        <v>298</v>
      </c>
      <c r="N1754">
        <v>0</v>
      </c>
      <c r="O1754" t="s">
        <v>298</v>
      </c>
      <c r="P1754">
        <v>2012</v>
      </c>
      <c r="Q1754">
        <v>636</v>
      </c>
      <c r="R1754">
        <v>2099637</v>
      </c>
      <c r="S1754">
        <v>487563</v>
      </c>
      <c r="T1754">
        <v>114977</v>
      </c>
      <c r="U1754" s="35">
        <v>9844</v>
      </c>
      <c r="V1754" t="s">
        <v>299</v>
      </c>
      <c r="W1754" t="s">
        <v>299</v>
      </c>
      <c r="X1754" t="s">
        <v>299</v>
      </c>
      <c r="Y1754" t="s">
        <v>299</v>
      </c>
    </row>
    <row r="1755" spans="1:25" x14ac:dyDescent="0.25">
      <c r="A1755" t="s">
        <v>295</v>
      </c>
      <c r="B1755" t="s">
        <v>296</v>
      </c>
      <c r="C1755" s="61">
        <f t="shared" si="27"/>
        <v>7</v>
      </c>
      <c r="D1755" t="s">
        <v>1</v>
      </c>
      <c r="E1755">
        <v>4842301</v>
      </c>
      <c r="F1755">
        <v>484</v>
      </c>
      <c r="G1755">
        <v>4842</v>
      </c>
      <c r="H1755">
        <v>7</v>
      </c>
      <c r="I1755" t="s">
        <v>296</v>
      </c>
      <c r="J1755">
        <v>48</v>
      </c>
      <c r="K1755" t="s">
        <v>1288</v>
      </c>
      <c r="L1755">
        <v>0</v>
      </c>
      <c r="M1755" t="s">
        <v>298</v>
      </c>
      <c r="N1755">
        <v>0</v>
      </c>
      <c r="O1755" t="s">
        <v>298</v>
      </c>
      <c r="P1755">
        <v>2012</v>
      </c>
      <c r="Q1755">
        <v>78</v>
      </c>
      <c r="R1755">
        <v>272012</v>
      </c>
      <c r="S1755">
        <v>99449</v>
      </c>
      <c r="T1755">
        <v>24996</v>
      </c>
      <c r="U1755" s="35">
        <v>1748</v>
      </c>
      <c r="V1755" t="s">
        <v>299</v>
      </c>
      <c r="W1755" t="s">
        <v>299</v>
      </c>
      <c r="X1755" t="s">
        <v>299</v>
      </c>
      <c r="Y1755" t="s">
        <v>299</v>
      </c>
    </row>
    <row r="1756" spans="1:25" x14ac:dyDescent="0.25">
      <c r="A1756" t="s">
        <v>295</v>
      </c>
      <c r="B1756" t="s">
        <v>296</v>
      </c>
      <c r="C1756" s="61">
        <f t="shared" si="27"/>
        <v>7</v>
      </c>
      <c r="D1756" t="s">
        <v>1</v>
      </c>
      <c r="E1756">
        <v>4842302</v>
      </c>
      <c r="F1756">
        <v>484</v>
      </c>
      <c r="G1756">
        <v>4842</v>
      </c>
      <c r="H1756">
        <v>7</v>
      </c>
      <c r="I1756" t="s">
        <v>296</v>
      </c>
      <c r="J1756">
        <v>48</v>
      </c>
      <c r="K1756" t="s">
        <v>1289</v>
      </c>
      <c r="L1756">
        <v>0</v>
      </c>
      <c r="M1756" t="s">
        <v>298</v>
      </c>
      <c r="N1756">
        <v>0</v>
      </c>
      <c r="O1756" t="s">
        <v>298</v>
      </c>
      <c r="P1756">
        <v>2012</v>
      </c>
      <c r="Q1756">
        <v>219</v>
      </c>
      <c r="R1756">
        <v>407650</v>
      </c>
      <c r="S1756">
        <v>99392</v>
      </c>
      <c r="T1756">
        <v>22557</v>
      </c>
      <c r="U1756" s="35">
        <v>2259</v>
      </c>
      <c r="V1756" t="s">
        <v>299</v>
      </c>
      <c r="W1756" t="s">
        <v>299</v>
      </c>
      <c r="X1756" t="s">
        <v>299</v>
      </c>
      <c r="Y1756" t="s">
        <v>299</v>
      </c>
    </row>
    <row r="1757" spans="1:25" x14ac:dyDescent="0.25">
      <c r="A1757" t="s">
        <v>295</v>
      </c>
      <c r="B1757" t="s">
        <v>296</v>
      </c>
      <c r="C1757" s="61">
        <f t="shared" si="27"/>
        <v>7</v>
      </c>
      <c r="D1757" t="s">
        <v>1</v>
      </c>
      <c r="E1757">
        <v>4842303</v>
      </c>
      <c r="F1757">
        <v>484</v>
      </c>
      <c r="G1757">
        <v>4842</v>
      </c>
      <c r="H1757">
        <v>7</v>
      </c>
      <c r="I1757" t="s">
        <v>296</v>
      </c>
      <c r="J1757">
        <v>48</v>
      </c>
      <c r="K1757" t="s">
        <v>1290</v>
      </c>
      <c r="L1757">
        <v>0</v>
      </c>
      <c r="M1757" t="s">
        <v>298</v>
      </c>
      <c r="N1757">
        <v>0</v>
      </c>
      <c r="O1757" t="s">
        <v>298</v>
      </c>
      <c r="P1757">
        <v>2012</v>
      </c>
      <c r="Q1757">
        <v>339</v>
      </c>
      <c r="R1757">
        <v>1419975</v>
      </c>
      <c r="S1757">
        <v>288722</v>
      </c>
      <c r="T1757">
        <v>67424</v>
      </c>
      <c r="U1757" s="35">
        <v>5837</v>
      </c>
      <c r="V1757" t="s">
        <v>299</v>
      </c>
      <c r="W1757" t="s">
        <v>299</v>
      </c>
      <c r="X1757" t="s">
        <v>299</v>
      </c>
      <c r="Y1757" t="s">
        <v>299</v>
      </c>
    </row>
    <row r="1758" spans="1:25" x14ac:dyDescent="0.25">
      <c r="A1758" t="s">
        <v>295</v>
      </c>
      <c r="B1758" t="s">
        <v>296</v>
      </c>
      <c r="C1758" s="61">
        <f t="shared" si="27"/>
        <v>3</v>
      </c>
      <c r="D1758" t="s">
        <v>1</v>
      </c>
      <c r="E1758">
        <v>485</v>
      </c>
      <c r="F1758">
        <v>485</v>
      </c>
      <c r="G1758" t="s">
        <v>296</v>
      </c>
      <c r="H1758">
        <v>3</v>
      </c>
      <c r="I1758" t="s">
        <v>296</v>
      </c>
      <c r="J1758">
        <v>48</v>
      </c>
      <c r="K1758" t="s">
        <v>1291</v>
      </c>
      <c r="L1758">
        <v>0</v>
      </c>
      <c r="M1758" t="s">
        <v>298</v>
      </c>
      <c r="N1758">
        <v>0</v>
      </c>
      <c r="O1758" t="s">
        <v>298</v>
      </c>
      <c r="P1758">
        <v>2012</v>
      </c>
      <c r="Q1758">
        <v>1979</v>
      </c>
      <c r="R1758">
        <v>3104655</v>
      </c>
      <c r="S1758">
        <v>1193519</v>
      </c>
      <c r="T1758">
        <v>284685</v>
      </c>
      <c r="U1758" s="35">
        <v>44065</v>
      </c>
      <c r="V1758" t="s">
        <v>299</v>
      </c>
      <c r="W1758" t="s">
        <v>299</v>
      </c>
      <c r="X1758" t="s">
        <v>299</v>
      </c>
      <c r="Y1758" t="s">
        <v>299</v>
      </c>
    </row>
    <row r="1759" spans="1:25" x14ac:dyDescent="0.25">
      <c r="A1759" t="s">
        <v>295</v>
      </c>
      <c r="B1759" t="s">
        <v>296</v>
      </c>
      <c r="C1759" s="61">
        <f t="shared" si="27"/>
        <v>4</v>
      </c>
      <c r="D1759" t="s">
        <v>1</v>
      </c>
      <c r="E1759">
        <v>4851</v>
      </c>
      <c r="F1759">
        <v>485</v>
      </c>
      <c r="G1759">
        <v>4851</v>
      </c>
      <c r="H1759">
        <v>4</v>
      </c>
      <c r="I1759" t="s">
        <v>296</v>
      </c>
      <c r="J1759">
        <v>48</v>
      </c>
      <c r="K1759" t="s">
        <v>1292</v>
      </c>
      <c r="L1759">
        <v>0</v>
      </c>
      <c r="M1759" t="s">
        <v>298</v>
      </c>
      <c r="N1759">
        <v>0</v>
      </c>
      <c r="O1759" t="s">
        <v>298</v>
      </c>
      <c r="P1759">
        <v>2012</v>
      </c>
      <c r="Q1759">
        <v>148</v>
      </c>
      <c r="R1759">
        <v>580554</v>
      </c>
      <c r="S1759">
        <v>303988</v>
      </c>
      <c r="T1759">
        <v>73662</v>
      </c>
      <c r="U1759" s="35">
        <v>9184</v>
      </c>
      <c r="V1759" t="s">
        <v>299</v>
      </c>
      <c r="W1759" t="s">
        <v>299</v>
      </c>
      <c r="X1759" t="s">
        <v>299</v>
      </c>
      <c r="Y1759" t="s">
        <v>299</v>
      </c>
    </row>
    <row r="1760" spans="1:25" x14ac:dyDescent="0.25">
      <c r="A1760" t="s">
        <v>295</v>
      </c>
      <c r="B1760" t="s">
        <v>296</v>
      </c>
      <c r="C1760" s="61">
        <f t="shared" si="27"/>
        <v>5</v>
      </c>
      <c r="D1760" t="s">
        <v>1</v>
      </c>
      <c r="E1760">
        <v>48511</v>
      </c>
      <c r="F1760">
        <v>485</v>
      </c>
      <c r="G1760">
        <v>4851</v>
      </c>
      <c r="H1760">
        <v>5</v>
      </c>
      <c r="I1760" t="s">
        <v>296</v>
      </c>
      <c r="J1760">
        <v>48</v>
      </c>
      <c r="K1760" t="s">
        <v>1292</v>
      </c>
      <c r="L1760">
        <v>0</v>
      </c>
      <c r="M1760" t="s">
        <v>298</v>
      </c>
      <c r="N1760">
        <v>0</v>
      </c>
      <c r="O1760" t="s">
        <v>298</v>
      </c>
      <c r="P1760">
        <v>2012</v>
      </c>
      <c r="Q1760">
        <v>148</v>
      </c>
      <c r="R1760">
        <v>580554</v>
      </c>
      <c r="S1760">
        <v>303988</v>
      </c>
      <c r="T1760">
        <v>73662</v>
      </c>
      <c r="U1760" s="35">
        <v>9184</v>
      </c>
      <c r="V1760" t="s">
        <v>299</v>
      </c>
      <c r="W1760" t="s">
        <v>299</v>
      </c>
      <c r="X1760" t="s">
        <v>299</v>
      </c>
      <c r="Y1760" t="s">
        <v>299</v>
      </c>
    </row>
    <row r="1761" spans="1:25" x14ac:dyDescent="0.25">
      <c r="A1761" t="s">
        <v>295</v>
      </c>
      <c r="B1761" t="s">
        <v>296</v>
      </c>
      <c r="C1761" s="61">
        <f t="shared" si="27"/>
        <v>6</v>
      </c>
      <c r="D1761" t="s">
        <v>1</v>
      </c>
      <c r="E1761">
        <v>485111</v>
      </c>
      <c r="F1761">
        <v>485</v>
      </c>
      <c r="G1761">
        <v>4851</v>
      </c>
      <c r="H1761">
        <v>6</v>
      </c>
      <c r="I1761" t="s">
        <v>296</v>
      </c>
      <c r="J1761">
        <v>48</v>
      </c>
      <c r="K1761" t="s">
        <v>1293</v>
      </c>
      <c r="L1761">
        <v>0</v>
      </c>
      <c r="M1761" t="s">
        <v>298</v>
      </c>
      <c r="N1761">
        <v>0</v>
      </c>
      <c r="O1761" t="s">
        <v>298</v>
      </c>
      <c r="P1761">
        <v>2012</v>
      </c>
      <c r="Q1761">
        <v>5</v>
      </c>
      <c r="R1761" t="s">
        <v>305</v>
      </c>
      <c r="S1761" t="s">
        <v>305</v>
      </c>
      <c r="T1761" t="s">
        <v>305</v>
      </c>
      <c r="U1761" s="35" t="s">
        <v>924</v>
      </c>
      <c r="V1761" t="s">
        <v>299</v>
      </c>
      <c r="W1761" t="s">
        <v>299</v>
      </c>
      <c r="X1761" t="s">
        <v>299</v>
      </c>
      <c r="Y1761" t="s">
        <v>299</v>
      </c>
    </row>
    <row r="1762" spans="1:25" x14ac:dyDescent="0.25">
      <c r="A1762" t="s">
        <v>295</v>
      </c>
      <c r="B1762" t="s">
        <v>296</v>
      </c>
      <c r="C1762" s="61">
        <f t="shared" si="27"/>
        <v>6</v>
      </c>
      <c r="D1762" t="s">
        <v>1</v>
      </c>
      <c r="E1762">
        <v>485112</v>
      </c>
      <c r="F1762">
        <v>485</v>
      </c>
      <c r="G1762">
        <v>4851</v>
      </c>
      <c r="H1762">
        <v>6</v>
      </c>
      <c r="I1762" t="s">
        <v>296</v>
      </c>
      <c r="J1762">
        <v>48</v>
      </c>
      <c r="K1762" t="s">
        <v>1294</v>
      </c>
      <c r="L1762">
        <v>0</v>
      </c>
      <c r="M1762" t="s">
        <v>298</v>
      </c>
      <c r="N1762">
        <v>0</v>
      </c>
      <c r="O1762" t="s">
        <v>298</v>
      </c>
      <c r="P1762">
        <v>2012</v>
      </c>
      <c r="Q1762">
        <v>2</v>
      </c>
      <c r="R1762" t="s">
        <v>305</v>
      </c>
      <c r="S1762" t="s">
        <v>305</v>
      </c>
      <c r="T1762" t="s">
        <v>305</v>
      </c>
      <c r="U1762" s="35" t="s">
        <v>330</v>
      </c>
      <c r="V1762" t="s">
        <v>299</v>
      </c>
      <c r="W1762" t="s">
        <v>299</v>
      </c>
      <c r="X1762" t="s">
        <v>299</v>
      </c>
      <c r="Y1762" t="s">
        <v>299</v>
      </c>
    </row>
    <row r="1763" spans="1:25" x14ac:dyDescent="0.25">
      <c r="A1763" t="s">
        <v>295</v>
      </c>
      <c r="B1763" t="s">
        <v>296</v>
      </c>
      <c r="C1763" s="61">
        <f t="shared" si="27"/>
        <v>6</v>
      </c>
      <c r="D1763" t="s">
        <v>1</v>
      </c>
      <c r="E1763">
        <v>485113</v>
      </c>
      <c r="F1763">
        <v>485</v>
      </c>
      <c r="G1763">
        <v>4851</v>
      </c>
      <c r="H1763">
        <v>6</v>
      </c>
      <c r="I1763" t="s">
        <v>296</v>
      </c>
      <c r="J1763">
        <v>48</v>
      </c>
      <c r="K1763" t="s">
        <v>1295</v>
      </c>
      <c r="L1763">
        <v>0</v>
      </c>
      <c r="M1763" t="s">
        <v>298</v>
      </c>
      <c r="N1763">
        <v>0</v>
      </c>
      <c r="O1763" t="s">
        <v>298</v>
      </c>
      <c r="P1763">
        <v>2012</v>
      </c>
      <c r="Q1763">
        <v>139</v>
      </c>
      <c r="R1763" t="s">
        <v>305</v>
      </c>
      <c r="S1763" t="s">
        <v>305</v>
      </c>
      <c r="T1763" t="s">
        <v>305</v>
      </c>
      <c r="U1763" s="35" t="s">
        <v>903</v>
      </c>
      <c r="V1763" t="s">
        <v>299</v>
      </c>
      <c r="W1763" t="s">
        <v>299</v>
      </c>
      <c r="X1763" t="s">
        <v>299</v>
      </c>
      <c r="Y1763" t="s">
        <v>299</v>
      </c>
    </row>
    <row r="1764" spans="1:25" x14ac:dyDescent="0.25">
      <c r="A1764" t="s">
        <v>295</v>
      </c>
      <c r="B1764" t="s">
        <v>296</v>
      </c>
      <c r="C1764" s="61">
        <f t="shared" si="27"/>
        <v>6</v>
      </c>
      <c r="D1764" t="s">
        <v>1</v>
      </c>
      <c r="E1764">
        <v>485119</v>
      </c>
      <c r="F1764">
        <v>485</v>
      </c>
      <c r="G1764">
        <v>4851</v>
      </c>
      <c r="H1764">
        <v>6</v>
      </c>
      <c r="I1764" t="s">
        <v>296</v>
      </c>
      <c r="J1764">
        <v>48</v>
      </c>
      <c r="K1764" t="s">
        <v>1296</v>
      </c>
      <c r="L1764">
        <v>0</v>
      </c>
      <c r="M1764" t="s">
        <v>298</v>
      </c>
      <c r="N1764">
        <v>0</v>
      </c>
      <c r="O1764" t="s">
        <v>298</v>
      </c>
      <c r="P1764">
        <v>2012</v>
      </c>
      <c r="Q1764">
        <v>2</v>
      </c>
      <c r="R1764" t="s">
        <v>305</v>
      </c>
      <c r="S1764" t="s">
        <v>305</v>
      </c>
      <c r="T1764" t="s">
        <v>305</v>
      </c>
      <c r="U1764" s="35" t="s">
        <v>320</v>
      </c>
      <c r="V1764" t="s">
        <v>299</v>
      </c>
      <c r="W1764" t="s">
        <v>299</v>
      </c>
      <c r="X1764" t="s">
        <v>299</v>
      </c>
      <c r="Y1764" t="s">
        <v>299</v>
      </c>
    </row>
    <row r="1765" spans="1:25" x14ac:dyDescent="0.25">
      <c r="A1765" t="s">
        <v>295</v>
      </c>
      <c r="B1765" t="s">
        <v>296</v>
      </c>
      <c r="C1765" s="61">
        <f t="shared" si="27"/>
        <v>4</v>
      </c>
      <c r="D1765" t="s">
        <v>1</v>
      </c>
      <c r="E1765">
        <v>4852</v>
      </c>
      <c r="F1765">
        <v>485</v>
      </c>
      <c r="G1765">
        <v>4852</v>
      </c>
      <c r="H1765">
        <v>4</v>
      </c>
      <c r="I1765" t="s">
        <v>296</v>
      </c>
      <c r="J1765">
        <v>48</v>
      </c>
      <c r="K1765" t="s">
        <v>1297</v>
      </c>
      <c r="L1765">
        <v>0</v>
      </c>
      <c r="M1765" t="s">
        <v>298</v>
      </c>
      <c r="N1765">
        <v>0</v>
      </c>
      <c r="O1765" t="s">
        <v>298</v>
      </c>
      <c r="P1765">
        <v>2012</v>
      </c>
      <c r="Q1765">
        <v>56</v>
      </c>
      <c r="R1765">
        <v>80412</v>
      </c>
      <c r="S1765">
        <v>37350</v>
      </c>
      <c r="T1765">
        <v>9289</v>
      </c>
      <c r="U1765" s="35">
        <v>1337</v>
      </c>
      <c r="V1765" t="s">
        <v>299</v>
      </c>
      <c r="W1765" t="s">
        <v>299</v>
      </c>
      <c r="X1765" t="s">
        <v>299</v>
      </c>
      <c r="Y1765" t="s">
        <v>299</v>
      </c>
    </row>
    <row r="1766" spans="1:25" x14ac:dyDescent="0.25">
      <c r="A1766" t="s">
        <v>295</v>
      </c>
      <c r="B1766" t="s">
        <v>296</v>
      </c>
      <c r="C1766" s="61">
        <f t="shared" si="27"/>
        <v>5</v>
      </c>
      <c r="D1766" t="s">
        <v>1</v>
      </c>
      <c r="E1766">
        <v>48521</v>
      </c>
      <c r="F1766">
        <v>485</v>
      </c>
      <c r="G1766">
        <v>4852</v>
      </c>
      <c r="H1766">
        <v>5</v>
      </c>
      <c r="I1766" t="s">
        <v>296</v>
      </c>
      <c r="J1766">
        <v>48</v>
      </c>
      <c r="K1766" t="s">
        <v>1297</v>
      </c>
      <c r="L1766">
        <v>0</v>
      </c>
      <c r="M1766" t="s">
        <v>298</v>
      </c>
      <c r="N1766">
        <v>0</v>
      </c>
      <c r="O1766" t="s">
        <v>298</v>
      </c>
      <c r="P1766">
        <v>2012</v>
      </c>
      <c r="Q1766">
        <v>56</v>
      </c>
      <c r="R1766">
        <v>80412</v>
      </c>
      <c r="S1766">
        <v>37350</v>
      </c>
      <c r="T1766">
        <v>9289</v>
      </c>
      <c r="U1766" s="35">
        <v>1337</v>
      </c>
      <c r="V1766" t="s">
        <v>299</v>
      </c>
      <c r="W1766" t="s">
        <v>299</v>
      </c>
      <c r="X1766" t="s">
        <v>299</v>
      </c>
      <c r="Y1766" t="s">
        <v>299</v>
      </c>
    </row>
    <row r="1767" spans="1:25" x14ac:dyDescent="0.25">
      <c r="A1767" t="s">
        <v>295</v>
      </c>
      <c r="B1767" t="s">
        <v>296</v>
      </c>
      <c r="C1767" s="61">
        <f t="shared" si="27"/>
        <v>6</v>
      </c>
      <c r="D1767" t="s">
        <v>1</v>
      </c>
      <c r="E1767">
        <v>485210</v>
      </c>
      <c r="F1767">
        <v>485</v>
      </c>
      <c r="G1767">
        <v>4852</v>
      </c>
      <c r="H1767">
        <v>6</v>
      </c>
      <c r="I1767" t="s">
        <v>296</v>
      </c>
      <c r="J1767">
        <v>48</v>
      </c>
      <c r="K1767" t="s">
        <v>1297</v>
      </c>
      <c r="L1767">
        <v>0</v>
      </c>
      <c r="M1767" t="s">
        <v>298</v>
      </c>
      <c r="N1767">
        <v>0</v>
      </c>
      <c r="O1767" t="s">
        <v>298</v>
      </c>
      <c r="P1767">
        <v>2012</v>
      </c>
      <c r="Q1767">
        <v>56</v>
      </c>
      <c r="R1767">
        <v>80412</v>
      </c>
      <c r="S1767">
        <v>37350</v>
      </c>
      <c r="T1767">
        <v>9289</v>
      </c>
      <c r="U1767" s="35">
        <v>1337</v>
      </c>
      <c r="V1767" t="s">
        <v>299</v>
      </c>
      <c r="W1767" t="s">
        <v>299</v>
      </c>
      <c r="X1767" t="s">
        <v>299</v>
      </c>
      <c r="Y1767" t="s">
        <v>299</v>
      </c>
    </row>
    <row r="1768" spans="1:25" x14ac:dyDescent="0.25">
      <c r="A1768" t="s">
        <v>295</v>
      </c>
      <c r="B1768" t="s">
        <v>296</v>
      </c>
      <c r="C1768" s="61">
        <f t="shared" si="27"/>
        <v>4</v>
      </c>
      <c r="D1768" t="s">
        <v>1</v>
      </c>
      <c r="E1768">
        <v>4853</v>
      </c>
      <c r="F1768">
        <v>485</v>
      </c>
      <c r="G1768">
        <v>4853</v>
      </c>
      <c r="H1768">
        <v>4</v>
      </c>
      <c r="I1768" t="s">
        <v>296</v>
      </c>
      <c r="J1768">
        <v>48</v>
      </c>
      <c r="K1768" t="s">
        <v>1298</v>
      </c>
      <c r="L1768">
        <v>0</v>
      </c>
      <c r="M1768" t="s">
        <v>298</v>
      </c>
      <c r="N1768">
        <v>0</v>
      </c>
      <c r="O1768" t="s">
        <v>298</v>
      </c>
      <c r="P1768">
        <v>2012</v>
      </c>
      <c r="Q1768">
        <v>857</v>
      </c>
      <c r="R1768">
        <v>741343</v>
      </c>
      <c r="S1768">
        <v>199927</v>
      </c>
      <c r="T1768">
        <v>45397</v>
      </c>
      <c r="U1768" s="35">
        <v>7665</v>
      </c>
      <c r="V1768" t="s">
        <v>299</v>
      </c>
      <c r="W1768" t="s">
        <v>299</v>
      </c>
      <c r="X1768" t="s">
        <v>299</v>
      </c>
      <c r="Y1768" t="s">
        <v>299</v>
      </c>
    </row>
    <row r="1769" spans="1:25" x14ac:dyDescent="0.25">
      <c r="A1769" t="s">
        <v>295</v>
      </c>
      <c r="B1769" t="s">
        <v>296</v>
      </c>
      <c r="C1769" s="61">
        <f t="shared" si="27"/>
        <v>5</v>
      </c>
      <c r="D1769" t="s">
        <v>1</v>
      </c>
      <c r="E1769">
        <v>48531</v>
      </c>
      <c r="F1769">
        <v>485</v>
      </c>
      <c r="G1769">
        <v>4853</v>
      </c>
      <c r="H1769">
        <v>5</v>
      </c>
      <c r="I1769" t="s">
        <v>296</v>
      </c>
      <c r="J1769">
        <v>48</v>
      </c>
      <c r="K1769" t="s">
        <v>1299</v>
      </c>
      <c r="L1769">
        <v>0</v>
      </c>
      <c r="M1769" t="s">
        <v>298</v>
      </c>
      <c r="N1769">
        <v>0</v>
      </c>
      <c r="O1769" t="s">
        <v>298</v>
      </c>
      <c r="P1769">
        <v>2012</v>
      </c>
      <c r="Q1769">
        <v>192</v>
      </c>
      <c r="R1769">
        <v>206665</v>
      </c>
      <c r="S1769">
        <v>48959</v>
      </c>
      <c r="T1769">
        <v>11855</v>
      </c>
      <c r="U1769" s="35">
        <v>1882</v>
      </c>
      <c r="V1769" t="s">
        <v>299</v>
      </c>
      <c r="W1769" t="s">
        <v>299</v>
      </c>
      <c r="X1769" t="s">
        <v>299</v>
      </c>
      <c r="Y1769" t="s">
        <v>299</v>
      </c>
    </row>
    <row r="1770" spans="1:25" x14ac:dyDescent="0.25">
      <c r="A1770" t="s">
        <v>295</v>
      </c>
      <c r="B1770" t="s">
        <v>296</v>
      </c>
      <c r="C1770" s="61">
        <f t="shared" si="27"/>
        <v>6</v>
      </c>
      <c r="D1770" t="s">
        <v>1</v>
      </c>
      <c r="E1770">
        <v>485310</v>
      </c>
      <c r="F1770">
        <v>485</v>
      </c>
      <c r="G1770">
        <v>4853</v>
      </c>
      <c r="H1770">
        <v>6</v>
      </c>
      <c r="I1770" t="s">
        <v>296</v>
      </c>
      <c r="J1770">
        <v>48</v>
      </c>
      <c r="K1770" t="s">
        <v>1299</v>
      </c>
      <c r="L1770">
        <v>0</v>
      </c>
      <c r="M1770" t="s">
        <v>298</v>
      </c>
      <c r="N1770">
        <v>0</v>
      </c>
      <c r="O1770" t="s">
        <v>298</v>
      </c>
      <c r="P1770">
        <v>2012</v>
      </c>
      <c r="Q1770">
        <v>192</v>
      </c>
      <c r="R1770">
        <v>206665</v>
      </c>
      <c r="S1770">
        <v>48959</v>
      </c>
      <c r="T1770">
        <v>11855</v>
      </c>
      <c r="U1770" s="35">
        <v>1882</v>
      </c>
      <c r="V1770" t="s">
        <v>299</v>
      </c>
      <c r="W1770" t="s">
        <v>299</v>
      </c>
      <c r="X1770" t="s">
        <v>299</v>
      </c>
      <c r="Y1770" t="s">
        <v>299</v>
      </c>
    </row>
    <row r="1771" spans="1:25" x14ac:dyDescent="0.25">
      <c r="A1771" t="s">
        <v>295</v>
      </c>
      <c r="B1771" t="s">
        <v>296</v>
      </c>
      <c r="C1771" s="61">
        <f t="shared" si="27"/>
        <v>5</v>
      </c>
      <c r="D1771" t="s">
        <v>1</v>
      </c>
      <c r="E1771">
        <v>48532</v>
      </c>
      <c r="F1771">
        <v>485</v>
      </c>
      <c r="G1771">
        <v>4853</v>
      </c>
      <c r="H1771">
        <v>5</v>
      </c>
      <c r="I1771" t="s">
        <v>296</v>
      </c>
      <c r="J1771">
        <v>48</v>
      </c>
      <c r="K1771" t="s">
        <v>1300</v>
      </c>
      <c r="L1771">
        <v>0</v>
      </c>
      <c r="M1771" t="s">
        <v>298</v>
      </c>
      <c r="N1771">
        <v>0</v>
      </c>
      <c r="O1771" t="s">
        <v>298</v>
      </c>
      <c r="P1771">
        <v>2012</v>
      </c>
      <c r="Q1771">
        <v>665</v>
      </c>
      <c r="R1771">
        <v>534678</v>
      </c>
      <c r="S1771">
        <v>150968</v>
      </c>
      <c r="T1771">
        <v>33542</v>
      </c>
      <c r="U1771" s="35">
        <v>5783</v>
      </c>
      <c r="V1771" t="s">
        <v>299</v>
      </c>
      <c r="W1771" t="s">
        <v>299</v>
      </c>
      <c r="X1771" t="s">
        <v>299</v>
      </c>
      <c r="Y1771" t="s">
        <v>299</v>
      </c>
    </row>
    <row r="1772" spans="1:25" x14ac:dyDescent="0.25">
      <c r="A1772" t="s">
        <v>295</v>
      </c>
      <c r="B1772" t="s">
        <v>296</v>
      </c>
      <c r="C1772" s="61">
        <f t="shared" si="27"/>
        <v>6</v>
      </c>
      <c r="D1772" t="s">
        <v>1</v>
      </c>
      <c r="E1772">
        <v>485320</v>
      </c>
      <c r="F1772">
        <v>485</v>
      </c>
      <c r="G1772">
        <v>4853</v>
      </c>
      <c r="H1772">
        <v>6</v>
      </c>
      <c r="I1772" t="s">
        <v>296</v>
      </c>
      <c r="J1772">
        <v>48</v>
      </c>
      <c r="K1772" t="s">
        <v>1300</v>
      </c>
      <c r="L1772">
        <v>0</v>
      </c>
      <c r="M1772" t="s">
        <v>298</v>
      </c>
      <c r="N1772">
        <v>0</v>
      </c>
      <c r="O1772" t="s">
        <v>298</v>
      </c>
      <c r="P1772">
        <v>2012</v>
      </c>
      <c r="Q1772">
        <v>665</v>
      </c>
      <c r="R1772">
        <v>534678</v>
      </c>
      <c r="S1772">
        <v>150968</v>
      </c>
      <c r="T1772">
        <v>33542</v>
      </c>
      <c r="U1772" s="35">
        <v>5783</v>
      </c>
      <c r="V1772" t="s">
        <v>299</v>
      </c>
      <c r="W1772" t="s">
        <v>299</v>
      </c>
      <c r="X1772" t="s">
        <v>299</v>
      </c>
      <c r="Y1772" t="s">
        <v>299</v>
      </c>
    </row>
    <row r="1773" spans="1:25" x14ac:dyDescent="0.25">
      <c r="A1773" t="s">
        <v>295</v>
      </c>
      <c r="B1773" t="s">
        <v>296</v>
      </c>
      <c r="C1773" s="61">
        <f t="shared" si="27"/>
        <v>4</v>
      </c>
      <c r="D1773" t="s">
        <v>1</v>
      </c>
      <c r="E1773">
        <v>4854</v>
      </c>
      <c r="F1773">
        <v>485</v>
      </c>
      <c r="G1773">
        <v>4854</v>
      </c>
      <c r="H1773">
        <v>4</v>
      </c>
      <c r="I1773" t="s">
        <v>296</v>
      </c>
      <c r="J1773">
        <v>48</v>
      </c>
      <c r="K1773" t="s">
        <v>1301</v>
      </c>
      <c r="L1773">
        <v>0</v>
      </c>
      <c r="M1773" t="s">
        <v>298</v>
      </c>
      <c r="N1773">
        <v>0</v>
      </c>
      <c r="O1773" t="s">
        <v>298</v>
      </c>
      <c r="P1773">
        <v>2012</v>
      </c>
      <c r="Q1773">
        <v>159</v>
      </c>
      <c r="R1773">
        <v>609416</v>
      </c>
      <c r="S1773">
        <v>281422</v>
      </c>
      <c r="T1773">
        <v>69625</v>
      </c>
      <c r="U1773" s="35">
        <v>12280</v>
      </c>
      <c r="V1773" t="s">
        <v>299</v>
      </c>
      <c r="W1773" t="s">
        <v>299</v>
      </c>
      <c r="X1773" t="s">
        <v>299</v>
      </c>
      <c r="Y1773" t="s">
        <v>299</v>
      </c>
    </row>
    <row r="1774" spans="1:25" x14ac:dyDescent="0.25">
      <c r="A1774" t="s">
        <v>295</v>
      </c>
      <c r="B1774" t="s">
        <v>296</v>
      </c>
      <c r="C1774" s="61">
        <f t="shared" si="27"/>
        <v>5</v>
      </c>
      <c r="D1774" t="s">
        <v>1</v>
      </c>
      <c r="E1774">
        <v>48541</v>
      </c>
      <c r="F1774">
        <v>485</v>
      </c>
      <c r="G1774">
        <v>4854</v>
      </c>
      <c r="H1774">
        <v>5</v>
      </c>
      <c r="I1774" t="s">
        <v>296</v>
      </c>
      <c r="J1774">
        <v>48</v>
      </c>
      <c r="K1774" t="s">
        <v>1301</v>
      </c>
      <c r="L1774">
        <v>0</v>
      </c>
      <c r="M1774" t="s">
        <v>298</v>
      </c>
      <c r="N1774">
        <v>0</v>
      </c>
      <c r="O1774" t="s">
        <v>298</v>
      </c>
      <c r="P1774">
        <v>2012</v>
      </c>
      <c r="Q1774">
        <v>159</v>
      </c>
      <c r="R1774">
        <v>609416</v>
      </c>
      <c r="S1774">
        <v>281422</v>
      </c>
      <c r="T1774">
        <v>69625</v>
      </c>
      <c r="U1774" s="35">
        <v>12280</v>
      </c>
      <c r="V1774" t="s">
        <v>299</v>
      </c>
      <c r="W1774" t="s">
        <v>299</v>
      </c>
      <c r="X1774" t="s">
        <v>299</v>
      </c>
      <c r="Y1774" t="s">
        <v>299</v>
      </c>
    </row>
    <row r="1775" spans="1:25" x14ac:dyDescent="0.25">
      <c r="A1775" t="s">
        <v>295</v>
      </c>
      <c r="B1775" t="s">
        <v>296</v>
      </c>
      <c r="C1775" s="61">
        <f t="shared" si="27"/>
        <v>6</v>
      </c>
      <c r="D1775" t="s">
        <v>1</v>
      </c>
      <c r="E1775">
        <v>485410</v>
      </c>
      <c r="F1775">
        <v>485</v>
      </c>
      <c r="G1775">
        <v>4854</v>
      </c>
      <c r="H1775">
        <v>6</v>
      </c>
      <c r="I1775" t="s">
        <v>296</v>
      </c>
      <c r="J1775">
        <v>48</v>
      </c>
      <c r="K1775" t="s">
        <v>1301</v>
      </c>
      <c r="L1775">
        <v>0</v>
      </c>
      <c r="M1775" t="s">
        <v>298</v>
      </c>
      <c r="N1775">
        <v>0</v>
      </c>
      <c r="O1775" t="s">
        <v>298</v>
      </c>
      <c r="P1775">
        <v>2012</v>
      </c>
      <c r="Q1775">
        <v>159</v>
      </c>
      <c r="R1775">
        <v>609416</v>
      </c>
      <c r="S1775">
        <v>281422</v>
      </c>
      <c r="T1775">
        <v>69625</v>
      </c>
      <c r="U1775" s="35">
        <v>12280</v>
      </c>
      <c r="V1775" t="s">
        <v>299</v>
      </c>
      <c r="W1775" t="s">
        <v>299</v>
      </c>
      <c r="X1775" t="s">
        <v>299</v>
      </c>
      <c r="Y1775" t="s">
        <v>299</v>
      </c>
    </row>
    <row r="1776" spans="1:25" x14ac:dyDescent="0.25">
      <c r="A1776" t="s">
        <v>295</v>
      </c>
      <c r="B1776" t="s">
        <v>296</v>
      </c>
      <c r="C1776" s="61">
        <f t="shared" si="27"/>
        <v>4</v>
      </c>
      <c r="D1776" t="s">
        <v>1</v>
      </c>
      <c r="E1776">
        <v>4855</v>
      </c>
      <c r="F1776">
        <v>485</v>
      </c>
      <c r="G1776">
        <v>4855</v>
      </c>
      <c r="H1776">
        <v>4</v>
      </c>
      <c r="I1776" t="s">
        <v>296</v>
      </c>
      <c r="J1776">
        <v>48</v>
      </c>
      <c r="K1776" t="s">
        <v>1302</v>
      </c>
      <c r="L1776">
        <v>0</v>
      </c>
      <c r="M1776" t="s">
        <v>298</v>
      </c>
      <c r="N1776">
        <v>0</v>
      </c>
      <c r="O1776" t="s">
        <v>298</v>
      </c>
      <c r="P1776">
        <v>2012</v>
      </c>
      <c r="Q1776">
        <v>215</v>
      </c>
      <c r="R1776">
        <v>380346</v>
      </c>
      <c r="S1776">
        <v>105552</v>
      </c>
      <c r="T1776">
        <v>24098</v>
      </c>
      <c r="U1776" s="35">
        <v>3749</v>
      </c>
      <c r="V1776" t="s">
        <v>299</v>
      </c>
      <c r="W1776" t="s">
        <v>299</v>
      </c>
      <c r="X1776" t="s">
        <v>299</v>
      </c>
      <c r="Y1776" t="s">
        <v>299</v>
      </c>
    </row>
    <row r="1777" spans="1:25" x14ac:dyDescent="0.25">
      <c r="A1777" t="s">
        <v>295</v>
      </c>
      <c r="B1777" t="s">
        <v>296</v>
      </c>
      <c r="C1777" s="61">
        <f t="shared" si="27"/>
        <v>5</v>
      </c>
      <c r="D1777" t="s">
        <v>1</v>
      </c>
      <c r="E1777">
        <v>48551</v>
      </c>
      <c r="F1777">
        <v>485</v>
      </c>
      <c r="G1777">
        <v>4855</v>
      </c>
      <c r="H1777">
        <v>5</v>
      </c>
      <c r="I1777" t="s">
        <v>296</v>
      </c>
      <c r="J1777">
        <v>48</v>
      </c>
      <c r="K1777" t="s">
        <v>1302</v>
      </c>
      <c r="L1777">
        <v>0</v>
      </c>
      <c r="M1777" t="s">
        <v>298</v>
      </c>
      <c r="N1777">
        <v>0</v>
      </c>
      <c r="O1777" t="s">
        <v>298</v>
      </c>
      <c r="P1777">
        <v>2012</v>
      </c>
      <c r="Q1777">
        <v>215</v>
      </c>
      <c r="R1777">
        <v>380346</v>
      </c>
      <c r="S1777">
        <v>105552</v>
      </c>
      <c r="T1777">
        <v>24098</v>
      </c>
      <c r="U1777" s="35">
        <v>3749</v>
      </c>
      <c r="V1777" t="s">
        <v>299</v>
      </c>
      <c r="W1777" t="s">
        <v>299</v>
      </c>
      <c r="X1777" t="s">
        <v>299</v>
      </c>
      <c r="Y1777" t="s">
        <v>299</v>
      </c>
    </row>
    <row r="1778" spans="1:25" x14ac:dyDescent="0.25">
      <c r="A1778" t="s">
        <v>295</v>
      </c>
      <c r="B1778" t="s">
        <v>296</v>
      </c>
      <c r="C1778" s="61">
        <f t="shared" si="27"/>
        <v>6</v>
      </c>
      <c r="D1778" t="s">
        <v>1</v>
      </c>
      <c r="E1778">
        <v>485510</v>
      </c>
      <c r="F1778">
        <v>485</v>
      </c>
      <c r="G1778">
        <v>4855</v>
      </c>
      <c r="H1778">
        <v>6</v>
      </c>
      <c r="I1778" t="s">
        <v>296</v>
      </c>
      <c r="J1778">
        <v>48</v>
      </c>
      <c r="K1778" t="s">
        <v>1302</v>
      </c>
      <c r="L1778">
        <v>0</v>
      </c>
      <c r="M1778" t="s">
        <v>298</v>
      </c>
      <c r="N1778">
        <v>0</v>
      </c>
      <c r="O1778" t="s">
        <v>298</v>
      </c>
      <c r="P1778">
        <v>2012</v>
      </c>
      <c r="Q1778">
        <v>215</v>
      </c>
      <c r="R1778">
        <v>380346</v>
      </c>
      <c r="S1778">
        <v>105552</v>
      </c>
      <c r="T1778">
        <v>24098</v>
      </c>
      <c r="U1778" s="35">
        <v>3749</v>
      </c>
      <c r="V1778" t="s">
        <v>299</v>
      </c>
      <c r="W1778" t="s">
        <v>299</v>
      </c>
      <c r="X1778" t="s">
        <v>299</v>
      </c>
      <c r="Y1778" t="s">
        <v>299</v>
      </c>
    </row>
    <row r="1779" spans="1:25" x14ac:dyDescent="0.25">
      <c r="A1779" t="s">
        <v>295</v>
      </c>
      <c r="B1779" t="s">
        <v>296</v>
      </c>
      <c r="C1779" s="61">
        <f t="shared" si="27"/>
        <v>4</v>
      </c>
      <c r="D1779" t="s">
        <v>1</v>
      </c>
      <c r="E1779">
        <v>4859</v>
      </c>
      <c r="F1779">
        <v>485</v>
      </c>
      <c r="G1779">
        <v>4859</v>
      </c>
      <c r="H1779">
        <v>4</v>
      </c>
      <c r="I1779" t="s">
        <v>296</v>
      </c>
      <c r="J1779">
        <v>48</v>
      </c>
      <c r="K1779" t="s">
        <v>1303</v>
      </c>
      <c r="L1779">
        <v>0</v>
      </c>
      <c r="M1779" t="s">
        <v>298</v>
      </c>
      <c r="N1779">
        <v>0</v>
      </c>
      <c r="O1779" t="s">
        <v>298</v>
      </c>
      <c r="P1779">
        <v>2012</v>
      </c>
      <c r="Q1779">
        <v>544</v>
      </c>
      <c r="R1779">
        <v>712584</v>
      </c>
      <c r="S1779">
        <v>265280</v>
      </c>
      <c r="T1779">
        <v>62614</v>
      </c>
      <c r="U1779" s="35">
        <v>9850</v>
      </c>
      <c r="V1779" t="s">
        <v>299</v>
      </c>
      <c r="W1779" t="s">
        <v>299</v>
      </c>
      <c r="X1779" t="s">
        <v>299</v>
      </c>
      <c r="Y1779" t="s">
        <v>299</v>
      </c>
    </row>
    <row r="1780" spans="1:25" x14ac:dyDescent="0.25">
      <c r="A1780" t="s">
        <v>295</v>
      </c>
      <c r="B1780" t="s">
        <v>296</v>
      </c>
      <c r="C1780" s="61">
        <f t="shared" si="27"/>
        <v>5</v>
      </c>
      <c r="D1780" t="s">
        <v>1</v>
      </c>
      <c r="E1780">
        <v>48599</v>
      </c>
      <c r="F1780">
        <v>485</v>
      </c>
      <c r="G1780">
        <v>4859</v>
      </c>
      <c r="H1780">
        <v>5</v>
      </c>
      <c r="I1780" t="s">
        <v>296</v>
      </c>
      <c r="J1780">
        <v>48</v>
      </c>
      <c r="K1780" t="s">
        <v>1303</v>
      </c>
      <c r="L1780">
        <v>0</v>
      </c>
      <c r="M1780" t="s">
        <v>298</v>
      </c>
      <c r="N1780">
        <v>0</v>
      </c>
      <c r="O1780" t="s">
        <v>298</v>
      </c>
      <c r="P1780">
        <v>2012</v>
      </c>
      <c r="Q1780">
        <v>544</v>
      </c>
      <c r="R1780">
        <v>712584</v>
      </c>
      <c r="S1780">
        <v>265280</v>
      </c>
      <c r="T1780">
        <v>62614</v>
      </c>
      <c r="U1780" s="35">
        <v>9850</v>
      </c>
      <c r="V1780" t="s">
        <v>299</v>
      </c>
      <c r="W1780" t="s">
        <v>299</v>
      </c>
      <c r="X1780" t="s">
        <v>299</v>
      </c>
      <c r="Y1780" t="s">
        <v>299</v>
      </c>
    </row>
    <row r="1781" spans="1:25" x14ac:dyDescent="0.25">
      <c r="A1781" t="s">
        <v>295</v>
      </c>
      <c r="B1781" t="s">
        <v>296</v>
      </c>
      <c r="C1781" s="61">
        <f t="shared" si="27"/>
        <v>6</v>
      </c>
      <c r="D1781" t="s">
        <v>1</v>
      </c>
      <c r="E1781">
        <v>485991</v>
      </c>
      <c r="F1781">
        <v>485</v>
      </c>
      <c r="G1781">
        <v>4859</v>
      </c>
      <c r="H1781">
        <v>6</v>
      </c>
      <c r="I1781" t="s">
        <v>296</v>
      </c>
      <c r="J1781">
        <v>48</v>
      </c>
      <c r="K1781" t="s">
        <v>1304</v>
      </c>
      <c r="L1781">
        <v>0</v>
      </c>
      <c r="M1781" t="s">
        <v>298</v>
      </c>
      <c r="N1781">
        <v>0</v>
      </c>
      <c r="O1781" t="s">
        <v>298</v>
      </c>
      <c r="P1781">
        <v>2012</v>
      </c>
      <c r="Q1781">
        <v>314</v>
      </c>
      <c r="R1781">
        <v>457633</v>
      </c>
      <c r="S1781">
        <v>179407</v>
      </c>
      <c r="T1781">
        <v>42739</v>
      </c>
      <c r="U1781" s="35">
        <v>6859</v>
      </c>
      <c r="V1781" t="s">
        <v>299</v>
      </c>
      <c r="W1781" t="s">
        <v>299</v>
      </c>
      <c r="X1781" t="s">
        <v>299</v>
      </c>
      <c r="Y1781" t="s">
        <v>299</v>
      </c>
    </row>
    <row r="1782" spans="1:25" x14ac:dyDescent="0.25">
      <c r="A1782" t="s">
        <v>295</v>
      </c>
      <c r="B1782" t="s">
        <v>296</v>
      </c>
      <c r="C1782" s="61">
        <f t="shared" si="27"/>
        <v>6</v>
      </c>
      <c r="D1782" t="s">
        <v>1</v>
      </c>
      <c r="E1782">
        <v>485999</v>
      </c>
      <c r="F1782">
        <v>485</v>
      </c>
      <c r="G1782">
        <v>4859</v>
      </c>
      <c r="H1782">
        <v>6</v>
      </c>
      <c r="I1782" t="s">
        <v>296</v>
      </c>
      <c r="J1782">
        <v>48</v>
      </c>
      <c r="K1782" t="s">
        <v>1305</v>
      </c>
      <c r="L1782">
        <v>0</v>
      </c>
      <c r="M1782" t="s">
        <v>298</v>
      </c>
      <c r="N1782">
        <v>0</v>
      </c>
      <c r="O1782" t="s">
        <v>298</v>
      </c>
      <c r="P1782">
        <v>2012</v>
      </c>
      <c r="Q1782">
        <v>230</v>
      </c>
      <c r="R1782">
        <v>254951</v>
      </c>
      <c r="S1782">
        <v>85873</v>
      </c>
      <c r="T1782">
        <v>19875</v>
      </c>
      <c r="U1782" s="35">
        <v>2991</v>
      </c>
      <c r="V1782" t="s">
        <v>299</v>
      </c>
      <c r="W1782" t="s">
        <v>299</v>
      </c>
      <c r="X1782" t="s">
        <v>299</v>
      </c>
      <c r="Y1782" t="s">
        <v>299</v>
      </c>
    </row>
    <row r="1783" spans="1:25" x14ac:dyDescent="0.25">
      <c r="A1783" t="s">
        <v>295</v>
      </c>
      <c r="B1783" t="s">
        <v>296</v>
      </c>
      <c r="C1783" s="61">
        <f t="shared" si="27"/>
        <v>7</v>
      </c>
      <c r="D1783" t="s">
        <v>1</v>
      </c>
      <c r="E1783">
        <v>4859991</v>
      </c>
      <c r="F1783">
        <v>485</v>
      </c>
      <c r="G1783">
        <v>4859</v>
      </c>
      <c r="H1783">
        <v>7</v>
      </c>
      <c r="I1783" t="s">
        <v>296</v>
      </c>
      <c r="J1783">
        <v>48</v>
      </c>
      <c r="K1783" t="s">
        <v>1306</v>
      </c>
      <c r="L1783">
        <v>0</v>
      </c>
      <c r="M1783" t="s">
        <v>298</v>
      </c>
      <c r="N1783">
        <v>0</v>
      </c>
      <c r="O1783" t="s">
        <v>298</v>
      </c>
      <c r="P1783">
        <v>2012</v>
      </c>
      <c r="Q1783">
        <v>131</v>
      </c>
      <c r="R1783">
        <v>202158</v>
      </c>
      <c r="S1783">
        <v>71885</v>
      </c>
      <c r="T1783">
        <v>16824</v>
      </c>
      <c r="U1783" s="35">
        <v>2488</v>
      </c>
      <c r="V1783" t="s">
        <v>299</v>
      </c>
      <c r="W1783" t="s">
        <v>299</v>
      </c>
      <c r="X1783" t="s">
        <v>299</v>
      </c>
      <c r="Y1783" t="s">
        <v>299</v>
      </c>
    </row>
    <row r="1784" spans="1:25" x14ac:dyDescent="0.25">
      <c r="A1784" t="s">
        <v>295</v>
      </c>
      <c r="B1784" t="s">
        <v>296</v>
      </c>
      <c r="C1784" s="61">
        <f t="shared" si="27"/>
        <v>7</v>
      </c>
      <c r="D1784" t="s">
        <v>1</v>
      </c>
      <c r="E1784">
        <v>4859992</v>
      </c>
      <c r="F1784">
        <v>485</v>
      </c>
      <c r="G1784">
        <v>4859</v>
      </c>
      <c r="H1784">
        <v>7</v>
      </c>
      <c r="I1784" t="s">
        <v>296</v>
      </c>
      <c r="J1784">
        <v>48</v>
      </c>
      <c r="K1784" t="s">
        <v>1307</v>
      </c>
      <c r="L1784">
        <v>0</v>
      </c>
      <c r="M1784" t="s">
        <v>298</v>
      </c>
      <c r="N1784">
        <v>0</v>
      </c>
      <c r="O1784" t="s">
        <v>298</v>
      </c>
      <c r="P1784">
        <v>2012</v>
      </c>
      <c r="Q1784">
        <v>99</v>
      </c>
      <c r="R1784">
        <v>52793</v>
      </c>
      <c r="S1784">
        <v>13988</v>
      </c>
      <c r="T1784">
        <v>3051</v>
      </c>
      <c r="U1784" s="35">
        <v>503</v>
      </c>
      <c r="V1784" t="s">
        <v>299</v>
      </c>
      <c r="W1784" t="s">
        <v>299</v>
      </c>
      <c r="X1784" t="s">
        <v>299</v>
      </c>
      <c r="Y1784" t="s">
        <v>299</v>
      </c>
    </row>
    <row r="1785" spans="1:25" x14ac:dyDescent="0.25">
      <c r="A1785" t="s">
        <v>295</v>
      </c>
      <c r="B1785" t="s">
        <v>296</v>
      </c>
      <c r="C1785" s="61">
        <f t="shared" si="27"/>
        <v>3</v>
      </c>
      <c r="D1785" t="s">
        <v>1</v>
      </c>
      <c r="E1785">
        <v>486</v>
      </c>
      <c r="F1785">
        <v>486</v>
      </c>
      <c r="G1785" t="s">
        <v>296</v>
      </c>
      <c r="H1785">
        <v>3</v>
      </c>
      <c r="I1785" t="s">
        <v>296</v>
      </c>
      <c r="J1785">
        <v>48</v>
      </c>
      <c r="K1785" t="s">
        <v>1308</v>
      </c>
      <c r="L1785">
        <v>0</v>
      </c>
      <c r="M1785" t="s">
        <v>298</v>
      </c>
      <c r="N1785">
        <v>0</v>
      </c>
      <c r="O1785" t="s">
        <v>298</v>
      </c>
      <c r="P1785">
        <v>2012</v>
      </c>
      <c r="Q1785">
        <v>99</v>
      </c>
      <c r="R1785">
        <v>739824</v>
      </c>
      <c r="S1785">
        <v>166628</v>
      </c>
      <c r="T1785">
        <v>50418</v>
      </c>
      <c r="U1785" s="35">
        <v>1569</v>
      </c>
      <c r="V1785" t="s">
        <v>299</v>
      </c>
      <c r="W1785" t="s">
        <v>299</v>
      </c>
      <c r="X1785" t="s">
        <v>299</v>
      </c>
      <c r="Y1785" t="s">
        <v>299</v>
      </c>
    </row>
    <row r="1786" spans="1:25" x14ac:dyDescent="0.25">
      <c r="A1786" t="s">
        <v>295</v>
      </c>
      <c r="B1786" t="s">
        <v>296</v>
      </c>
      <c r="C1786" s="61">
        <f t="shared" si="27"/>
        <v>4</v>
      </c>
      <c r="D1786" t="s">
        <v>1</v>
      </c>
      <c r="E1786">
        <v>4861</v>
      </c>
      <c r="F1786">
        <v>486</v>
      </c>
      <c r="G1786">
        <v>4861</v>
      </c>
      <c r="H1786">
        <v>4</v>
      </c>
      <c r="I1786" t="s">
        <v>296</v>
      </c>
      <c r="J1786">
        <v>48</v>
      </c>
      <c r="K1786" t="s">
        <v>1309</v>
      </c>
      <c r="L1786">
        <v>0</v>
      </c>
      <c r="M1786" t="s">
        <v>298</v>
      </c>
      <c r="N1786">
        <v>0</v>
      </c>
      <c r="O1786" t="s">
        <v>298</v>
      </c>
      <c r="P1786">
        <v>2012</v>
      </c>
      <c r="Q1786">
        <v>37</v>
      </c>
      <c r="R1786">
        <v>318042</v>
      </c>
      <c r="S1786">
        <v>85647</v>
      </c>
      <c r="T1786">
        <v>27241</v>
      </c>
      <c r="U1786" s="35">
        <v>704</v>
      </c>
      <c r="V1786" t="s">
        <v>299</v>
      </c>
      <c r="W1786" t="s">
        <v>299</v>
      </c>
      <c r="X1786" t="s">
        <v>299</v>
      </c>
      <c r="Y1786" t="s">
        <v>299</v>
      </c>
    </row>
    <row r="1787" spans="1:25" x14ac:dyDescent="0.25">
      <c r="A1787" t="s">
        <v>295</v>
      </c>
      <c r="B1787" t="s">
        <v>296</v>
      </c>
      <c r="C1787" s="61">
        <f t="shared" si="27"/>
        <v>5</v>
      </c>
      <c r="D1787" t="s">
        <v>1</v>
      </c>
      <c r="E1787">
        <v>48611</v>
      </c>
      <c r="F1787">
        <v>486</v>
      </c>
      <c r="G1787">
        <v>4861</v>
      </c>
      <c r="H1787">
        <v>5</v>
      </c>
      <c r="I1787" t="s">
        <v>296</v>
      </c>
      <c r="J1787">
        <v>48</v>
      </c>
      <c r="K1787" t="s">
        <v>1309</v>
      </c>
      <c r="L1787">
        <v>0</v>
      </c>
      <c r="M1787" t="s">
        <v>298</v>
      </c>
      <c r="N1787">
        <v>0</v>
      </c>
      <c r="O1787" t="s">
        <v>298</v>
      </c>
      <c r="P1787">
        <v>2012</v>
      </c>
      <c r="Q1787">
        <v>37</v>
      </c>
      <c r="R1787">
        <v>318042</v>
      </c>
      <c r="S1787">
        <v>85647</v>
      </c>
      <c r="T1787">
        <v>27241</v>
      </c>
      <c r="U1787" s="35">
        <v>704</v>
      </c>
      <c r="V1787" t="s">
        <v>299</v>
      </c>
      <c r="W1787" t="s">
        <v>299</v>
      </c>
      <c r="X1787" t="s">
        <v>299</v>
      </c>
      <c r="Y1787" t="s">
        <v>299</v>
      </c>
    </row>
    <row r="1788" spans="1:25" x14ac:dyDescent="0.25">
      <c r="A1788" t="s">
        <v>295</v>
      </c>
      <c r="B1788" t="s">
        <v>296</v>
      </c>
      <c r="C1788" s="61">
        <f t="shared" si="27"/>
        <v>6</v>
      </c>
      <c r="D1788" t="s">
        <v>1</v>
      </c>
      <c r="E1788">
        <v>486110</v>
      </c>
      <c r="F1788">
        <v>486</v>
      </c>
      <c r="G1788">
        <v>4861</v>
      </c>
      <c r="H1788">
        <v>6</v>
      </c>
      <c r="I1788" t="s">
        <v>296</v>
      </c>
      <c r="J1788">
        <v>48</v>
      </c>
      <c r="K1788" t="s">
        <v>1309</v>
      </c>
      <c r="L1788">
        <v>0</v>
      </c>
      <c r="M1788" t="s">
        <v>298</v>
      </c>
      <c r="N1788">
        <v>0</v>
      </c>
      <c r="O1788" t="s">
        <v>298</v>
      </c>
      <c r="P1788">
        <v>2012</v>
      </c>
      <c r="Q1788">
        <v>37</v>
      </c>
      <c r="R1788">
        <v>318042</v>
      </c>
      <c r="S1788">
        <v>85647</v>
      </c>
      <c r="T1788">
        <v>27241</v>
      </c>
      <c r="U1788" s="35">
        <v>704</v>
      </c>
      <c r="V1788" t="s">
        <v>299</v>
      </c>
      <c r="W1788" t="s">
        <v>299</v>
      </c>
      <c r="X1788" t="s">
        <v>299</v>
      </c>
      <c r="Y1788" t="s">
        <v>299</v>
      </c>
    </row>
    <row r="1789" spans="1:25" x14ac:dyDescent="0.25">
      <c r="A1789" t="s">
        <v>295</v>
      </c>
      <c r="B1789" t="s">
        <v>296</v>
      </c>
      <c r="C1789" s="61">
        <f t="shared" si="27"/>
        <v>4</v>
      </c>
      <c r="D1789" t="s">
        <v>1</v>
      </c>
      <c r="E1789">
        <v>4862</v>
      </c>
      <c r="F1789">
        <v>486</v>
      </c>
      <c r="G1789">
        <v>4862</v>
      </c>
      <c r="H1789">
        <v>4</v>
      </c>
      <c r="I1789" t="s">
        <v>296</v>
      </c>
      <c r="J1789">
        <v>48</v>
      </c>
      <c r="K1789" t="s">
        <v>1310</v>
      </c>
      <c r="L1789">
        <v>0</v>
      </c>
      <c r="M1789" t="s">
        <v>298</v>
      </c>
      <c r="N1789">
        <v>0</v>
      </c>
      <c r="O1789" t="s">
        <v>298</v>
      </c>
      <c r="P1789">
        <v>2012</v>
      </c>
      <c r="Q1789">
        <v>22</v>
      </c>
      <c r="R1789" t="s">
        <v>305</v>
      </c>
      <c r="S1789" t="s">
        <v>305</v>
      </c>
      <c r="T1789" t="s">
        <v>305</v>
      </c>
      <c r="U1789" s="35" t="s">
        <v>330</v>
      </c>
      <c r="V1789" t="s">
        <v>299</v>
      </c>
      <c r="W1789" t="s">
        <v>299</v>
      </c>
      <c r="X1789" t="s">
        <v>299</v>
      </c>
      <c r="Y1789" t="s">
        <v>299</v>
      </c>
    </row>
    <row r="1790" spans="1:25" x14ac:dyDescent="0.25">
      <c r="A1790" t="s">
        <v>295</v>
      </c>
      <c r="B1790" t="s">
        <v>296</v>
      </c>
      <c r="C1790" s="61">
        <f t="shared" si="27"/>
        <v>5</v>
      </c>
      <c r="D1790" t="s">
        <v>1</v>
      </c>
      <c r="E1790">
        <v>48621</v>
      </c>
      <c r="F1790">
        <v>486</v>
      </c>
      <c r="G1790">
        <v>4862</v>
      </c>
      <c r="H1790">
        <v>5</v>
      </c>
      <c r="I1790" t="s">
        <v>296</v>
      </c>
      <c r="J1790">
        <v>48</v>
      </c>
      <c r="K1790" t="s">
        <v>1310</v>
      </c>
      <c r="L1790">
        <v>0</v>
      </c>
      <c r="M1790" t="s">
        <v>298</v>
      </c>
      <c r="N1790">
        <v>0</v>
      </c>
      <c r="O1790" t="s">
        <v>298</v>
      </c>
      <c r="P1790">
        <v>2012</v>
      </c>
      <c r="Q1790">
        <v>22</v>
      </c>
      <c r="R1790" t="s">
        <v>305</v>
      </c>
      <c r="S1790" t="s">
        <v>305</v>
      </c>
      <c r="T1790" t="s">
        <v>305</v>
      </c>
      <c r="U1790" s="35" t="s">
        <v>330</v>
      </c>
      <c r="V1790" t="s">
        <v>299</v>
      </c>
      <c r="W1790" t="s">
        <v>299</v>
      </c>
      <c r="X1790" t="s">
        <v>299</v>
      </c>
      <c r="Y1790" t="s">
        <v>299</v>
      </c>
    </row>
    <row r="1791" spans="1:25" x14ac:dyDescent="0.25">
      <c r="A1791" t="s">
        <v>295</v>
      </c>
      <c r="B1791" t="s">
        <v>296</v>
      </c>
      <c r="C1791" s="61">
        <f t="shared" si="27"/>
        <v>6</v>
      </c>
      <c r="D1791" t="s">
        <v>1</v>
      </c>
      <c r="E1791">
        <v>486210</v>
      </c>
      <c r="F1791">
        <v>486</v>
      </c>
      <c r="G1791">
        <v>4862</v>
      </c>
      <c r="H1791">
        <v>6</v>
      </c>
      <c r="I1791" t="s">
        <v>296</v>
      </c>
      <c r="J1791">
        <v>48</v>
      </c>
      <c r="K1791" t="s">
        <v>1310</v>
      </c>
      <c r="L1791">
        <v>0</v>
      </c>
      <c r="M1791" t="s">
        <v>298</v>
      </c>
      <c r="N1791">
        <v>0</v>
      </c>
      <c r="O1791" t="s">
        <v>298</v>
      </c>
      <c r="P1791">
        <v>2012</v>
      </c>
      <c r="Q1791">
        <v>22</v>
      </c>
      <c r="R1791" t="s">
        <v>305</v>
      </c>
      <c r="S1791" t="s">
        <v>305</v>
      </c>
      <c r="T1791" t="s">
        <v>305</v>
      </c>
      <c r="U1791" s="35" t="s">
        <v>330</v>
      </c>
      <c r="V1791" t="s">
        <v>299</v>
      </c>
      <c r="W1791" t="s">
        <v>299</v>
      </c>
      <c r="X1791" t="s">
        <v>299</v>
      </c>
      <c r="Y1791" t="s">
        <v>299</v>
      </c>
    </row>
    <row r="1792" spans="1:25" x14ac:dyDescent="0.25">
      <c r="A1792" t="s">
        <v>295</v>
      </c>
      <c r="B1792" t="s">
        <v>296</v>
      </c>
      <c r="C1792" s="61">
        <f t="shared" si="27"/>
        <v>4</v>
      </c>
      <c r="D1792" t="s">
        <v>1</v>
      </c>
      <c r="E1792">
        <v>4869</v>
      </c>
      <c r="F1792">
        <v>486</v>
      </c>
      <c r="G1792">
        <v>4869</v>
      </c>
      <c r="H1792">
        <v>4</v>
      </c>
      <c r="I1792" t="s">
        <v>296</v>
      </c>
      <c r="J1792">
        <v>48</v>
      </c>
      <c r="K1792" t="s">
        <v>1311</v>
      </c>
      <c r="L1792">
        <v>0</v>
      </c>
      <c r="M1792" t="s">
        <v>298</v>
      </c>
      <c r="N1792">
        <v>0</v>
      </c>
      <c r="O1792" t="s">
        <v>298</v>
      </c>
      <c r="P1792">
        <v>2012</v>
      </c>
      <c r="Q1792">
        <v>40</v>
      </c>
      <c r="R1792" t="s">
        <v>305</v>
      </c>
      <c r="S1792" t="s">
        <v>305</v>
      </c>
      <c r="T1792" t="s">
        <v>305</v>
      </c>
      <c r="U1792" s="35" t="s">
        <v>306</v>
      </c>
      <c r="V1792" t="s">
        <v>299</v>
      </c>
      <c r="W1792" t="s">
        <v>299</v>
      </c>
      <c r="X1792" t="s">
        <v>299</v>
      </c>
      <c r="Y1792" t="s">
        <v>299</v>
      </c>
    </row>
    <row r="1793" spans="1:25" x14ac:dyDescent="0.25">
      <c r="A1793" t="s">
        <v>295</v>
      </c>
      <c r="B1793" t="s">
        <v>296</v>
      </c>
      <c r="C1793" s="61">
        <f t="shared" si="27"/>
        <v>5</v>
      </c>
      <c r="D1793" t="s">
        <v>1</v>
      </c>
      <c r="E1793">
        <v>48691</v>
      </c>
      <c r="F1793">
        <v>486</v>
      </c>
      <c r="G1793">
        <v>4869</v>
      </c>
      <c r="H1793">
        <v>5</v>
      </c>
      <c r="I1793" t="s">
        <v>296</v>
      </c>
      <c r="J1793">
        <v>48</v>
      </c>
      <c r="K1793" t="s">
        <v>1312</v>
      </c>
      <c r="L1793">
        <v>0</v>
      </c>
      <c r="M1793" t="s">
        <v>298</v>
      </c>
      <c r="N1793">
        <v>0</v>
      </c>
      <c r="O1793" t="s">
        <v>298</v>
      </c>
      <c r="P1793">
        <v>2012</v>
      </c>
      <c r="Q1793">
        <v>39</v>
      </c>
      <c r="R1793">
        <v>380062</v>
      </c>
      <c r="S1793">
        <v>71032</v>
      </c>
      <c r="T1793">
        <v>20409</v>
      </c>
      <c r="U1793" s="35">
        <v>744</v>
      </c>
      <c r="V1793" t="s">
        <v>299</v>
      </c>
      <c r="W1793" t="s">
        <v>299</v>
      </c>
      <c r="X1793" t="s">
        <v>299</v>
      </c>
      <c r="Y1793" t="s">
        <v>299</v>
      </c>
    </row>
    <row r="1794" spans="1:25" x14ac:dyDescent="0.25">
      <c r="A1794" t="s">
        <v>295</v>
      </c>
      <c r="B1794" t="s">
        <v>296</v>
      </c>
      <c r="C1794" s="61">
        <f t="shared" si="27"/>
        <v>6</v>
      </c>
      <c r="D1794" t="s">
        <v>1</v>
      </c>
      <c r="E1794">
        <v>486910</v>
      </c>
      <c r="F1794">
        <v>486</v>
      </c>
      <c r="G1794">
        <v>4869</v>
      </c>
      <c r="H1794">
        <v>6</v>
      </c>
      <c r="I1794" t="s">
        <v>296</v>
      </c>
      <c r="J1794">
        <v>48</v>
      </c>
      <c r="K1794" t="s">
        <v>1312</v>
      </c>
      <c r="L1794">
        <v>0</v>
      </c>
      <c r="M1794" t="s">
        <v>298</v>
      </c>
      <c r="N1794">
        <v>0</v>
      </c>
      <c r="O1794" t="s">
        <v>298</v>
      </c>
      <c r="P1794">
        <v>2012</v>
      </c>
      <c r="Q1794">
        <v>39</v>
      </c>
      <c r="R1794">
        <v>380062</v>
      </c>
      <c r="S1794">
        <v>71032</v>
      </c>
      <c r="T1794">
        <v>20409</v>
      </c>
      <c r="U1794" s="35">
        <v>744</v>
      </c>
      <c r="V1794" t="s">
        <v>299</v>
      </c>
      <c r="W1794" t="s">
        <v>299</v>
      </c>
      <c r="X1794" t="s">
        <v>299</v>
      </c>
      <c r="Y1794" t="s">
        <v>299</v>
      </c>
    </row>
    <row r="1795" spans="1:25" x14ac:dyDescent="0.25">
      <c r="A1795" t="s">
        <v>295</v>
      </c>
      <c r="B1795" t="s">
        <v>296</v>
      </c>
      <c r="C1795" s="61">
        <f t="shared" si="27"/>
        <v>5</v>
      </c>
      <c r="D1795" t="s">
        <v>1</v>
      </c>
      <c r="E1795">
        <v>48699</v>
      </c>
      <c r="F1795">
        <v>486</v>
      </c>
      <c r="G1795">
        <v>4869</v>
      </c>
      <c r="H1795">
        <v>5</v>
      </c>
      <c r="I1795" t="s">
        <v>296</v>
      </c>
      <c r="J1795">
        <v>48</v>
      </c>
      <c r="K1795" t="s">
        <v>1313</v>
      </c>
      <c r="L1795">
        <v>0</v>
      </c>
      <c r="M1795" t="s">
        <v>298</v>
      </c>
      <c r="N1795">
        <v>0</v>
      </c>
      <c r="O1795" t="s">
        <v>298</v>
      </c>
      <c r="P1795">
        <v>2012</v>
      </c>
      <c r="Q1795">
        <v>1</v>
      </c>
      <c r="R1795" t="s">
        <v>305</v>
      </c>
      <c r="S1795" t="s">
        <v>305</v>
      </c>
      <c r="T1795" t="s">
        <v>305</v>
      </c>
      <c r="U1795" s="35" t="s">
        <v>924</v>
      </c>
      <c r="V1795" t="s">
        <v>299</v>
      </c>
      <c r="W1795" t="s">
        <v>299</v>
      </c>
      <c r="X1795" t="s">
        <v>299</v>
      </c>
      <c r="Y1795" t="s">
        <v>299</v>
      </c>
    </row>
    <row r="1796" spans="1:25" x14ac:dyDescent="0.25">
      <c r="A1796" t="s">
        <v>295</v>
      </c>
      <c r="B1796" t="s">
        <v>296</v>
      </c>
      <c r="C1796" s="61">
        <f t="shared" si="27"/>
        <v>6</v>
      </c>
      <c r="D1796" t="s">
        <v>1</v>
      </c>
      <c r="E1796">
        <v>486990</v>
      </c>
      <c r="F1796">
        <v>486</v>
      </c>
      <c r="G1796">
        <v>4869</v>
      </c>
      <c r="H1796">
        <v>6</v>
      </c>
      <c r="I1796" t="s">
        <v>296</v>
      </c>
      <c r="J1796">
        <v>48</v>
      </c>
      <c r="K1796" t="s">
        <v>1313</v>
      </c>
      <c r="L1796">
        <v>0</v>
      </c>
      <c r="M1796" t="s">
        <v>298</v>
      </c>
      <c r="N1796">
        <v>0</v>
      </c>
      <c r="O1796" t="s">
        <v>298</v>
      </c>
      <c r="P1796">
        <v>2012</v>
      </c>
      <c r="Q1796">
        <v>1</v>
      </c>
      <c r="R1796" t="s">
        <v>305</v>
      </c>
      <c r="S1796" t="s">
        <v>305</v>
      </c>
      <c r="T1796" t="s">
        <v>305</v>
      </c>
      <c r="U1796" s="35" t="s">
        <v>924</v>
      </c>
      <c r="V1796" t="s">
        <v>299</v>
      </c>
      <c r="W1796" t="s">
        <v>299</v>
      </c>
      <c r="X1796" t="s">
        <v>299</v>
      </c>
      <c r="Y1796" t="s">
        <v>299</v>
      </c>
    </row>
    <row r="1797" spans="1:25" x14ac:dyDescent="0.25">
      <c r="A1797" t="s">
        <v>295</v>
      </c>
      <c r="B1797" t="s">
        <v>296</v>
      </c>
      <c r="C1797" s="61">
        <f t="shared" ref="C1797:C1860" si="28">LEN(E1797)</f>
        <v>3</v>
      </c>
      <c r="D1797" t="s">
        <v>1</v>
      </c>
      <c r="E1797">
        <v>487</v>
      </c>
      <c r="F1797">
        <v>487</v>
      </c>
      <c r="G1797" t="s">
        <v>296</v>
      </c>
      <c r="H1797">
        <v>3</v>
      </c>
      <c r="I1797" t="s">
        <v>296</v>
      </c>
      <c r="J1797">
        <v>48</v>
      </c>
      <c r="K1797" t="s">
        <v>1314</v>
      </c>
      <c r="L1797">
        <v>0</v>
      </c>
      <c r="M1797" t="s">
        <v>298</v>
      </c>
      <c r="N1797">
        <v>0</v>
      </c>
      <c r="O1797" t="s">
        <v>298</v>
      </c>
      <c r="P1797">
        <v>2012</v>
      </c>
      <c r="Q1797">
        <v>275</v>
      </c>
      <c r="R1797">
        <v>331533</v>
      </c>
      <c r="S1797">
        <v>89896</v>
      </c>
      <c r="T1797">
        <v>19054</v>
      </c>
      <c r="U1797" s="35">
        <v>3581</v>
      </c>
      <c r="V1797" t="s">
        <v>299</v>
      </c>
      <c r="W1797" t="s">
        <v>299</v>
      </c>
      <c r="X1797" t="s">
        <v>299</v>
      </c>
      <c r="Y1797" t="s">
        <v>299</v>
      </c>
    </row>
    <row r="1798" spans="1:25" x14ac:dyDescent="0.25">
      <c r="A1798" t="s">
        <v>295</v>
      </c>
      <c r="B1798" t="s">
        <v>296</v>
      </c>
      <c r="C1798" s="61">
        <f t="shared" si="28"/>
        <v>4</v>
      </c>
      <c r="D1798" t="s">
        <v>1</v>
      </c>
      <c r="E1798">
        <v>4871</v>
      </c>
      <c r="F1798">
        <v>487</v>
      </c>
      <c r="G1798">
        <v>4871</v>
      </c>
      <c r="H1798">
        <v>4</v>
      </c>
      <c r="I1798" t="s">
        <v>296</v>
      </c>
      <c r="J1798">
        <v>48</v>
      </c>
      <c r="K1798" t="s">
        <v>1315</v>
      </c>
      <c r="L1798">
        <v>0</v>
      </c>
      <c r="M1798" t="s">
        <v>298</v>
      </c>
      <c r="N1798">
        <v>0</v>
      </c>
      <c r="O1798" t="s">
        <v>298</v>
      </c>
      <c r="P1798">
        <v>2012</v>
      </c>
      <c r="Q1798">
        <v>82</v>
      </c>
      <c r="R1798">
        <v>111705</v>
      </c>
      <c r="S1798">
        <v>31973</v>
      </c>
      <c r="T1798">
        <v>6953</v>
      </c>
      <c r="U1798" s="35">
        <v>1173</v>
      </c>
      <c r="V1798" t="s">
        <v>299</v>
      </c>
      <c r="W1798" t="s">
        <v>299</v>
      </c>
      <c r="X1798" t="s">
        <v>299</v>
      </c>
      <c r="Y1798" t="s">
        <v>299</v>
      </c>
    </row>
    <row r="1799" spans="1:25" x14ac:dyDescent="0.25">
      <c r="A1799" t="s">
        <v>295</v>
      </c>
      <c r="B1799" t="s">
        <v>296</v>
      </c>
      <c r="C1799" s="61">
        <f t="shared" si="28"/>
        <v>5</v>
      </c>
      <c r="D1799" t="s">
        <v>1</v>
      </c>
      <c r="E1799">
        <v>48711</v>
      </c>
      <c r="F1799">
        <v>487</v>
      </c>
      <c r="G1799">
        <v>4871</v>
      </c>
      <c r="H1799">
        <v>5</v>
      </c>
      <c r="I1799" t="s">
        <v>296</v>
      </c>
      <c r="J1799">
        <v>48</v>
      </c>
      <c r="K1799" t="s">
        <v>1315</v>
      </c>
      <c r="L1799">
        <v>0</v>
      </c>
      <c r="M1799" t="s">
        <v>298</v>
      </c>
      <c r="N1799">
        <v>0</v>
      </c>
      <c r="O1799" t="s">
        <v>298</v>
      </c>
      <c r="P1799">
        <v>2012</v>
      </c>
      <c r="Q1799">
        <v>82</v>
      </c>
      <c r="R1799">
        <v>111705</v>
      </c>
      <c r="S1799">
        <v>31973</v>
      </c>
      <c r="T1799">
        <v>6953</v>
      </c>
      <c r="U1799" s="35">
        <v>1173</v>
      </c>
      <c r="V1799" t="s">
        <v>299</v>
      </c>
      <c r="W1799" t="s">
        <v>299</v>
      </c>
      <c r="X1799" t="s">
        <v>299</v>
      </c>
      <c r="Y1799" t="s">
        <v>299</v>
      </c>
    </row>
    <row r="1800" spans="1:25" x14ac:dyDescent="0.25">
      <c r="A1800" t="s">
        <v>295</v>
      </c>
      <c r="B1800" t="s">
        <v>296</v>
      </c>
      <c r="C1800" s="61">
        <f t="shared" si="28"/>
        <v>6</v>
      </c>
      <c r="D1800" t="s">
        <v>1</v>
      </c>
      <c r="E1800">
        <v>487110</v>
      </c>
      <c r="F1800">
        <v>487</v>
      </c>
      <c r="G1800">
        <v>4871</v>
      </c>
      <c r="H1800">
        <v>6</v>
      </c>
      <c r="I1800" t="s">
        <v>296</v>
      </c>
      <c r="J1800">
        <v>48</v>
      </c>
      <c r="K1800" t="s">
        <v>1315</v>
      </c>
      <c r="L1800">
        <v>0</v>
      </c>
      <c r="M1800" t="s">
        <v>298</v>
      </c>
      <c r="N1800">
        <v>0</v>
      </c>
      <c r="O1800" t="s">
        <v>298</v>
      </c>
      <c r="P1800">
        <v>2012</v>
      </c>
      <c r="Q1800">
        <v>82</v>
      </c>
      <c r="R1800">
        <v>111705</v>
      </c>
      <c r="S1800">
        <v>31973</v>
      </c>
      <c r="T1800">
        <v>6953</v>
      </c>
      <c r="U1800" s="35">
        <v>1173</v>
      </c>
      <c r="V1800" t="s">
        <v>299</v>
      </c>
      <c r="W1800" t="s">
        <v>299</v>
      </c>
      <c r="X1800" t="s">
        <v>299</v>
      </c>
      <c r="Y1800" t="s">
        <v>299</v>
      </c>
    </row>
    <row r="1801" spans="1:25" x14ac:dyDescent="0.25">
      <c r="A1801" t="s">
        <v>295</v>
      </c>
      <c r="B1801" t="s">
        <v>296</v>
      </c>
      <c r="C1801" s="61">
        <f t="shared" si="28"/>
        <v>4</v>
      </c>
      <c r="D1801" t="s">
        <v>1</v>
      </c>
      <c r="E1801">
        <v>4872</v>
      </c>
      <c r="F1801">
        <v>487</v>
      </c>
      <c r="G1801">
        <v>4872</v>
      </c>
      <c r="H1801">
        <v>4</v>
      </c>
      <c r="I1801" t="s">
        <v>296</v>
      </c>
      <c r="J1801">
        <v>48</v>
      </c>
      <c r="K1801" t="s">
        <v>1316</v>
      </c>
      <c r="L1801">
        <v>0</v>
      </c>
      <c r="M1801" t="s">
        <v>298</v>
      </c>
      <c r="N1801">
        <v>0</v>
      </c>
      <c r="O1801" t="s">
        <v>298</v>
      </c>
      <c r="P1801">
        <v>2012</v>
      </c>
      <c r="Q1801">
        <v>167</v>
      </c>
      <c r="R1801">
        <v>202169</v>
      </c>
      <c r="S1801">
        <v>53684</v>
      </c>
      <c r="T1801">
        <v>11441</v>
      </c>
      <c r="U1801" s="35">
        <v>2244</v>
      </c>
      <c r="V1801" t="s">
        <v>299</v>
      </c>
      <c r="W1801" t="s">
        <v>299</v>
      </c>
      <c r="X1801" t="s">
        <v>299</v>
      </c>
      <c r="Y1801" t="s">
        <v>299</v>
      </c>
    </row>
    <row r="1802" spans="1:25" x14ac:dyDescent="0.25">
      <c r="A1802" t="s">
        <v>295</v>
      </c>
      <c r="B1802" t="s">
        <v>296</v>
      </c>
      <c r="C1802" s="61">
        <f t="shared" si="28"/>
        <v>5</v>
      </c>
      <c r="D1802" t="s">
        <v>1</v>
      </c>
      <c r="E1802">
        <v>48721</v>
      </c>
      <c r="F1802">
        <v>487</v>
      </c>
      <c r="G1802">
        <v>4872</v>
      </c>
      <c r="H1802">
        <v>5</v>
      </c>
      <c r="I1802" t="s">
        <v>296</v>
      </c>
      <c r="J1802">
        <v>48</v>
      </c>
      <c r="K1802" t="s">
        <v>1316</v>
      </c>
      <c r="L1802">
        <v>0</v>
      </c>
      <c r="M1802" t="s">
        <v>298</v>
      </c>
      <c r="N1802">
        <v>0</v>
      </c>
      <c r="O1802" t="s">
        <v>298</v>
      </c>
      <c r="P1802">
        <v>2012</v>
      </c>
      <c r="Q1802">
        <v>167</v>
      </c>
      <c r="R1802">
        <v>202169</v>
      </c>
      <c r="S1802">
        <v>53684</v>
      </c>
      <c r="T1802">
        <v>11441</v>
      </c>
      <c r="U1802" s="35">
        <v>2244</v>
      </c>
      <c r="V1802" t="s">
        <v>299</v>
      </c>
      <c r="W1802" t="s">
        <v>299</v>
      </c>
      <c r="X1802" t="s">
        <v>299</v>
      </c>
      <c r="Y1802" t="s">
        <v>299</v>
      </c>
    </row>
    <row r="1803" spans="1:25" x14ac:dyDescent="0.25">
      <c r="A1803" t="s">
        <v>295</v>
      </c>
      <c r="B1803" t="s">
        <v>296</v>
      </c>
      <c r="C1803" s="61">
        <f t="shared" si="28"/>
        <v>6</v>
      </c>
      <c r="D1803" t="s">
        <v>1</v>
      </c>
      <c r="E1803">
        <v>487210</v>
      </c>
      <c r="F1803">
        <v>487</v>
      </c>
      <c r="G1803">
        <v>4872</v>
      </c>
      <c r="H1803">
        <v>6</v>
      </c>
      <c r="I1803" t="s">
        <v>296</v>
      </c>
      <c r="J1803">
        <v>48</v>
      </c>
      <c r="K1803" t="s">
        <v>1316</v>
      </c>
      <c r="L1803">
        <v>0</v>
      </c>
      <c r="M1803" t="s">
        <v>298</v>
      </c>
      <c r="N1803">
        <v>0</v>
      </c>
      <c r="O1803" t="s">
        <v>298</v>
      </c>
      <c r="P1803">
        <v>2012</v>
      </c>
      <c r="Q1803">
        <v>167</v>
      </c>
      <c r="R1803">
        <v>202169</v>
      </c>
      <c r="S1803">
        <v>53684</v>
      </c>
      <c r="T1803">
        <v>11441</v>
      </c>
      <c r="U1803" s="35">
        <v>2244</v>
      </c>
      <c r="V1803" t="s">
        <v>299</v>
      </c>
      <c r="W1803" t="s">
        <v>299</v>
      </c>
      <c r="X1803" t="s">
        <v>299</v>
      </c>
      <c r="Y1803" t="s">
        <v>299</v>
      </c>
    </row>
    <row r="1804" spans="1:25" x14ac:dyDescent="0.25">
      <c r="A1804" t="s">
        <v>295</v>
      </c>
      <c r="B1804" t="s">
        <v>296</v>
      </c>
      <c r="C1804" s="61">
        <f t="shared" si="28"/>
        <v>7</v>
      </c>
      <c r="D1804" t="s">
        <v>1</v>
      </c>
      <c r="E1804">
        <v>4872101</v>
      </c>
      <c r="F1804">
        <v>487</v>
      </c>
      <c r="G1804">
        <v>4872</v>
      </c>
      <c r="H1804">
        <v>7</v>
      </c>
      <c r="I1804" t="s">
        <v>296</v>
      </c>
      <c r="J1804">
        <v>48</v>
      </c>
      <c r="K1804" t="s">
        <v>1317</v>
      </c>
      <c r="L1804">
        <v>0</v>
      </c>
      <c r="M1804" t="s">
        <v>298</v>
      </c>
      <c r="N1804">
        <v>0</v>
      </c>
      <c r="O1804" t="s">
        <v>298</v>
      </c>
      <c r="P1804">
        <v>2012</v>
      </c>
      <c r="Q1804">
        <v>67</v>
      </c>
      <c r="R1804">
        <v>144281</v>
      </c>
      <c r="S1804">
        <v>42162</v>
      </c>
      <c r="T1804">
        <v>9280</v>
      </c>
      <c r="U1804" s="35">
        <v>1753</v>
      </c>
      <c r="V1804" t="s">
        <v>299</v>
      </c>
      <c r="W1804" t="s">
        <v>299</v>
      </c>
      <c r="X1804" t="s">
        <v>299</v>
      </c>
      <c r="Y1804" t="s">
        <v>299</v>
      </c>
    </row>
    <row r="1805" spans="1:25" x14ac:dyDescent="0.25">
      <c r="A1805" t="s">
        <v>295</v>
      </c>
      <c r="B1805" t="s">
        <v>296</v>
      </c>
      <c r="C1805" s="61">
        <f t="shared" si="28"/>
        <v>7</v>
      </c>
      <c r="D1805" t="s">
        <v>1</v>
      </c>
      <c r="E1805">
        <v>4872102</v>
      </c>
      <c r="F1805">
        <v>487</v>
      </c>
      <c r="G1805">
        <v>4872</v>
      </c>
      <c r="H1805">
        <v>7</v>
      </c>
      <c r="I1805" t="s">
        <v>296</v>
      </c>
      <c r="J1805">
        <v>48</v>
      </c>
      <c r="K1805" t="s">
        <v>1318</v>
      </c>
      <c r="L1805">
        <v>0</v>
      </c>
      <c r="M1805" t="s">
        <v>298</v>
      </c>
      <c r="N1805">
        <v>0</v>
      </c>
      <c r="O1805" t="s">
        <v>298</v>
      </c>
      <c r="P1805">
        <v>2012</v>
      </c>
      <c r="Q1805">
        <v>100</v>
      </c>
      <c r="R1805">
        <v>57888</v>
      </c>
      <c r="S1805">
        <v>11522</v>
      </c>
      <c r="T1805">
        <v>2161</v>
      </c>
      <c r="U1805" s="35">
        <v>491</v>
      </c>
      <c r="V1805" t="s">
        <v>299</v>
      </c>
      <c r="W1805" t="s">
        <v>299</v>
      </c>
      <c r="X1805" t="s">
        <v>299</v>
      </c>
      <c r="Y1805" t="s">
        <v>299</v>
      </c>
    </row>
    <row r="1806" spans="1:25" x14ac:dyDescent="0.25">
      <c r="A1806" t="s">
        <v>295</v>
      </c>
      <c r="B1806" t="s">
        <v>296</v>
      </c>
      <c r="C1806" s="61">
        <f t="shared" si="28"/>
        <v>4</v>
      </c>
      <c r="D1806" t="s">
        <v>1</v>
      </c>
      <c r="E1806">
        <v>4879</v>
      </c>
      <c r="F1806">
        <v>487</v>
      </c>
      <c r="G1806">
        <v>4879</v>
      </c>
      <c r="H1806">
        <v>4</v>
      </c>
      <c r="I1806" t="s">
        <v>296</v>
      </c>
      <c r="J1806">
        <v>48</v>
      </c>
      <c r="K1806" t="s">
        <v>1319</v>
      </c>
      <c r="L1806">
        <v>0</v>
      </c>
      <c r="M1806" t="s">
        <v>298</v>
      </c>
      <c r="N1806">
        <v>0</v>
      </c>
      <c r="O1806" t="s">
        <v>298</v>
      </c>
      <c r="P1806">
        <v>2012</v>
      </c>
      <c r="Q1806">
        <v>26</v>
      </c>
      <c r="R1806">
        <v>17659</v>
      </c>
      <c r="S1806">
        <v>4239</v>
      </c>
      <c r="T1806">
        <v>660</v>
      </c>
      <c r="U1806" s="35">
        <v>164</v>
      </c>
      <c r="V1806" t="s">
        <v>299</v>
      </c>
      <c r="W1806" t="s">
        <v>299</v>
      </c>
      <c r="X1806" t="s">
        <v>299</v>
      </c>
      <c r="Y1806" t="s">
        <v>299</v>
      </c>
    </row>
    <row r="1807" spans="1:25" x14ac:dyDescent="0.25">
      <c r="A1807" t="s">
        <v>295</v>
      </c>
      <c r="B1807" t="s">
        <v>296</v>
      </c>
      <c r="C1807" s="61">
        <f t="shared" si="28"/>
        <v>5</v>
      </c>
      <c r="D1807" t="s">
        <v>1</v>
      </c>
      <c r="E1807">
        <v>48799</v>
      </c>
      <c r="F1807">
        <v>487</v>
      </c>
      <c r="G1807">
        <v>4879</v>
      </c>
      <c r="H1807">
        <v>5</v>
      </c>
      <c r="I1807" t="s">
        <v>296</v>
      </c>
      <c r="J1807">
        <v>48</v>
      </c>
      <c r="K1807" t="s">
        <v>1319</v>
      </c>
      <c r="L1807">
        <v>0</v>
      </c>
      <c r="M1807" t="s">
        <v>298</v>
      </c>
      <c r="N1807">
        <v>0</v>
      </c>
      <c r="O1807" t="s">
        <v>298</v>
      </c>
      <c r="P1807">
        <v>2012</v>
      </c>
      <c r="Q1807">
        <v>26</v>
      </c>
      <c r="R1807">
        <v>17659</v>
      </c>
      <c r="S1807">
        <v>4239</v>
      </c>
      <c r="T1807">
        <v>660</v>
      </c>
      <c r="U1807" s="35">
        <v>164</v>
      </c>
      <c r="V1807" t="s">
        <v>299</v>
      </c>
      <c r="W1807" t="s">
        <v>299</v>
      </c>
      <c r="X1807" t="s">
        <v>299</v>
      </c>
      <c r="Y1807" t="s">
        <v>299</v>
      </c>
    </row>
    <row r="1808" spans="1:25" x14ac:dyDescent="0.25">
      <c r="A1808" t="s">
        <v>295</v>
      </c>
      <c r="B1808" t="s">
        <v>296</v>
      </c>
      <c r="C1808" s="61">
        <f t="shared" si="28"/>
        <v>6</v>
      </c>
      <c r="D1808" t="s">
        <v>1</v>
      </c>
      <c r="E1808">
        <v>487990</v>
      </c>
      <c r="F1808">
        <v>487</v>
      </c>
      <c r="G1808">
        <v>4879</v>
      </c>
      <c r="H1808">
        <v>6</v>
      </c>
      <c r="I1808" t="s">
        <v>296</v>
      </c>
      <c r="J1808">
        <v>48</v>
      </c>
      <c r="K1808" t="s">
        <v>1319</v>
      </c>
      <c r="L1808">
        <v>0</v>
      </c>
      <c r="M1808" t="s">
        <v>298</v>
      </c>
      <c r="N1808">
        <v>0</v>
      </c>
      <c r="O1808" t="s">
        <v>298</v>
      </c>
      <c r="P1808">
        <v>2012</v>
      </c>
      <c r="Q1808">
        <v>26</v>
      </c>
      <c r="R1808">
        <v>17659</v>
      </c>
      <c r="S1808">
        <v>4239</v>
      </c>
      <c r="T1808">
        <v>660</v>
      </c>
      <c r="U1808" s="35">
        <v>164</v>
      </c>
      <c r="V1808" t="s">
        <v>299</v>
      </c>
      <c r="W1808" t="s">
        <v>299</v>
      </c>
      <c r="X1808" t="s">
        <v>299</v>
      </c>
      <c r="Y1808" t="s">
        <v>299</v>
      </c>
    </row>
    <row r="1809" spans="1:25" x14ac:dyDescent="0.25">
      <c r="A1809" t="s">
        <v>295</v>
      </c>
      <c r="B1809" t="s">
        <v>296</v>
      </c>
      <c r="C1809" s="61">
        <f t="shared" si="28"/>
        <v>3</v>
      </c>
      <c r="D1809" t="s">
        <v>1</v>
      </c>
      <c r="E1809">
        <v>488</v>
      </c>
      <c r="F1809">
        <v>488</v>
      </c>
      <c r="G1809" t="s">
        <v>296</v>
      </c>
      <c r="H1809">
        <v>3</v>
      </c>
      <c r="I1809" t="s">
        <v>296</v>
      </c>
      <c r="J1809">
        <v>48</v>
      </c>
      <c r="K1809" t="s">
        <v>1320</v>
      </c>
      <c r="L1809">
        <v>0</v>
      </c>
      <c r="M1809" t="s">
        <v>298</v>
      </c>
      <c r="N1809">
        <v>0</v>
      </c>
      <c r="O1809" t="s">
        <v>298</v>
      </c>
      <c r="P1809">
        <v>2012</v>
      </c>
      <c r="Q1809">
        <v>5632</v>
      </c>
      <c r="R1809">
        <v>16171850</v>
      </c>
      <c r="S1809">
        <v>4695496</v>
      </c>
      <c r="T1809">
        <v>1179587</v>
      </c>
      <c r="U1809" s="35">
        <v>95284</v>
      </c>
      <c r="V1809" t="s">
        <v>299</v>
      </c>
      <c r="W1809" t="s">
        <v>299</v>
      </c>
      <c r="X1809" t="s">
        <v>299</v>
      </c>
      <c r="Y1809" t="s">
        <v>299</v>
      </c>
    </row>
    <row r="1810" spans="1:25" x14ac:dyDescent="0.25">
      <c r="A1810" t="s">
        <v>295</v>
      </c>
      <c r="B1810" t="s">
        <v>296</v>
      </c>
      <c r="C1810" s="61">
        <f t="shared" si="28"/>
        <v>4</v>
      </c>
      <c r="D1810" t="s">
        <v>1</v>
      </c>
      <c r="E1810">
        <v>4881</v>
      </c>
      <c r="F1810">
        <v>488</v>
      </c>
      <c r="G1810">
        <v>4881</v>
      </c>
      <c r="H1810">
        <v>4</v>
      </c>
      <c r="I1810" t="s">
        <v>296</v>
      </c>
      <c r="J1810">
        <v>48</v>
      </c>
      <c r="K1810" t="s">
        <v>1321</v>
      </c>
      <c r="L1810">
        <v>0</v>
      </c>
      <c r="M1810" t="s">
        <v>298</v>
      </c>
      <c r="N1810">
        <v>0</v>
      </c>
      <c r="O1810" t="s">
        <v>298</v>
      </c>
      <c r="P1810">
        <v>2012</v>
      </c>
      <c r="Q1810">
        <v>671</v>
      </c>
      <c r="R1810">
        <v>2099501</v>
      </c>
      <c r="S1810">
        <v>695674</v>
      </c>
      <c r="T1810">
        <v>168905</v>
      </c>
      <c r="U1810" s="35">
        <v>18989</v>
      </c>
      <c r="V1810" t="s">
        <v>299</v>
      </c>
      <c r="W1810" t="s">
        <v>299</v>
      </c>
      <c r="X1810" t="s">
        <v>299</v>
      </c>
      <c r="Y1810" t="s">
        <v>299</v>
      </c>
    </row>
    <row r="1811" spans="1:25" x14ac:dyDescent="0.25">
      <c r="A1811" t="s">
        <v>295</v>
      </c>
      <c r="B1811" t="s">
        <v>296</v>
      </c>
      <c r="C1811" s="61">
        <f t="shared" si="28"/>
        <v>5</v>
      </c>
      <c r="D1811" t="s">
        <v>1</v>
      </c>
      <c r="E1811">
        <v>48811</v>
      </c>
      <c r="F1811">
        <v>488</v>
      </c>
      <c r="G1811">
        <v>4881</v>
      </c>
      <c r="H1811">
        <v>5</v>
      </c>
      <c r="I1811" t="s">
        <v>296</v>
      </c>
      <c r="J1811">
        <v>48</v>
      </c>
      <c r="K1811" t="s">
        <v>1322</v>
      </c>
      <c r="L1811">
        <v>0</v>
      </c>
      <c r="M1811" t="s">
        <v>298</v>
      </c>
      <c r="N1811">
        <v>0</v>
      </c>
      <c r="O1811" t="s">
        <v>298</v>
      </c>
      <c r="P1811">
        <v>2012</v>
      </c>
      <c r="Q1811">
        <v>245</v>
      </c>
      <c r="R1811">
        <v>983876</v>
      </c>
      <c r="S1811">
        <v>349072</v>
      </c>
      <c r="T1811">
        <v>83879</v>
      </c>
      <c r="U1811" s="35">
        <v>12066</v>
      </c>
      <c r="V1811" t="s">
        <v>299</v>
      </c>
      <c r="W1811" t="s">
        <v>299</v>
      </c>
      <c r="X1811" t="s">
        <v>299</v>
      </c>
      <c r="Y1811" t="s">
        <v>299</v>
      </c>
    </row>
    <row r="1812" spans="1:25" x14ac:dyDescent="0.25">
      <c r="A1812" t="s">
        <v>295</v>
      </c>
      <c r="B1812" t="s">
        <v>296</v>
      </c>
      <c r="C1812" s="61">
        <f t="shared" si="28"/>
        <v>6</v>
      </c>
      <c r="D1812" t="s">
        <v>1</v>
      </c>
      <c r="E1812">
        <v>488111</v>
      </c>
      <c r="F1812">
        <v>488</v>
      </c>
      <c r="G1812">
        <v>4881</v>
      </c>
      <c r="H1812">
        <v>6</v>
      </c>
      <c r="I1812" t="s">
        <v>296</v>
      </c>
      <c r="J1812">
        <v>48</v>
      </c>
      <c r="K1812" t="s">
        <v>1323</v>
      </c>
      <c r="L1812">
        <v>0</v>
      </c>
      <c r="M1812" t="s">
        <v>298</v>
      </c>
      <c r="N1812">
        <v>0</v>
      </c>
      <c r="O1812" t="s">
        <v>298</v>
      </c>
      <c r="P1812">
        <v>2012</v>
      </c>
      <c r="Q1812">
        <v>22</v>
      </c>
      <c r="R1812" t="s">
        <v>305</v>
      </c>
      <c r="S1812" t="s">
        <v>305</v>
      </c>
      <c r="T1812" t="s">
        <v>305</v>
      </c>
      <c r="U1812" s="35" t="s">
        <v>320</v>
      </c>
      <c r="V1812" t="s">
        <v>299</v>
      </c>
      <c r="W1812" t="s">
        <v>299</v>
      </c>
      <c r="X1812" t="s">
        <v>299</v>
      </c>
      <c r="Y1812" t="s">
        <v>299</v>
      </c>
    </row>
    <row r="1813" spans="1:25" x14ac:dyDescent="0.25">
      <c r="A1813" t="s">
        <v>295</v>
      </c>
      <c r="B1813" t="s">
        <v>296</v>
      </c>
      <c r="C1813" s="61">
        <f t="shared" si="28"/>
        <v>6</v>
      </c>
      <c r="D1813" t="s">
        <v>1</v>
      </c>
      <c r="E1813">
        <v>488119</v>
      </c>
      <c r="F1813">
        <v>488</v>
      </c>
      <c r="G1813">
        <v>4881</v>
      </c>
      <c r="H1813">
        <v>6</v>
      </c>
      <c r="I1813" t="s">
        <v>296</v>
      </c>
      <c r="J1813">
        <v>48</v>
      </c>
      <c r="K1813" t="s">
        <v>1324</v>
      </c>
      <c r="L1813">
        <v>0</v>
      </c>
      <c r="M1813" t="s">
        <v>298</v>
      </c>
      <c r="N1813">
        <v>0</v>
      </c>
      <c r="O1813" t="s">
        <v>298</v>
      </c>
      <c r="P1813">
        <v>2012</v>
      </c>
      <c r="Q1813">
        <v>223</v>
      </c>
      <c r="R1813" t="s">
        <v>305</v>
      </c>
      <c r="S1813" t="s">
        <v>305</v>
      </c>
      <c r="T1813" t="s">
        <v>305</v>
      </c>
      <c r="U1813" s="35" t="s">
        <v>915</v>
      </c>
      <c r="V1813" t="s">
        <v>299</v>
      </c>
      <c r="W1813" t="s">
        <v>299</v>
      </c>
      <c r="X1813" t="s">
        <v>299</v>
      </c>
      <c r="Y1813" t="s">
        <v>299</v>
      </c>
    </row>
    <row r="1814" spans="1:25" x14ac:dyDescent="0.25">
      <c r="A1814" t="s">
        <v>295</v>
      </c>
      <c r="B1814" t="s">
        <v>296</v>
      </c>
      <c r="C1814" s="61">
        <f t="shared" si="28"/>
        <v>5</v>
      </c>
      <c r="D1814" t="s">
        <v>1</v>
      </c>
      <c r="E1814">
        <v>48819</v>
      </c>
      <c r="F1814">
        <v>488</v>
      </c>
      <c r="G1814">
        <v>4881</v>
      </c>
      <c r="H1814">
        <v>5</v>
      </c>
      <c r="I1814" t="s">
        <v>296</v>
      </c>
      <c r="J1814">
        <v>48</v>
      </c>
      <c r="K1814" t="s">
        <v>1325</v>
      </c>
      <c r="L1814">
        <v>0</v>
      </c>
      <c r="M1814" t="s">
        <v>298</v>
      </c>
      <c r="N1814">
        <v>0</v>
      </c>
      <c r="O1814" t="s">
        <v>298</v>
      </c>
      <c r="P1814">
        <v>2012</v>
      </c>
      <c r="Q1814">
        <v>426</v>
      </c>
      <c r="R1814">
        <v>1115625</v>
      </c>
      <c r="S1814">
        <v>346602</v>
      </c>
      <c r="T1814">
        <v>85026</v>
      </c>
      <c r="U1814" s="35">
        <v>6923</v>
      </c>
      <c r="V1814" t="s">
        <v>299</v>
      </c>
      <c r="W1814" t="s">
        <v>299</v>
      </c>
      <c r="X1814" t="s">
        <v>299</v>
      </c>
      <c r="Y1814" t="s">
        <v>299</v>
      </c>
    </row>
    <row r="1815" spans="1:25" x14ac:dyDescent="0.25">
      <c r="A1815" t="s">
        <v>295</v>
      </c>
      <c r="B1815" t="s">
        <v>296</v>
      </c>
      <c r="C1815" s="61">
        <f t="shared" si="28"/>
        <v>6</v>
      </c>
      <c r="D1815" t="s">
        <v>1</v>
      </c>
      <c r="E1815">
        <v>488190</v>
      </c>
      <c r="F1815">
        <v>488</v>
      </c>
      <c r="G1815">
        <v>4881</v>
      </c>
      <c r="H1815">
        <v>6</v>
      </c>
      <c r="I1815" t="s">
        <v>296</v>
      </c>
      <c r="J1815">
        <v>48</v>
      </c>
      <c r="K1815" t="s">
        <v>1325</v>
      </c>
      <c r="L1815">
        <v>0</v>
      </c>
      <c r="M1815" t="s">
        <v>298</v>
      </c>
      <c r="N1815">
        <v>0</v>
      </c>
      <c r="O1815" t="s">
        <v>298</v>
      </c>
      <c r="P1815">
        <v>2012</v>
      </c>
      <c r="Q1815">
        <v>426</v>
      </c>
      <c r="R1815">
        <v>1115625</v>
      </c>
      <c r="S1815">
        <v>346602</v>
      </c>
      <c r="T1815">
        <v>85026</v>
      </c>
      <c r="U1815" s="35">
        <v>6923</v>
      </c>
      <c r="V1815" t="s">
        <v>299</v>
      </c>
      <c r="W1815" t="s">
        <v>299</v>
      </c>
      <c r="X1815" t="s">
        <v>299</v>
      </c>
      <c r="Y1815" t="s">
        <v>299</v>
      </c>
    </row>
    <row r="1816" spans="1:25" x14ac:dyDescent="0.25">
      <c r="A1816" t="s">
        <v>295</v>
      </c>
      <c r="B1816" t="s">
        <v>296</v>
      </c>
      <c r="C1816" s="61">
        <f t="shared" si="28"/>
        <v>4</v>
      </c>
      <c r="D1816" t="s">
        <v>1</v>
      </c>
      <c r="E1816">
        <v>4882</v>
      </c>
      <c r="F1816">
        <v>488</v>
      </c>
      <c r="G1816">
        <v>4882</v>
      </c>
      <c r="H1816">
        <v>4</v>
      </c>
      <c r="I1816" t="s">
        <v>296</v>
      </c>
      <c r="J1816">
        <v>48</v>
      </c>
      <c r="K1816" t="s">
        <v>1326</v>
      </c>
      <c r="L1816">
        <v>0</v>
      </c>
      <c r="M1816" t="s">
        <v>298</v>
      </c>
      <c r="N1816">
        <v>0</v>
      </c>
      <c r="O1816" t="s">
        <v>298</v>
      </c>
      <c r="P1816">
        <v>2012</v>
      </c>
      <c r="Q1816">
        <v>68</v>
      </c>
      <c r="R1816">
        <v>358229</v>
      </c>
      <c r="S1816">
        <v>124361</v>
      </c>
      <c r="T1816">
        <v>29136</v>
      </c>
      <c r="U1816" s="35">
        <v>2746</v>
      </c>
      <c r="V1816" t="s">
        <v>299</v>
      </c>
      <c r="W1816" t="s">
        <v>299</v>
      </c>
      <c r="X1816" t="s">
        <v>299</v>
      </c>
      <c r="Y1816" t="s">
        <v>299</v>
      </c>
    </row>
    <row r="1817" spans="1:25" x14ac:dyDescent="0.25">
      <c r="A1817" t="s">
        <v>295</v>
      </c>
      <c r="B1817" t="s">
        <v>296</v>
      </c>
      <c r="C1817" s="61">
        <f t="shared" si="28"/>
        <v>5</v>
      </c>
      <c r="D1817" t="s">
        <v>1</v>
      </c>
      <c r="E1817">
        <v>48821</v>
      </c>
      <c r="F1817">
        <v>488</v>
      </c>
      <c r="G1817">
        <v>4882</v>
      </c>
      <c r="H1817">
        <v>5</v>
      </c>
      <c r="I1817" t="s">
        <v>296</v>
      </c>
      <c r="J1817">
        <v>48</v>
      </c>
      <c r="K1817" t="s">
        <v>1326</v>
      </c>
      <c r="L1817">
        <v>0</v>
      </c>
      <c r="M1817" t="s">
        <v>298</v>
      </c>
      <c r="N1817">
        <v>0</v>
      </c>
      <c r="O1817" t="s">
        <v>298</v>
      </c>
      <c r="P1817">
        <v>2012</v>
      </c>
      <c r="Q1817">
        <v>68</v>
      </c>
      <c r="R1817">
        <v>358229</v>
      </c>
      <c r="S1817">
        <v>124361</v>
      </c>
      <c r="T1817">
        <v>29136</v>
      </c>
      <c r="U1817" s="35">
        <v>2746</v>
      </c>
      <c r="V1817" t="s">
        <v>299</v>
      </c>
      <c r="W1817" t="s">
        <v>299</v>
      </c>
      <c r="X1817" t="s">
        <v>299</v>
      </c>
      <c r="Y1817" t="s">
        <v>299</v>
      </c>
    </row>
    <row r="1818" spans="1:25" x14ac:dyDescent="0.25">
      <c r="A1818" t="s">
        <v>295</v>
      </c>
      <c r="B1818" t="s">
        <v>296</v>
      </c>
      <c r="C1818" s="61">
        <f t="shared" si="28"/>
        <v>6</v>
      </c>
      <c r="D1818" t="s">
        <v>1</v>
      </c>
      <c r="E1818">
        <v>488210</v>
      </c>
      <c r="F1818">
        <v>488</v>
      </c>
      <c r="G1818">
        <v>4882</v>
      </c>
      <c r="H1818">
        <v>6</v>
      </c>
      <c r="I1818" t="s">
        <v>296</v>
      </c>
      <c r="J1818">
        <v>48</v>
      </c>
      <c r="K1818" t="s">
        <v>1326</v>
      </c>
      <c r="L1818">
        <v>0</v>
      </c>
      <c r="M1818" t="s">
        <v>298</v>
      </c>
      <c r="N1818">
        <v>0</v>
      </c>
      <c r="O1818" t="s">
        <v>298</v>
      </c>
      <c r="P1818">
        <v>2012</v>
      </c>
      <c r="Q1818">
        <v>68</v>
      </c>
      <c r="R1818">
        <v>358229</v>
      </c>
      <c r="S1818">
        <v>124361</v>
      </c>
      <c r="T1818">
        <v>29136</v>
      </c>
      <c r="U1818" s="35">
        <v>2746</v>
      </c>
      <c r="V1818" t="s">
        <v>299</v>
      </c>
      <c r="W1818" t="s">
        <v>299</v>
      </c>
      <c r="X1818" t="s">
        <v>299</v>
      </c>
      <c r="Y1818" t="s">
        <v>299</v>
      </c>
    </row>
    <row r="1819" spans="1:25" x14ac:dyDescent="0.25">
      <c r="A1819" t="s">
        <v>295</v>
      </c>
      <c r="B1819" t="s">
        <v>296</v>
      </c>
      <c r="C1819" s="61">
        <f t="shared" si="28"/>
        <v>4</v>
      </c>
      <c r="D1819" t="s">
        <v>1</v>
      </c>
      <c r="E1819">
        <v>4883</v>
      </c>
      <c r="F1819">
        <v>488</v>
      </c>
      <c r="G1819">
        <v>4883</v>
      </c>
      <c r="H1819">
        <v>4</v>
      </c>
      <c r="I1819" t="s">
        <v>296</v>
      </c>
      <c r="J1819">
        <v>48</v>
      </c>
      <c r="K1819" t="s">
        <v>1327</v>
      </c>
      <c r="L1819">
        <v>0</v>
      </c>
      <c r="M1819" t="s">
        <v>298</v>
      </c>
      <c r="N1819">
        <v>0</v>
      </c>
      <c r="O1819" t="s">
        <v>298</v>
      </c>
      <c r="P1819">
        <v>2012</v>
      </c>
      <c r="Q1819">
        <v>183</v>
      </c>
      <c r="R1819">
        <v>4663994</v>
      </c>
      <c r="S1819">
        <v>1585389</v>
      </c>
      <c r="T1819">
        <v>425039</v>
      </c>
      <c r="U1819" s="35">
        <v>23011</v>
      </c>
      <c r="V1819" t="s">
        <v>299</v>
      </c>
      <c r="W1819" t="s">
        <v>299</v>
      </c>
      <c r="X1819" t="s">
        <v>299</v>
      </c>
      <c r="Y1819" t="s">
        <v>299</v>
      </c>
    </row>
    <row r="1820" spans="1:25" x14ac:dyDescent="0.25">
      <c r="A1820" t="s">
        <v>295</v>
      </c>
      <c r="B1820" t="s">
        <v>296</v>
      </c>
      <c r="C1820" s="61">
        <f t="shared" si="28"/>
        <v>5</v>
      </c>
      <c r="D1820" t="s">
        <v>1</v>
      </c>
      <c r="E1820">
        <v>48831</v>
      </c>
      <c r="F1820">
        <v>488</v>
      </c>
      <c r="G1820">
        <v>4883</v>
      </c>
      <c r="H1820">
        <v>5</v>
      </c>
      <c r="I1820" t="s">
        <v>296</v>
      </c>
      <c r="J1820">
        <v>48</v>
      </c>
      <c r="K1820" t="s">
        <v>1328</v>
      </c>
      <c r="L1820">
        <v>0</v>
      </c>
      <c r="M1820" t="s">
        <v>298</v>
      </c>
      <c r="N1820">
        <v>0</v>
      </c>
      <c r="O1820" t="s">
        <v>298</v>
      </c>
      <c r="P1820">
        <v>2012</v>
      </c>
      <c r="Q1820">
        <v>29</v>
      </c>
      <c r="R1820">
        <v>709219</v>
      </c>
      <c r="S1820">
        <v>30039</v>
      </c>
      <c r="T1820">
        <v>7285</v>
      </c>
      <c r="U1820" s="35">
        <v>526</v>
      </c>
      <c r="V1820" t="s">
        <v>299</v>
      </c>
      <c r="W1820" t="s">
        <v>299</v>
      </c>
      <c r="X1820" t="s">
        <v>299</v>
      </c>
      <c r="Y1820" t="s">
        <v>299</v>
      </c>
    </row>
    <row r="1821" spans="1:25" x14ac:dyDescent="0.25">
      <c r="A1821" t="s">
        <v>295</v>
      </c>
      <c r="B1821" t="s">
        <v>296</v>
      </c>
      <c r="C1821" s="61">
        <f t="shared" si="28"/>
        <v>6</v>
      </c>
      <c r="D1821" t="s">
        <v>1</v>
      </c>
      <c r="E1821">
        <v>488310</v>
      </c>
      <c r="F1821">
        <v>488</v>
      </c>
      <c r="G1821">
        <v>4883</v>
      </c>
      <c r="H1821">
        <v>6</v>
      </c>
      <c r="I1821" t="s">
        <v>296</v>
      </c>
      <c r="J1821">
        <v>48</v>
      </c>
      <c r="K1821" t="s">
        <v>1328</v>
      </c>
      <c r="L1821">
        <v>0</v>
      </c>
      <c r="M1821" t="s">
        <v>298</v>
      </c>
      <c r="N1821">
        <v>0</v>
      </c>
      <c r="O1821" t="s">
        <v>298</v>
      </c>
      <c r="P1821">
        <v>2012</v>
      </c>
      <c r="Q1821">
        <v>29</v>
      </c>
      <c r="R1821">
        <v>709219</v>
      </c>
      <c r="S1821">
        <v>30039</v>
      </c>
      <c r="T1821">
        <v>7285</v>
      </c>
      <c r="U1821" s="35">
        <v>526</v>
      </c>
      <c r="V1821" t="s">
        <v>299</v>
      </c>
      <c r="W1821" t="s">
        <v>299</v>
      </c>
      <c r="X1821" t="s">
        <v>299</v>
      </c>
      <c r="Y1821" t="s">
        <v>299</v>
      </c>
    </row>
    <row r="1822" spans="1:25" x14ac:dyDescent="0.25">
      <c r="A1822" t="s">
        <v>295</v>
      </c>
      <c r="B1822" t="s">
        <v>296</v>
      </c>
      <c r="C1822" s="61">
        <f t="shared" si="28"/>
        <v>5</v>
      </c>
      <c r="D1822" t="s">
        <v>1</v>
      </c>
      <c r="E1822">
        <v>48832</v>
      </c>
      <c r="F1822">
        <v>488</v>
      </c>
      <c r="G1822">
        <v>4883</v>
      </c>
      <c r="H1822">
        <v>5</v>
      </c>
      <c r="I1822" t="s">
        <v>296</v>
      </c>
      <c r="J1822">
        <v>48</v>
      </c>
      <c r="K1822" t="s">
        <v>1329</v>
      </c>
      <c r="L1822">
        <v>0</v>
      </c>
      <c r="M1822" t="s">
        <v>298</v>
      </c>
      <c r="N1822">
        <v>0</v>
      </c>
      <c r="O1822" t="s">
        <v>298</v>
      </c>
      <c r="P1822">
        <v>2012</v>
      </c>
      <c r="Q1822">
        <v>66</v>
      </c>
      <c r="R1822">
        <v>3648609</v>
      </c>
      <c r="S1822">
        <v>1468256</v>
      </c>
      <c r="T1822">
        <v>396511</v>
      </c>
      <c r="U1822" s="35">
        <v>20916</v>
      </c>
      <c r="V1822" t="s">
        <v>299</v>
      </c>
      <c r="W1822" t="s">
        <v>299</v>
      </c>
      <c r="X1822" t="s">
        <v>299</v>
      </c>
      <c r="Y1822" t="s">
        <v>299</v>
      </c>
    </row>
    <row r="1823" spans="1:25" x14ac:dyDescent="0.25">
      <c r="A1823" t="s">
        <v>295</v>
      </c>
      <c r="B1823" t="s">
        <v>296</v>
      </c>
      <c r="C1823" s="61">
        <f t="shared" si="28"/>
        <v>6</v>
      </c>
      <c r="D1823" t="s">
        <v>1</v>
      </c>
      <c r="E1823">
        <v>488320</v>
      </c>
      <c r="F1823">
        <v>488</v>
      </c>
      <c r="G1823">
        <v>4883</v>
      </c>
      <c r="H1823">
        <v>6</v>
      </c>
      <c r="I1823" t="s">
        <v>296</v>
      </c>
      <c r="J1823">
        <v>48</v>
      </c>
      <c r="K1823" t="s">
        <v>1329</v>
      </c>
      <c r="L1823">
        <v>0</v>
      </c>
      <c r="M1823" t="s">
        <v>298</v>
      </c>
      <c r="N1823">
        <v>0</v>
      </c>
      <c r="O1823" t="s">
        <v>298</v>
      </c>
      <c r="P1823">
        <v>2012</v>
      </c>
      <c r="Q1823">
        <v>66</v>
      </c>
      <c r="R1823">
        <v>3648609</v>
      </c>
      <c r="S1823">
        <v>1468256</v>
      </c>
      <c r="T1823">
        <v>396511</v>
      </c>
      <c r="U1823" s="35">
        <v>20916</v>
      </c>
      <c r="V1823" t="s">
        <v>299</v>
      </c>
      <c r="W1823" t="s">
        <v>299</v>
      </c>
      <c r="X1823" t="s">
        <v>299</v>
      </c>
      <c r="Y1823" t="s">
        <v>299</v>
      </c>
    </row>
    <row r="1824" spans="1:25" x14ac:dyDescent="0.25">
      <c r="A1824" t="s">
        <v>295</v>
      </c>
      <c r="B1824" t="s">
        <v>296</v>
      </c>
      <c r="C1824" s="61">
        <f t="shared" si="28"/>
        <v>5</v>
      </c>
      <c r="D1824" t="s">
        <v>1</v>
      </c>
      <c r="E1824">
        <v>48833</v>
      </c>
      <c r="F1824">
        <v>488</v>
      </c>
      <c r="G1824">
        <v>4883</v>
      </c>
      <c r="H1824">
        <v>5</v>
      </c>
      <c r="I1824" t="s">
        <v>296</v>
      </c>
      <c r="J1824">
        <v>48</v>
      </c>
      <c r="K1824" t="s">
        <v>1330</v>
      </c>
      <c r="L1824">
        <v>0</v>
      </c>
      <c r="M1824" t="s">
        <v>298</v>
      </c>
      <c r="N1824">
        <v>0</v>
      </c>
      <c r="O1824" t="s">
        <v>298</v>
      </c>
      <c r="P1824">
        <v>2012</v>
      </c>
      <c r="Q1824">
        <v>37</v>
      </c>
      <c r="R1824">
        <v>230234</v>
      </c>
      <c r="S1824">
        <v>61198</v>
      </c>
      <c r="T1824">
        <v>15246</v>
      </c>
      <c r="U1824" s="35">
        <v>803</v>
      </c>
      <c r="V1824" t="s">
        <v>299</v>
      </c>
      <c r="W1824" t="s">
        <v>299</v>
      </c>
      <c r="X1824" t="s">
        <v>299</v>
      </c>
      <c r="Y1824" t="s">
        <v>299</v>
      </c>
    </row>
    <row r="1825" spans="1:25" x14ac:dyDescent="0.25">
      <c r="A1825" t="s">
        <v>295</v>
      </c>
      <c r="B1825" t="s">
        <v>296</v>
      </c>
      <c r="C1825" s="61">
        <f t="shared" si="28"/>
        <v>6</v>
      </c>
      <c r="D1825" t="s">
        <v>1</v>
      </c>
      <c r="E1825">
        <v>488330</v>
      </c>
      <c r="F1825">
        <v>488</v>
      </c>
      <c r="G1825">
        <v>4883</v>
      </c>
      <c r="H1825">
        <v>6</v>
      </c>
      <c r="I1825" t="s">
        <v>296</v>
      </c>
      <c r="J1825">
        <v>48</v>
      </c>
      <c r="K1825" t="s">
        <v>1330</v>
      </c>
      <c r="L1825">
        <v>0</v>
      </c>
      <c r="M1825" t="s">
        <v>298</v>
      </c>
      <c r="N1825">
        <v>0</v>
      </c>
      <c r="O1825" t="s">
        <v>298</v>
      </c>
      <c r="P1825">
        <v>2012</v>
      </c>
      <c r="Q1825">
        <v>37</v>
      </c>
      <c r="R1825">
        <v>230234</v>
      </c>
      <c r="S1825">
        <v>61198</v>
      </c>
      <c r="T1825">
        <v>15246</v>
      </c>
      <c r="U1825" s="35">
        <v>803</v>
      </c>
      <c r="V1825" t="s">
        <v>299</v>
      </c>
      <c r="W1825" t="s">
        <v>299</v>
      </c>
      <c r="X1825" t="s">
        <v>299</v>
      </c>
      <c r="Y1825" t="s">
        <v>299</v>
      </c>
    </row>
    <row r="1826" spans="1:25" x14ac:dyDescent="0.25">
      <c r="A1826" t="s">
        <v>295</v>
      </c>
      <c r="B1826" t="s">
        <v>296</v>
      </c>
      <c r="C1826" s="61">
        <f t="shared" si="28"/>
        <v>5</v>
      </c>
      <c r="D1826" t="s">
        <v>1</v>
      </c>
      <c r="E1826">
        <v>48839</v>
      </c>
      <c r="F1826">
        <v>488</v>
      </c>
      <c r="G1826">
        <v>4883</v>
      </c>
      <c r="H1826">
        <v>5</v>
      </c>
      <c r="I1826" t="s">
        <v>296</v>
      </c>
      <c r="J1826">
        <v>48</v>
      </c>
      <c r="K1826" t="s">
        <v>1331</v>
      </c>
      <c r="L1826">
        <v>0</v>
      </c>
      <c r="M1826" t="s">
        <v>298</v>
      </c>
      <c r="N1826">
        <v>0</v>
      </c>
      <c r="O1826" t="s">
        <v>298</v>
      </c>
      <c r="P1826">
        <v>2012</v>
      </c>
      <c r="Q1826">
        <v>51</v>
      </c>
      <c r="R1826">
        <v>75932</v>
      </c>
      <c r="S1826">
        <v>25896</v>
      </c>
      <c r="T1826">
        <v>5997</v>
      </c>
      <c r="U1826" s="35">
        <v>766</v>
      </c>
      <c r="V1826" t="s">
        <v>299</v>
      </c>
      <c r="W1826" t="s">
        <v>299</v>
      </c>
      <c r="X1826" t="s">
        <v>299</v>
      </c>
      <c r="Y1826" t="s">
        <v>299</v>
      </c>
    </row>
    <row r="1827" spans="1:25" x14ac:dyDescent="0.25">
      <c r="A1827" t="s">
        <v>295</v>
      </c>
      <c r="B1827" t="s">
        <v>296</v>
      </c>
      <c r="C1827" s="61">
        <f t="shared" si="28"/>
        <v>6</v>
      </c>
      <c r="D1827" t="s">
        <v>1</v>
      </c>
      <c r="E1827">
        <v>488390</v>
      </c>
      <c r="F1827">
        <v>488</v>
      </c>
      <c r="G1827">
        <v>4883</v>
      </c>
      <c r="H1827">
        <v>6</v>
      </c>
      <c r="I1827" t="s">
        <v>296</v>
      </c>
      <c r="J1827">
        <v>48</v>
      </c>
      <c r="K1827" t="s">
        <v>1331</v>
      </c>
      <c r="L1827">
        <v>0</v>
      </c>
      <c r="M1827" t="s">
        <v>298</v>
      </c>
      <c r="N1827">
        <v>0</v>
      </c>
      <c r="O1827" t="s">
        <v>298</v>
      </c>
      <c r="P1827">
        <v>2012</v>
      </c>
      <c r="Q1827">
        <v>51</v>
      </c>
      <c r="R1827">
        <v>75932</v>
      </c>
      <c r="S1827">
        <v>25896</v>
      </c>
      <c r="T1827">
        <v>5997</v>
      </c>
      <c r="U1827" s="35">
        <v>766</v>
      </c>
      <c r="V1827" t="s">
        <v>299</v>
      </c>
      <c r="W1827" t="s">
        <v>299</v>
      </c>
      <c r="X1827" t="s">
        <v>299</v>
      </c>
      <c r="Y1827" t="s">
        <v>299</v>
      </c>
    </row>
    <row r="1828" spans="1:25" x14ac:dyDescent="0.25">
      <c r="A1828" t="s">
        <v>295</v>
      </c>
      <c r="B1828" t="s">
        <v>296</v>
      </c>
      <c r="C1828" s="61">
        <f t="shared" si="28"/>
        <v>4</v>
      </c>
      <c r="D1828" t="s">
        <v>1</v>
      </c>
      <c r="E1828">
        <v>4884</v>
      </c>
      <c r="F1828">
        <v>488</v>
      </c>
      <c r="G1828">
        <v>4884</v>
      </c>
      <c r="H1828">
        <v>4</v>
      </c>
      <c r="I1828" t="s">
        <v>296</v>
      </c>
      <c r="J1828">
        <v>48</v>
      </c>
      <c r="K1828" t="s">
        <v>1332</v>
      </c>
      <c r="L1828">
        <v>0</v>
      </c>
      <c r="M1828" t="s">
        <v>298</v>
      </c>
      <c r="N1828">
        <v>0</v>
      </c>
      <c r="O1828" t="s">
        <v>298</v>
      </c>
      <c r="P1828">
        <v>2012</v>
      </c>
      <c r="Q1828">
        <v>1601</v>
      </c>
      <c r="R1828">
        <v>1371404</v>
      </c>
      <c r="S1828">
        <v>448453</v>
      </c>
      <c r="T1828">
        <v>108275</v>
      </c>
      <c r="U1828" s="35">
        <v>14940</v>
      </c>
      <c r="V1828" t="s">
        <v>299</v>
      </c>
      <c r="W1828" t="s">
        <v>299</v>
      </c>
      <c r="X1828" t="s">
        <v>299</v>
      </c>
      <c r="Y1828" t="s">
        <v>299</v>
      </c>
    </row>
    <row r="1829" spans="1:25" x14ac:dyDescent="0.25">
      <c r="A1829" t="s">
        <v>295</v>
      </c>
      <c r="B1829" t="s">
        <v>296</v>
      </c>
      <c r="C1829" s="61">
        <f t="shared" si="28"/>
        <v>5</v>
      </c>
      <c r="D1829" t="s">
        <v>1</v>
      </c>
      <c r="E1829">
        <v>48841</v>
      </c>
      <c r="F1829">
        <v>488</v>
      </c>
      <c r="G1829">
        <v>4884</v>
      </c>
      <c r="H1829">
        <v>5</v>
      </c>
      <c r="I1829" t="s">
        <v>296</v>
      </c>
      <c r="J1829">
        <v>48</v>
      </c>
      <c r="K1829" t="s">
        <v>1333</v>
      </c>
      <c r="L1829">
        <v>0</v>
      </c>
      <c r="M1829" t="s">
        <v>298</v>
      </c>
      <c r="N1829">
        <v>0</v>
      </c>
      <c r="O1829" t="s">
        <v>298</v>
      </c>
      <c r="P1829">
        <v>2012</v>
      </c>
      <c r="Q1829">
        <v>1208</v>
      </c>
      <c r="R1829">
        <v>1073112</v>
      </c>
      <c r="S1829">
        <v>336679</v>
      </c>
      <c r="T1829">
        <v>82233</v>
      </c>
      <c r="U1829" s="35">
        <v>10901</v>
      </c>
      <c r="V1829" t="s">
        <v>299</v>
      </c>
      <c r="W1829" t="s">
        <v>299</v>
      </c>
      <c r="X1829" t="s">
        <v>299</v>
      </c>
      <c r="Y1829" t="s">
        <v>299</v>
      </c>
    </row>
    <row r="1830" spans="1:25" x14ac:dyDescent="0.25">
      <c r="A1830" t="s">
        <v>295</v>
      </c>
      <c r="B1830" t="s">
        <v>296</v>
      </c>
      <c r="C1830" s="61">
        <f t="shared" si="28"/>
        <v>6</v>
      </c>
      <c r="D1830" t="s">
        <v>1</v>
      </c>
      <c r="E1830">
        <v>488410</v>
      </c>
      <c r="F1830">
        <v>488</v>
      </c>
      <c r="G1830">
        <v>4884</v>
      </c>
      <c r="H1830">
        <v>6</v>
      </c>
      <c r="I1830" t="s">
        <v>296</v>
      </c>
      <c r="J1830">
        <v>48</v>
      </c>
      <c r="K1830" t="s">
        <v>1333</v>
      </c>
      <c r="L1830">
        <v>0</v>
      </c>
      <c r="M1830" t="s">
        <v>298</v>
      </c>
      <c r="N1830">
        <v>0</v>
      </c>
      <c r="O1830" t="s">
        <v>298</v>
      </c>
      <c r="P1830">
        <v>2012</v>
      </c>
      <c r="Q1830">
        <v>1208</v>
      </c>
      <c r="R1830">
        <v>1073112</v>
      </c>
      <c r="S1830">
        <v>336679</v>
      </c>
      <c r="T1830">
        <v>82233</v>
      </c>
      <c r="U1830" s="35">
        <v>10901</v>
      </c>
      <c r="V1830" t="s">
        <v>299</v>
      </c>
      <c r="W1830" t="s">
        <v>299</v>
      </c>
      <c r="X1830" t="s">
        <v>299</v>
      </c>
      <c r="Y1830" t="s">
        <v>299</v>
      </c>
    </row>
    <row r="1831" spans="1:25" x14ac:dyDescent="0.25">
      <c r="A1831" t="s">
        <v>295</v>
      </c>
      <c r="B1831" t="s">
        <v>296</v>
      </c>
      <c r="C1831" s="61">
        <f t="shared" si="28"/>
        <v>5</v>
      </c>
      <c r="D1831" t="s">
        <v>1</v>
      </c>
      <c r="E1831">
        <v>48849</v>
      </c>
      <c r="F1831">
        <v>488</v>
      </c>
      <c r="G1831">
        <v>4884</v>
      </c>
      <c r="H1831">
        <v>5</v>
      </c>
      <c r="I1831" t="s">
        <v>296</v>
      </c>
      <c r="J1831">
        <v>48</v>
      </c>
      <c r="K1831" t="s">
        <v>1334</v>
      </c>
      <c r="L1831">
        <v>0</v>
      </c>
      <c r="M1831" t="s">
        <v>298</v>
      </c>
      <c r="N1831">
        <v>0</v>
      </c>
      <c r="O1831" t="s">
        <v>298</v>
      </c>
      <c r="P1831">
        <v>2012</v>
      </c>
      <c r="Q1831">
        <v>393</v>
      </c>
      <c r="R1831">
        <v>298292</v>
      </c>
      <c r="S1831">
        <v>111774</v>
      </c>
      <c r="T1831">
        <v>26042</v>
      </c>
      <c r="U1831" s="35">
        <v>4039</v>
      </c>
      <c r="V1831" t="s">
        <v>299</v>
      </c>
      <c r="W1831" t="s">
        <v>299</v>
      </c>
      <c r="X1831" t="s">
        <v>299</v>
      </c>
      <c r="Y1831" t="s">
        <v>299</v>
      </c>
    </row>
    <row r="1832" spans="1:25" x14ac:dyDescent="0.25">
      <c r="A1832" t="s">
        <v>295</v>
      </c>
      <c r="B1832" t="s">
        <v>296</v>
      </c>
      <c r="C1832" s="61">
        <f t="shared" si="28"/>
        <v>6</v>
      </c>
      <c r="D1832" t="s">
        <v>1</v>
      </c>
      <c r="E1832">
        <v>488490</v>
      </c>
      <c r="F1832">
        <v>488</v>
      </c>
      <c r="G1832">
        <v>4884</v>
      </c>
      <c r="H1832">
        <v>6</v>
      </c>
      <c r="I1832" t="s">
        <v>296</v>
      </c>
      <c r="J1832">
        <v>48</v>
      </c>
      <c r="K1832" t="s">
        <v>1334</v>
      </c>
      <c r="L1832">
        <v>0</v>
      </c>
      <c r="M1832" t="s">
        <v>298</v>
      </c>
      <c r="N1832">
        <v>0</v>
      </c>
      <c r="O1832" t="s">
        <v>298</v>
      </c>
      <c r="P1832">
        <v>2012</v>
      </c>
      <c r="Q1832">
        <v>393</v>
      </c>
      <c r="R1832">
        <v>298292</v>
      </c>
      <c r="S1832">
        <v>111774</v>
      </c>
      <c r="T1832">
        <v>26042</v>
      </c>
      <c r="U1832" s="35">
        <v>4039</v>
      </c>
      <c r="V1832" t="s">
        <v>299</v>
      </c>
      <c r="W1832" t="s">
        <v>299</v>
      </c>
      <c r="X1832" t="s">
        <v>299</v>
      </c>
      <c r="Y1832" t="s">
        <v>299</v>
      </c>
    </row>
    <row r="1833" spans="1:25" x14ac:dyDescent="0.25">
      <c r="A1833" t="s">
        <v>295</v>
      </c>
      <c r="B1833" t="s">
        <v>296</v>
      </c>
      <c r="C1833" s="61">
        <f t="shared" si="28"/>
        <v>4</v>
      </c>
      <c r="D1833" t="s">
        <v>1</v>
      </c>
      <c r="E1833">
        <v>4885</v>
      </c>
      <c r="F1833">
        <v>488</v>
      </c>
      <c r="G1833">
        <v>4885</v>
      </c>
      <c r="H1833">
        <v>4</v>
      </c>
      <c r="I1833" t="s">
        <v>296</v>
      </c>
      <c r="J1833">
        <v>48</v>
      </c>
      <c r="K1833" t="s">
        <v>1335</v>
      </c>
      <c r="L1833">
        <v>0</v>
      </c>
      <c r="M1833" t="s">
        <v>298</v>
      </c>
      <c r="N1833">
        <v>0</v>
      </c>
      <c r="O1833" t="s">
        <v>298</v>
      </c>
      <c r="P1833">
        <v>2012</v>
      </c>
      <c r="Q1833">
        <v>2948</v>
      </c>
      <c r="R1833">
        <v>7446612</v>
      </c>
      <c r="S1833">
        <v>1776377</v>
      </c>
      <c r="T1833">
        <v>432476</v>
      </c>
      <c r="U1833" s="35">
        <v>33540</v>
      </c>
      <c r="V1833" t="s">
        <v>299</v>
      </c>
      <c r="W1833" t="s">
        <v>299</v>
      </c>
      <c r="X1833" t="s">
        <v>299</v>
      </c>
      <c r="Y1833" t="s">
        <v>299</v>
      </c>
    </row>
    <row r="1834" spans="1:25" x14ac:dyDescent="0.25">
      <c r="A1834" t="s">
        <v>295</v>
      </c>
      <c r="B1834" t="s">
        <v>296</v>
      </c>
      <c r="C1834" s="61">
        <f t="shared" si="28"/>
        <v>5</v>
      </c>
      <c r="D1834" t="s">
        <v>1</v>
      </c>
      <c r="E1834">
        <v>48851</v>
      </c>
      <c r="F1834">
        <v>488</v>
      </c>
      <c r="G1834">
        <v>4885</v>
      </c>
      <c r="H1834">
        <v>5</v>
      </c>
      <c r="I1834" t="s">
        <v>296</v>
      </c>
      <c r="J1834">
        <v>48</v>
      </c>
      <c r="K1834" t="s">
        <v>1335</v>
      </c>
      <c r="L1834">
        <v>0</v>
      </c>
      <c r="M1834" t="s">
        <v>298</v>
      </c>
      <c r="N1834">
        <v>0</v>
      </c>
      <c r="O1834" t="s">
        <v>298</v>
      </c>
      <c r="P1834">
        <v>2012</v>
      </c>
      <c r="Q1834">
        <v>2948</v>
      </c>
      <c r="R1834">
        <v>7446612</v>
      </c>
      <c r="S1834">
        <v>1776377</v>
      </c>
      <c r="T1834">
        <v>432476</v>
      </c>
      <c r="U1834" s="35">
        <v>33540</v>
      </c>
      <c r="V1834" t="s">
        <v>299</v>
      </c>
      <c r="W1834" t="s">
        <v>299</v>
      </c>
      <c r="X1834" t="s">
        <v>299</v>
      </c>
      <c r="Y1834" t="s">
        <v>299</v>
      </c>
    </row>
    <row r="1835" spans="1:25" x14ac:dyDescent="0.25">
      <c r="A1835" t="s">
        <v>295</v>
      </c>
      <c r="B1835" t="s">
        <v>296</v>
      </c>
      <c r="C1835" s="61">
        <f t="shared" si="28"/>
        <v>6</v>
      </c>
      <c r="D1835" t="s">
        <v>1</v>
      </c>
      <c r="E1835">
        <v>488510</v>
      </c>
      <c r="F1835">
        <v>488</v>
      </c>
      <c r="G1835">
        <v>4885</v>
      </c>
      <c r="H1835">
        <v>6</v>
      </c>
      <c r="I1835" t="s">
        <v>296</v>
      </c>
      <c r="J1835">
        <v>48</v>
      </c>
      <c r="K1835" t="s">
        <v>1335</v>
      </c>
      <c r="L1835">
        <v>0</v>
      </c>
      <c r="M1835" t="s">
        <v>298</v>
      </c>
      <c r="N1835">
        <v>0</v>
      </c>
      <c r="O1835" t="s">
        <v>298</v>
      </c>
      <c r="P1835">
        <v>2012</v>
      </c>
      <c r="Q1835">
        <v>2948</v>
      </c>
      <c r="R1835">
        <v>7446612</v>
      </c>
      <c r="S1835">
        <v>1776377</v>
      </c>
      <c r="T1835">
        <v>432476</v>
      </c>
      <c r="U1835" s="35">
        <v>33540</v>
      </c>
      <c r="V1835" t="s">
        <v>299</v>
      </c>
      <c r="W1835" t="s">
        <v>299</v>
      </c>
      <c r="X1835" t="s">
        <v>299</v>
      </c>
      <c r="Y1835" t="s">
        <v>299</v>
      </c>
    </row>
    <row r="1836" spans="1:25" x14ac:dyDescent="0.25">
      <c r="A1836" t="s">
        <v>295</v>
      </c>
      <c r="B1836" t="s">
        <v>296</v>
      </c>
      <c r="C1836" s="61">
        <f t="shared" si="28"/>
        <v>7</v>
      </c>
      <c r="D1836" t="s">
        <v>1</v>
      </c>
      <c r="E1836">
        <v>4885101</v>
      </c>
      <c r="F1836">
        <v>488</v>
      </c>
      <c r="G1836">
        <v>4885</v>
      </c>
      <c r="H1836">
        <v>7</v>
      </c>
      <c r="I1836" t="s">
        <v>296</v>
      </c>
      <c r="J1836">
        <v>48</v>
      </c>
      <c r="K1836" t="s">
        <v>1336</v>
      </c>
      <c r="L1836">
        <v>0</v>
      </c>
      <c r="M1836" t="s">
        <v>298</v>
      </c>
      <c r="N1836">
        <v>0</v>
      </c>
      <c r="O1836" t="s">
        <v>298</v>
      </c>
      <c r="P1836">
        <v>2012</v>
      </c>
      <c r="Q1836">
        <v>1441</v>
      </c>
      <c r="R1836">
        <v>4073604</v>
      </c>
      <c r="S1836">
        <v>946845</v>
      </c>
      <c r="T1836">
        <v>228697</v>
      </c>
      <c r="U1836" s="35">
        <v>17959</v>
      </c>
      <c r="V1836" t="s">
        <v>299</v>
      </c>
      <c r="W1836" t="s">
        <v>299</v>
      </c>
      <c r="X1836" t="s">
        <v>299</v>
      </c>
      <c r="Y1836" t="s">
        <v>299</v>
      </c>
    </row>
    <row r="1837" spans="1:25" x14ac:dyDescent="0.25">
      <c r="A1837" t="s">
        <v>295</v>
      </c>
      <c r="B1837" t="s">
        <v>296</v>
      </c>
      <c r="C1837" s="61">
        <f t="shared" si="28"/>
        <v>7</v>
      </c>
      <c r="D1837" t="s">
        <v>1</v>
      </c>
      <c r="E1837">
        <v>4885102</v>
      </c>
      <c r="F1837">
        <v>488</v>
      </c>
      <c r="G1837">
        <v>4885</v>
      </c>
      <c r="H1837">
        <v>7</v>
      </c>
      <c r="I1837" t="s">
        <v>296</v>
      </c>
      <c r="J1837">
        <v>48</v>
      </c>
      <c r="K1837" t="s">
        <v>1337</v>
      </c>
      <c r="L1837">
        <v>0</v>
      </c>
      <c r="M1837" t="s">
        <v>298</v>
      </c>
      <c r="N1837">
        <v>0</v>
      </c>
      <c r="O1837" t="s">
        <v>298</v>
      </c>
      <c r="P1837">
        <v>2012</v>
      </c>
      <c r="Q1837">
        <v>1507</v>
      </c>
      <c r="R1837">
        <v>3373008</v>
      </c>
      <c r="S1837">
        <v>829532</v>
      </c>
      <c r="T1837">
        <v>203779</v>
      </c>
      <c r="U1837" s="35">
        <v>15581</v>
      </c>
      <c r="V1837" t="s">
        <v>299</v>
      </c>
      <c r="W1837" t="s">
        <v>299</v>
      </c>
      <c r="X1837" t="s">
        <v>299</v>
      </c>
      <c r="Y1837" t="s">
        <v>299</v>
      </c>
    </row>
    <row r="1838" spans="1:25" x14ac:dyDescent="0.25">
      <c r="A1838" t="s">
        <v>295</v>
      </c>
      <c r="B1838" t="s">
        <v>296</v>
      </c>
      <c r="C1838" s="61">
        <f t="shared" si="28"/>
        <v>4</v>
      </c>
      <c r="D1838" t="s">
        <v>1</v>
      </c>
      <c r="E1838">
        <v>4889</v>
      </c>
      <c r="F1838">
        <v>488</v>
      </c>
      <c r="G1838">
        <v>4889</v>
      </c>
      <c r="H1838">
        <v>4</v>
      </c>
      <c r="I1838" t="s">
        <v>296</v>
      </c>
      <c r="J1838">
        <v>48</v>
      </c>
      <c r="K1838" t="s">
        <v>1338</v>
      </c>
      <c r="L1838">
        <v>0</v>
      </c>
      <c r="M1838" t="s">
        <v>298</v>
      </c>
      <c r="N1838">
        <v>0</v>
      </c>
      <c r="O1838" t="s">
        <v>298</v>
      </c>
      <c r="P1838">
        <v>2012</v>
      </c>
      <c r="Q1838">
        <v>161</v>
      </c>
      <c r="R1838">
        <v>232110</v>
      </c>
      <c r="S1838">
        <v>65242</v>
      </c>
      <c r="T1838">
        <v>15756</v>
      </c>
      <c r="U1838" s="35">
        <v>2058</v>
      </c>
      <c r="V1838" t="s">
        <v>299</v>
      </c>
      <c r="W1838" t="s">
        <v>299</v>
      </c>
      <c r="X1838" t="s">
        <v>299</v>
      </c>
      <c r="Y1838" t="s">
        <v>299</v>
      </c>
    </row>
    <row r="1839" spans="1:25" x14ac:dyDescent="0.25">
      <c r="A1839" t="s">
        <v>295</v>
      </c>
      <c r="B1839" t="s">
        <v>296</v>
      </c>
      <c r="C1839" s="61">
        <f t="shared" si="28"/>
        <v>5</v>
      </c>
      <c r="D1839" t="s">
        <v>1</v>
      </c>
      <c r="E1839">
        <v>48899</v>
      </c>
      <c r="F1839">
        <v>488</v>
      </c>
      <c r="G1839">
        <v>4889</v>
      </c>
      <c r="H1839">
        <v>5</v>
      </c>
      <c r="I1839" t="s">
        <v>296</v>
      </c>
      <c r="J1839">
        <v>48</v>
      </c>
      <c r="K1839" t="s">
        <v>1338</v>
      </c>
      <c r="L1839">
        <v>0</v>
      </c>
      <c r="M1839" t="s">
        <v>298</v>
      </c>
      <c r="N1839">
        <v>0</v>
      </c>
      <c r="O1839" t="s">
        <v>298</v>
      </c>
      <c r="P1839">
        <v>2012</v>
      </c>
      <c r="Q1839">
        <v>161</v>
      </c>
      <c r="R1839">
        <v>232110</v>
      </c>
      <c r="S1839">
        <v>65242</v>
      </c>
      <c r="T1839">
        <v>15756</v>
      </c>
      <c r="U1839" s="35">
        <v>2058</v>
      </c>
      <c r="V1839" t="s">
        <v>299</v>
      </c>
      <c r="W1839" t="s">
        <v>299</v>
      </c>
      <c r="X1839" t="s">
        <v>299</v>
      </c>
      <c r="Y1839" t="s">
        <v>299</v>
      </c>
    </row>
    <row r="1840" spans="1:25" x14ac:dyDescent="0.25">
      <c r="A1840" t="s">
        <v>295</v>
      </c>
      <c r="B1840" t="s">
        <v>296</v>
      </c>
      <c r="C1840" s="61">
        <f t="shared" si="28"/>
        <v>6</v>
      </c>
      <c r="D1840" t="s">
        <v>1</v>
      </c>
      <c r="E1840">
        <v>488991</v>
      </c>
      <c r="F1840">
        <v>488</v>
      </c>
      <c r="G1840">
        <v>4889</v>
      </c>
      <c r="H1840">
        <v>6</v>
      </c>
      <c r="I1840" t="s">
        <v>296</v>
      </c>
      <c r="J1840">
        <v>48</v>
      </c>
      <c r="K1840" t="s">
        <v>1339</v>
      </c>
      <c r="L1840">
        <v>0</v>
      </c>
      <c r="M1840" t="s">
        <v>298</v>
      </c>
      <c r="N1840">
        <v>0</v>
      </c>
      <c r="O1840" t="s">
        <v>298</v>
      </c>
      <c r="P1840">
        <v>2012</v>
      </c>
      <c r="Q1840">
        <v>160</v>
      </c>
      <c r="R1840" t="s">
        <v>305</v>
      </c>
      <c r="S1840" t="s">
        <v>305</v>
      </c>
      <c r="T1840" t="s">
        <v>305</v>
      </c>
      <c r="U1840" s="35" t="s">
        <v>323</v>
      </c>
      <c r="V1840" t="s">
        <v>299</v>
      </c>
      <c r="W1840" t="s">
        <v>299</v>
      </c>
      <c r="X1840" t="s">
        <v>299</v>
      </c>
      <c r="Y1840" t="s">
        <v>299</v>
      </c>
    </row>
    <row r="1841" spans="1:25" x14ac:dyDescent="0.25">
      <c r="A1841" t="s">
        <v>295</v>
      </c>
      <c r="B1841" t="s">
        <v>296</v>
      </c>
      <c r="C1841" s="61">
        <f t="shared" si="28"/>
        <v>6</v>
      </c>
      <c r="D1841" t="s">
        <v>1</v>
      </c>
      <c r="E1841">
        <v>488999</v>
      </c>
      <c r="F1841">
        <v>488</v>
      </c>
      <c r="G1841">
        <v>4889</v>
      </c>
      <c r="H1841">
        <v>6</v>
      </c>
      <c r="I1841" t="s">
        <v>296</v>
      </c>
      <c r="J1841">
        <v>48</v>
      </c>
      <c r="K1841" t="s">
        <v>1340</v>
      </c>
      <c r="L1841">
        <v>0</v>
      </c>
      <c r="M1841" t="s">
        <v>298</v>
      </c>
      <c r="N1841">
        <v>0</v>
      </c>
      <c r="O1841" t="s">
        <v>298</v>
      </c>
      <c r="P1841">
        <v>2012</v>
      </c>
      <c r="Q1841">
        <v>1</v>
      </c>
      <c r="R1841" t="s">
        <v>305</v>
      </c>
      <c r="S1841" t="s">
        <v>305</v>
      </c>
      <c r="T1841" t="s">
        <v>305</v>
      </c>
      <c r="U1841" s="35" t="s">
        <v>924</v>
      </c>
      <c r="V1841" t="s">
        <v>299</v>
      </c>
      <c r="W1841" t="s">
        <v>299</v>
      </c>
      <c r="X1841" t="s">
        <v>299</v>
      </c>
      <c r="Y1841" t="s">
        <v>299</v>
      </c>
    </row>
    <row r="1842" spans="1:25" x14ac:dyDescent="0.25">
      <c r="A1842" t="s">
        <v>295</v>
      </c>
      <c r="B1842" t="s">
        <v>296</v>
      </c>
      <c r="C1842" s="61">
        <f t="shared" si="28"/>
        <v>3</v>
      </c>
      <c r="D1842" t="s">
        <v>1</v>
      </c>
      <c r="E1842">
        <v>492</v>
      </c>
      <c r="F1842">
        <v>492</v>
      </c>
      <c r="G1842" t="s">
        <v>296</v>
      </c>
      <c r="H1842">
        <v>3</v>
      </c>
      <c r="I1842" t="s">
        <v>296</v>
      </c>
      <c r="J1842">
        <v>48</v>
      </c>
      <c r="K1842" t="s">
        <v>1341</v>
      </c>
      <c r="L1842">
        <v>0</v>
      </c>
      <c r="M1842" t="s">
        <v>298</v>
      </c>
      <c r="N1842">
        <v>0</v>
      </c>
      <c r="O1842" t="s">
        <v>298</v>
      </c>
      <c r="P1842">
        <v>2012</v>
      </c>
      <c r="Q1842">
        <v>1585</v>
      </c>
      <c r="R1842">
        <v>8583081</v>
      </c>
      <c r="S1842">
        <v>2564302</v>
      </c>
      <c r="T1842">
        <v>621170</v>
      </c>
      <c r="U1842" s="35">
        <v>63800</v>
      </c>
      <c r="V1842" t="s">
        <v>299</v>
      </c>
      <c r="W1842" t="s">
        <v>299</v>
      </c>
      <c r="X1842" t="s">
        <v>299</v>
      </c>
      <c r="Y1842" t="s">
        <v>299</v>
      </c>
    </row>
    <row r="1843" spans="1:25" x14ac:dyDescent="0.25">
      <c r="A1843" t="s">
        <v>295</v>
      </c>
      <c r="B1843" t="s">
        <v>296</v>
      </c>
      <c r="C1843" s="61">
        <f t="shared" si="28"/>
        <v>4</v>
      </c>
      <c r="D1843" t="s">
        <v>1</v>
      </c>
      <c r="E1843">
        <v>4921</v>
      </c>
      <c r="F1843">
        <v>492</v>
      </c>
      <c r="G1843">
        <v>4921</v>
      </c>
      <c r="H1843">
        <v>4</v>
      </c>
      <c r="I1843" t="s">
        <v>296</v>
      </c>
      <c r="J1843">
        <v>48</v>
      </c>
      <c r="K1843" t="s">
        <v>1342</v>
      </c>
      <c r="L1843">
        <v>0</v>
      </c>
      <c r="M1843" t="s">
        <v>298</v>
      </c>
      <c r="N1843">
        <v>0</v>
      </c>
      <c r="O1843" t="s">
        <v>298</v>
      </c>
      <c r="P1843">
        <v>2012</v>
      </c>
      <c r="Q1843">
        <v>1006</v>
      </c>
      <c r="R1843">
        <v>8110256</v>
      </c>
      <c r="S1843">
        <v>2420564</v>
      </c>
      <c r="T1843">
        <v>586421</v>
      </c>
      <c r="U1843" s="35">
        <v>57646</v>
      </c>
      <c r="V1843" t="s">
        <v>299</v>
      </c>
      <c r="W1843" t="s">
        <v>299</v>
      </c>
      <c r="X1843" t="s">
        <v>299</v>
      </c>
      <c r="Y1843" t="s">
        <v>299</v>
      </c>
    </row>
    <row r="1844" spans="1:25" x14ac:dyDescent="0.25">
      <c r="A1844" t="s">
        <v>295</v>
      </c>
      <c r="B1844" t="s">
        <v>296</v>
      </c>
      <c r="C1844" s="61">
        <f t="shared" si="28"/>
        <v>5</v>
      </c>
      <c r="D1844" t="s">
        <v>1</v>
      </c>
      <c r="E1844">
        <v>49211</v>
      </c>
      <c r="F1844">
        <v>492</v>
      </c>
      <c r="G1844">
        <v>4921</v>
      </c>
      <c r="H1844">
        <v>5</v>
      </c>
      <c r="I1844" t="s">
        <v>296</v>
      </c>
      <c r="J1844">
        <v>48</v>
      </c>
      <c r="K1844" t="s">
        <v>1342</v>
      </c>
      <c r="L1844">
        <v>0</v>
      </c>
      <c r="M1844" t="s">
        <v>298</v>
      </c>
      <c r="N1844">
        <v>0</v>
      </c>
      <c r="O1844" t="s">
        <v>298</v>
      </c>
      <c r="P1844">
        <v>2012</v>
      </c>
      <c r="Q1844">
        <v>1006</v>
      </c>
      <c r="R1844">
        <v>8110256</v>
      </c>
      <c r="S1844">
        <v>2420564</v>
      </c>
      <c r="T1844">
        <v>586421</v>
      </c>
      <c r="U1844" s="35">
        <v>57646</v>
      </c>
      <c r="V1844" t="s">
        <v>299</v>
      </c>
      <c r="W1844" t="s">
        <v>299</v>
      </c>
      <c r="X1844" t="s">
        <v>299</v>
      </c>
      <c r="Y1844" t="s">
        <v>299</v>
      </c>
    </row>
    <row r="1845" spans="1:25" x14ac:dyDescent="0.25">
      <c r="A1845" t="s">
        <v>295</v>
      </c>
      <c r="B1845" t="s">
        <v>296</v>
      </c>
      <c r="C1845" s="61">
        <f t="shared" si="28"/>
        <v>6</v>
      </c>
      <c r="D1845" t="s">
        <v>1</v>
      </c>
      <c r="E1845">
        <v>492110</v>
      </c>
      <c r="F1845">
        <v>492</v>
      </c>
      <c r="G1845">
        <v>4921</v>
      </c>
      <c r="H1845">
        <v>6</v>
      </c>
      <c r="I1845" t="s">
        <v>296</v>
      </c>
      <c r="J1845">
        <v>48</v>
      </c>
      <c r="K1845" t="s">
        <v>1342</v>
      </c>
      <c r="L1845">
        <v>0</v>
      </c>
      <c r="M1845" t="s">
        <v>298</v>
      </c>
      <c r="N1845">
        <v>0</v>
      </c>
      <c r="O1845" t="s">
        <v>298</v>
      </c>
      <c r="P1845">
        <v>2012</v>
      </c>
      <c r="Q1845">
        <v>1006</v>
      </c>
      <c r="R1845">
        <v>8110256</v>
      </c>
      <c r="S1845">
        <v>2420564</v>
      </c>
      <c r="T1845">
        <v>586421</v>
      </c>
      <c r="U1845" s="35">
        <v>57646</v>
      </c>
      <c r="V1845" t="s">
        <v>299</v>
      </c>
      <c r="W1845" t="s">
        <v>299</v>
      </c>
      <c r="X1845" t="s">
        <v>299</v>
      </c>
      <c r="Y1845" t="s">
        <v>299</v>
      </c>
    </row>
    <row r="1846" spans="1:25" x14ac:dyDescent="0.25">
      <c r="A1846" t="s">
        <v>295</v>
      </c>
      <c r="B1846" t="s">
        <v>296</v>
      </c>
      <c r="C1846" s="61">
        <f t="shared" si="28"/>
        <v>7</v>
      </c>
      <c r="D1846" t="s">
        <v>1</v>
      </c>
      <c r="E1846">
        <v>4921101</v>
      </c>
      <c r="F1846">
        <v>492</v>
      </c>
      <c r="G1846">
        <v>4921</v>
      </c>
      <c r="H1846">
        <v>7</v>
      </c>
      <c r="I1846" t="s">
        <v>296</v>
      </c>
      <c r="J1846">
        <v>48</v>
      </c>
      <c r="K1846" t="s">
        <v>1343</v>
      </c>
      <c r="L1846">
        <v>0</v>
      </c>
      <c r="M1846" t="s">
        <v>298</v>
      </c>
      <c r="N1846">
        <v>0</v>
      </c>
      <c r="O1846" t="s">
        <v>298</v>
      </c>
      <c r="P1846">
        <v>2012</v>
      </c>
      <c r="Q1846">
        <v>795</v>
      </c>
      <c r="R1846" t="s">
        <v>305</v>
      </c>
      <c r="S1846" t="s">
        <v>305</v>
      </c>
      <c r="T1846" t="s">
        <v>305</v>
      </c>
      <c r="U1846" s="35" t="s">
        <v>941</v>
      </c>
      <c r="V1846" t="s">
        <v>299</v>
      </c>
      <c r="W1846" t="s">
        <v>299</v>
      </c>
      <c r="X1846" t="s">
        <v>299</v>
      </c>
      <c r="Y1846" t="s">
        <v>299</v>
      </c>
    </row>
    <row r="1847" spans="1:25" x14ac:dyDescent="0.25">
      <c r="A1847" t="s">
        <v>295</v>
      </c>
      <c r="B1847" t="s">
        <v>296</v>
      </c>
      <c r="C1847" s="61">
        <f t="shared" si="28"/>
        <v>7</v>
      </c>
      <c r="D1847" t="s">
        <v>1</v>
      </c>
      <c r="E1847">
        <v>4921102</v>
      </c>
      <c r="F1847">
        <v>492</v>
      </c>
      <c r="G1847">
        <v>4921</v>
      </c>
      <c r="H1847">
        <v>7</v>
      </c>
      <c r="I1847" t="s">
        <v>296</v>
      </c>
      <c r="J1847">
        <v>48</v>
      </c>
      <c r="K1847" t="s">
        <v>1344</v>
      </c>
      <c r="L1847">
        <v>0</v>
      </c>
      <c r="M1847" t="s">
        <v>298</v>
      </c>
      <c r="N1847">
        <v>0</v>
      </c>
      <c r="O1847" t="s">
        <v>298</v>
      </c>
      <c r="P1847">
        <v>2012</v>
      </c>
      <c r="Q1847">
        <v>211</v>
      </c>
      <c r="R1847" t="s">
        <v>305</v>
      </c>
      <c r="S1847" t="s">
        <v>305</v>
      </c>
      <c r="T1847" t="s">
        <v>305</v>
      </c>
      <c r="U1847" s="35" t="s">
        <v>915</v>
      </c>
      <c r="V1847" t="s">
        <v>299</v>
      </c>
      <c r="W1847" t="s">
        <v>299</v>
      </c>
      <c r="X1847" t="s">
        <v>299</v>
      </c>
      <c r="Y1847" t="s">
        <v>299</v>
      </c>
    </row>
    <row r="1848" spans="1:25" x14ac:dyDescent="0.25">
      <c r="A1848" t="s">
        <v>295</v>
      </c>
      <c r="B1848" t="s">
        <v>296</v>
      </c>
      <c r="C1848" s="61">
        <f t="shared" si="28"/>
        <v>4</v>
      </c>
      <c r="D1848" t="s">
        <v>1</v>
      </c>
      <c r="E1848">
        <v>4922</v>
      </c>
      <c r="F1848">
        <v>492</v>
      </c>
      <c r="G1848">
        <v>4922</v>
      </c>
      <c r="H1848">
        <v>4</v>
      </c>
      <c r="I1848" t="s">
        <v>296</v>
      </c>
      <c r="J1848">
        <v>48</v>
      </c>
      <c r="K1848" t="s">
        <v>1345</v>
      </c>
      <c r="L1848">
        <v>0</v>
      </c>
      <c r="M1848" t="s">
        <v>298</v>
      </c>
      <c r="N1848">
        <v>0</v>
      </c>
      <c r="O1848" t="s">
        <v>298</v>
      </c>
      <c r="P1848">
        <v>2012</v>
      </c>
      <c r="Q1848">
        <v>579</v>
      </c>
      <c r="R1848">
        <v>472825</v>
      </c>
      <c r="S1848">
        <v>143738</v>
      </c>
      <c r="T1848">
        <v>34749</v>
      </c>
      <c r="U1848" s="35">
        <v>6154</v>
      </c>
      <c r="V1848" t="s">
        <v>299</v>
      </c>
      <c r="W1848" t="s">
        <v>299</v>
      </c>
      <c r="X1848" t="s">
        <v>299</v>
      </c>
      <c r="Y1848" t="s">
        <v>299</v>
      </c>
    </row>
    <row r="1849" spans="1:25" x14ac:dyDescent="0.25">
      <c r="A1849" t="s">
        <v>295</v>
      </c>
      <c r="B1849" t="s">
        <v>296</v>
      </c>
      <c r="C1849" s="61">
        <f t="shared" si="28"/>
        <v>5</v>
      </c>
      <c r="D1849" t="s">
        <v>1</v>
      </c>
      <c r="E1849">
        <v>49221</v>
      </c>
      <c r="F1849">
        <v>492</v>
      </c>
      <c r="G1849">
        <v>4922</v>
      </c>
      <c r="H1849">
        <v>5</v>
      </c>
      <c r="I1849" t="s">
        <v>296</v>
      </c>
      <c r="J1849">
        <v>48</v>
      </c>
      <c r="K1849" t="s">
        <v>1345</v>
      </c>
      <c r="L1849">
        <v>0</v>
      </c>
      <c r="M1849" t="s">
        <v>298</v>
      </c>
      <c r="N1849">
        <v>0</v>
      </c>
      <c r="O1849" t="s">
        <v>298</v>
      </c>
      <c r="P1849">
        <v>2012</v>
      </c>
      <c r="Q1849">
        <v>579</v>
      </c>
      <c r="R1849">
        <v>472825</v>
      </c>
      <c r="S1849">
        <v>143738</v>
      </c>
      <c r="T1849">
        <v>34749</v>
      </c>
      <c r="U1849" s="35">
        <v>6154</v>
      </c>
      <c r="V1849" t="s">
        <v>299</v>
      </c>
      <c r="W1849" t="s">
        <v>299</v>
      </c>
      <c r="X1849" t="s">
        <v>299</v>
      </c>
      <c r="Y1849" t="s">
        <v>299</v>
      </c>
    </row>
    <row r="1850" spans="1:25" x14ac:dyDescent="0.25">
      <c r="A1850" t="s">
        <v>295</v>
      </c>
      <c r="B1850" t="s">
        <v>296</v>
      </c>
      <c r="C1850" s="61">
        <f t="shared" si="28"/>
        <v>6</v>
      </c>
      <c r="D1850" t="s">
        <v>1</v>
      </c>
      <c r="E1850">
        <v>492210</v>
      </c>
      <c r="F1850">
        <v>492</v>
      </c>
      <c r="G1850">
        <v>4922</v>
      </c>
      <c r="H1850">
        <v>6</v>
      </c>
      <c r="I1850" t="s">
        <v>296</v>
      </c>
      <c r="J1850">
        <v>48</v>
      </c>
      <c r="K1850" t="s">
        <v>1345</v>
      </c>
      <c r="L1850">
        <v>0</v>
      </c>
      <c r="M1850" t="s">
        <v>298</v>
      </c>
      <c r="N1850">
        <v>0</v>
      </c>
      <c r="O1850" t="s">
        <v>298</v>
      </c>
      <c r="P1850">
        <v>2012</v>
      </c>
      <c r="Q1850">
        <v>579</v>
      </c>
      <c r="R1850">
        <v>472825</v>
      </c>
      <c r="S1850">
        <v>143738</v>
      </c>
      <c r="T1850">
        <v>34749</v>
      </c>
      <c r="U1850" s="35">
        <v>6154</v>
      </c>
      <c r="V1850" t="s">
        <v>299</v>
      </c>
      <c r="W1850" t="s">
        <v>299</v>
      </c>
      <c r="X1850" t="s">
        <v>299</v>
      </c>
      <c r="Y1850" t="s">
        <v>299</v>
      </c>
    </row>
    <row r="1851" spans="1:25" x14ac:dyDescent="0.25">
      <c r="A1851" t="s">
        <v>295</v>
      </c>
      <c r="B1851" t="s">
        <v>296</v>
      </c>
      <c r="C1851" s="61">
        <f t="shared" si="28"/>
        <v>3</v>
      </c>
      <c r="D1851" t="s">
        <v>1</v>
      </c>
      <c r="E1851">
        <v>493</v>
      </c>
      <c r="F1851">
        <v>493</v>
      </c>
      <c r="G1851" t="s">
        <v>296</v>
      </c>
      <c r="H1851">
        <v>3</v>
      </c>
      <c r="I1851" t="s">
        <v>296</v>
      </c>
      <c r="J1851">
        <v>48</v>
      </c>
      <c r="K1851" t="s">
        <v>1346</v>
      </c>
      <c r="L1851">
        <v>0</v>
      </c>
      <c r="M1851" t="s">
        <v>298</v>
      </c>
      <c r="N1851">
        <v>0</v>
      </c>
      <c r="O1851" t="s">
        <v>298</v>
      </c>
      <c r="P1851">
        <v>2012</v>
      </c>
      <c r="Q1851">
        <v>1750</v>
      </c>
      <c r="R1851">
        <v>4060586</v>
      </c>
      <c r="S1851">
        <v>3244034</v>
      </c>
      <c r="T1851">
        <v>781287</v>
      </c>
      <c r="U1851" s="35">
        <v>75016</v>
      </c>
      <c r="V1851" t="s">
        <v>299</v>
      </c>
      <c r="W1851" t="s">
        <v>299</v>
      </c>
      <c r="X1851" t="s">
        <v>299</v>
      </c>
      <c r="Y1851" t="s">
        <v>299</v>
      </c>
    </row>
    <row r="1852" spans="1:25" x14ac:dyDescent="0.25">
      <c r="A1852" t="s">
        <v>295</v>
      </c>
      <c r="B1852" t="s">
        <v>296</v>
      </c>
      <c r="C1852" s="61">
        <f t="shared" si="28"/>
        <v>4</v>
      </c>
      <c r="D1852" t="s">
        <v>1</v>
      </c>
      <c r="E1852">
        <v>4931</v>
      </c>
      <c r="F1852">
        <v>493</v>
      </c>
      <c r="G1852">
        <v>4931</v>
      </c>
      <c r="H1852">
        <v>4</v>
      </c>
      <c r="I1852" t="s">
        <v>296</v>
      </c>
      <c r="J1852">
        <v>48</v>
      </c>
      <c r="K1852" t="s">
        <v>1346</v>
      </c>
      <c r="L1852">
        <v>0</v>
      </c>
      <c r="M1852" t="s">
        <v>298</v>
      </c>
      <c r="N1852">
        <v>0</v>
      </c>
      <c r="O1852" t="s">
        <v>298</v>
      </c>
      <c r="P1852">
        <v>2012</v>
      </c>
      <c r="Q1852">
        <v>1750</v>
      </c>
      <c r="R1852">
        <v>4060586</v>
      </c>
      <c r="S1852">
        <v>3244034</v>
      </c>
      <c r="T1852">
        <v>781287</v>
      </c>
      <c r="U1852" s="35">
        <v>75016</v>
      </c>
      <c r="V1852" t="s">
        <v>299</v>
      </c>
      <c r="W1852" t="s">
        <v>299</v>
      </c>
      <c r="X1852" t="s">
        <v>299</v>
      </c>
      <c r="Y1852" t="s">
        <v>299</v>
      </c>
    </row>
    <row r="1853" spans="1:25" x14ac:dyDescent="0.25">
      <c r="A1853" t="s">
        <v>295</v>
      </c>
      <c r="B1853" t="s">
        <v>296</v>
      </c>
      <c r="C1853" s="61">
        <f t="shared" si="28"/>
        <v>5</v>
      </c>
      <c r="D1853" t="s">
        <v>1</v>
      </c>
      <c r="E1853">
        <v>49311</v>
      </c>
      <c r="F1853">
        <v>493</v>
      </c>
      <c r="G1853">
        <v>4931</v>
      </c>
      <c r="H1853">
        <v>5</v>
      </c>
      <c r="I1853" t="s">
        <v>296</v>
      </c>
      <c r="J1853">
        <v>48</v>
      </c>
      <c r="K1853" t="s">
        <v>1347</v>
      </c>
      <c r="L1853">
        <v>0</v>
      </c>
      <c r="M1853" t="s">
        <v>298</v>
      </c>
      <c r="N1853">
        <v>0</v>
      </c>
      <c r="O1853" t="s">
        <v>298</v>
      </c>
      <c r="P1853">
        <v>2012</v>
      </c>
      <c r="Q1853">
        <v>1246</v>
      </c>
      <c r="R1853">
        <v>2755364</v>
      </c>
      <c r="S1853">
        <v>2664314</v>
      </c>
      <c r="T1853">
        <v>639102</v>
      </c>
      <c r="U1853" s="35">
        <v>62346</v>
      </c>
      <c r="V1853" t="s">
        <v>299</v>
      </c>
      <c r="W1853" t="s">
        <v>299</v>
      </c>
      <c r="X1853" t="s">
        <v>299</v>
      </c>
      <c r="Y1853" t="s">
        <v>299</v>
      </c>
    </row>
    <row r="1854" spans="1:25" x14ac:dyDescent="0.25">
      <c r="A1854" t="s">
        <v>295</v>
      </c>
      <c r="B1854" t="s">
        <v>296</v>
      </c>
      <c r="C1854" s="61">
        <f t="shared" si="28"/>
        <v>6</v>
      </c>
      <c r="D1854" t="s">
        <v>1</v>
      </c>
      <c r="E1854">
        <v>493110</v>
      </c>
      <c r="F1854">
        <v>493</v>
      </c>
      <c r="G1854">
        <v>4931</v>
      </c>
      <c r="H1854">
        <v>6</v>
      </c>
      <c r="I1854" t="s">
        <v>296</v>
      </c>
      <c r="J1854">
        <v>48</v>
      </c>
      <c r="K1854" t="s">
        <v>1347</v>
      </c>
      <c r="L1854">
        <v>0</v>
      </c>
      <c r="M1854" t="s">
        <v>298</v>
      </c>
      <c r="N1854">
        <v>0</v>
      </c>
      <c r="O1854" t="s">
        <v>298</v>
      </c>
      <c r="P1854">
        <v>2012</v>
      </c>
      <c r="Q1854">
        <v>1246</v>
      </c>
      <c r="R1854">
        <v>2755364</v>
      </c>
      <c r="S1854">
        <v>2664314</v>
      </c>
      <c r="T1854">
        <v>639102</v>
      </c>
      <c r="U1854" s="35">
        <v>62346</v>
      </c>
      <c r="V1854" t="s">
        <v>299</v>
      </c>
      <c r="W1854" t="s">
        <v>299</v>
      </c>
      <c r="X1854" t="s">
        <v>299</v>
      </c>
      <c r="Y1854" t="s">
        <v>299</v>
      </c>
    </row>
    <row r="1855" spans="1:25" x14ac:dyDescent="0.25">
      <c r="A1855" t="s">
        <v>295</v>
      </c>
      <c r="B1855" t="s">
        <v>296</v>
      </c>
      <c r="C1855" s="61">
        <f t="shared" si="28"/>
        <v>5</v>
      </c>
      <c r="D1855" t="s">
        <v>1</v>
      </c>
      <c r="E1855">
        <v>49312</v>
      </c>
      <c r="F1855">
        <v>493</v>
      </c>
      <c r="G1855">
        <v>4931</v>
      </c>
      <c r="H1855">
        <v>5</v>
      </c>
      <c r="I1855" t="s">
        <v>296</v>
      </c>
      <c r="J1855">
        <v>48</v>
      </c>
      <c r="K1855" t="s">
        <v>1348</v>
      </c>
      <c r="L1855">
        <v>0</v>
      </c>
      <c r="M1855" t="s">
        <v>298</v>
      </c>
      <c r="N1855">
        <v>0</v>
      </c>
      <c r="O1855" t="s">
        <v>298</v>
      </c>
      <c r="P1855">
        <v>2012</v>
      </c>
      <c r="Q1855">
        <v>178</v>
      </c>
      <c r="R1855">
        <v>752290</v>
      </c>
      <c r="S1855">
        <v>254926</v>
      </c>
      <c r="T1855">
        <v>59882</v>
      </c>
      <c r="U1855" s="35">
        <v>6036</v>
      </c>
      <c r="V1855" t="s">
        <v>299</v>
      </c>
      <c r="W1855" t="s">
        <v>299</v>
      </c>
      <c r="X1855" t="s">
        <v>299</v>
      </c>
      <c r="Y1855" t="s">
        <v>299</v>
      </c>
    </row>
    <row r="1856" spans="1:25" x14ac:dyDescent="0.25">
      <c r="A1856" t="s">
        <v>295</v>
      </c>
      <c r="B1856" t="s">
        <v>296</v>
      </c>
      <c r="C1856" s="61">
        <f t="shared" si="28"/>
        <v>6</v>
      </c>
      <c r="D1856" t="s">
        <v>1</v>
      </c>
      <c r="E1856">
        <v>493120</v>
      </c>
      <c r="F1856">
        <v>493</v>
      </c>
      <c r="G1856">
        <v>4931</v>
      </c>
      <c r="H1856">
        <v>6</v>
      </c>
      <c r="I1856" t="s">
        <v>296</v>
      </c>
      <c r="J1856">
        <v>48</v>
      </c>
      <c r="K1856" t="s">
        <v>1348</v>
      </c>
      <c r="L1856">
        <v>0</v>
      </c>
      <c r="M1856" t="s">
        <v>298</v>
      </c>
      <c r="N1856">
        <v>0</v>
      </c>
      <c r="O1856" t="s">
        <v>298</v>
      </c>
      <c r="P1856">
        <v>2012</v>
      </c>
      <c r="Q1856">
        <v>178</v>
      </c>
      <c r="R1856">
        <v>752290</v>
      </c>
      <c r="S1856">
        <v>254926</v>
      </c>
      <c r="T1856">
        <v>59882</v>
      </c>
      <c r="U1856" s="35">
        <v>6036</v>
      </c>
      <c r="V1856" t="s">
        <v>299</v>
      </c>
      <c r="W1856" t="s">
        <v>299</v>
      </c>
      <c r="X1856" t="s">
        <v>299</v>
      </c>
      <c r="Y1856" t="s">
        <v>299</v>
      </c>
    </row>
    <row r="1857" spans="1:25" x14ac:dyDescent="0.25">
      <c r="A1857" t="s">
        <v>295</v>
      </c>
      <c r="B1857" t="s">
        <v>296</v>
      </c>
      <c r="C1857" s="61">
        <f t="shared" si="28"/>
        <v>5</v>
      </c>
      <c r="D1857" t="s">
        <v>1</v>
      </c>
      <c r="E1857">
        <v>49313</v>
      </c>
      <c r="F1857">
        <v>493</v>
      </c>
      <c r="G1857">
        <v>4931</v>
      </c>
      <c r="H1857">
        <v>5</v>
      </c>
      <c r="I1857" t="s">
        <v>296</v>
      </c>
      <c r="J1857">
        <v>48</v>
      </c>
      <c r="K1857" t="s">
        <v>1349</v>
      </c>
      <c r="L1857">
        <v>0</v>
      </c>
      <c r="M1857" t="s">
        <v>298</v>
      </c>
      <c r="N1857">
        <v>0</v>
      </c>
      <c r="O1857" t="s">
        <v>298</v>
      </c>
      <c r="P1857">
        <v>2012</v>
      </c>
      <c r="Q1857">
        <v>37</v>
      </c>
      <c r="R1857">
        <v>62014</v>
      </c>
      <c r="S1857">
        <v>38549</v>
      </c>
      <c r="T1857">
        <v>8741</v>
      </c>
      <c r="U1857" s="35">
        <v>538</v>
      </c>
      <c r="V1857" t="s">
        <v>299</v>
      </c>
      <c r="W1857" t="s">
        <v>299</v>
      </c>
      <c r="X1857" t="s">
        <v>299</v>
      </c>
      <c r="Y1857" t="s">
        <v>299</v>
      </c>
    </row>
    <row r="1858" spans="1:25" x14ac:dyDescent="0.25">
      <c r="A1858" t="s">
        <v>295</v>
      </c>
      <c r="B1858" t="s">
        <v>296</v>
      </c>
      <c r="C1858" s="61">
        <f t="shared" si="28"/>
        <v>6</v>
      </c>
      <c r="D1858" t="s">
        <v>1</v>
      </c>
      <c r="E1858">
        <v>493130</v>
      </c>
      <c r="F1858">
        <v>493</v>
      </c>
      <c r="G1858">
        <v>4931</v>
      </c>
      <c r="H1858">
        <v>6</v>
      </c>
      <c r="I1858" t="s">
        <v>296</v>
      </c>
      <c r="J1858">
        <v>48</v>
      </c>
      <c r="K1858" t="s">
        <v>1349</v>
      </c>
      <c r="L1858">
        <v>0</v>
      </c>
      <c r="M1858" t="s">
        <v>298</v>
      </c>
      <c r="N1858">
        <v>0</v>
      </c>
      <c r="O1858" t="s">
        <v>298</v>
      </c>
      <c r="P1858">
        <v>2012</v>
      </c>
      <c r="Q1858">
        <v>37</v>
      </c>
      <c r="R1858">
        <v>62014</v>
      </c>
      <c r="S1858">
        <v>38549</v>
      </c>
      <c r="T1858">
        <v>8741</v>
      </c>
      <c r="U1858" s="35">
        <v>538</v>
      </c>
      <c r="V1858" t="s">
        <v>299</v>
      </c>
      <c r="W1858" t="s">
        <v>299</v>
      </c>
      <c r="X1858" t="s">
        <v>299</v>
      </c>
      <c r="Y1858" t="s">
        <v>299</v>
      </c>
    </row>
    <row r="1859" spans="1:25" x14ac:dyDescent="0.25">
      <c r="A1859" t="s">
        <v>295</v>
      </c>
      <c r="B1859" t="s">
        <v>296</v>
      </c>
      <c r="C1859" s="61">
        <f t="shared" si="28"/>
        <v>5</v>
      </c>
      <c r="D1859" t="s">
        <v>1</v>
      </c>
      <c r="E1859">
        <v>49319</v>
      </c>
      <c r="F1859">
        <v>493</v>
      </c>
      <c r="G1859">
        <v>4931</v>
      </c>
      <c r="H1859">
        <v>5</v>
      </c>
      <c r="I1859" t="s">
        <v>296</v>
      </c>
      <c r="J1859">
        <v>48</v>
      </c>
      <c r="K1859" t="s">
        <v>1350</v>
      </c>
      <c r="L1859">
        <v>0</v>
      </c>
      <c r="M1859" t="s">
        <v>298</v>
      </c>
      <c r="N1859">
        <v>0</v>
      </c>
      <c r="O1859" t="s">
        <v>298</v>
      </c>
      <c r="P1859">
        <v>2012</v>
      </c>
      <c r="Q1859">
        <v>289</v>
      </c>
      <c r="R1859">
        <v>490918</v>
      </c>
      <c r="S1859">
        <v>286245</v>
      </c>
      <c r="T1859">
        <v>73562</v>
      </c>
      <c r="U1859" s="35">
        <v>6096</v>
      </c>
      <c r="V1859" t="s">
        <v>299</v>
      </c>
      <c r="W1859" t="s">
        <v>299</v>
      </c>
      <c r="X1859" t="s">
        <v>299</v>
      </c>
      <c r="Y1859" t="s">
        <v>299</v>
      </c>
    </row>
    <row r="1860" spans="1:25" x14ac:dyDescent="0.25">
      <c r="A1860" t="s">
        <v>295</v>
      </c>
      <c r="B1860" t="s">
        <v>296</v>
      </c>
      <c r="C1860" s="61">
        <f t="shared" si="28"/>
        <v>6</v>
      </c>
      <c r="D1860" t="s">
        <v>1</v>
      </c>
      <c r="E1860">
        <v>493190</v>
      </c>
      <c r="F1860">
        <v>493</v>
      </c>
      <c r="G1860">
        <v>4931</v>
      </c>
      <c r="H1860">
        <v>6</v>
      </c>
      <c r="I1860" t="s">
        <v>296</v>
      </c>
      <c r="J1860">
        <v>48</v>
      </c>
      <c r="K1860" t="s">
        <v>1350</v>
      </c>
      <c r="L1860">
        <v>0</v>
      </c>
      <c r="M1860" t="s">
        <v>298</v>
      </c>
      <c r="N1860">
        <v>0</v>
      </c>
      <c r="O1860" t="s">
        <v>298</v>
      </c>
      <c r="P1860">
        <v>2012</v>
      </c>
      <c r="Q1860">
        <v>289</v>
      </c>
      <c r="R1860">
        <v>490918</v>
      </c>
      <c r="S1860">
        <v>286245</v>
      </c>
      <c r="T1860">
        <v>73562</v>
      </c>
      <c r="U1860" s="35">
        <v>6096</v>
      </c>
      <c r="V1860" t="s">
        <v>299</v>
      </c>
      <c r="W1860" t="s">
        <v>299</v>
      </c>
      <c r="X1860" t="s">
        <v>299</v>
      </c>
      <c r="Y1860" t="s">
        <v>299</v>
      </c>
    </row>
    <row r="1861" spans="1:25" x14ac:dyDescent="0.25">
      <c r="A1861" t="s">
        <v>295</v>
      </c>
      <c r="B1861" t="s">
        <v>296</v>
      </c>
      <c r="C1861" s="61">
        <f t="shared" ref="C1861:C1924" si="29">LEN(E1861)</f>
        <v>7</v>
      </c>
      <c r="D1861" t="s">
        <v>1</v>
      </c>
      <c r="E1861">
        <v>4931901</v>
      </c>
      <c r="F1861">
        <v>493</v>
      </c>
      <c r="G1861">
        <v>4931</v>
      </c>
      <c r="H1861">
        <v>7</v>
      </c>
      <c r="I1861" t="s">
        <v>296</v>
      </c>
      <c r="J1861">
        <v>48</v>
      </c>
      <c r="K1861" t="s">
        <v>1351</v>
      </c>
      <c r="L1861">
        <v>0</v>
      </c>
      <c r="M1861" t="s">
        <v>298</v>
      </c>
      <c r="N1861">
        <v>0</v>
      </c>
      <c r="O1861" t="s">
        <v>298</v>
      </c>
      <c r="P1861">
        <v>2012</v>
      </c>
      <c r="Q1861">
        <v>52</v>
      </c>
      <c r="R1861">
        <v>17235</v>
      </c>
      <c r="S1861">
        <v>128123</v>
      </c>
      <c r="T1861">
        <v>30795</v>
      </c>
      <c r="U1861" s="35">
        <v>2946</v>
      </c>
      <c r="V1861" t="s">
        <v>299</v>
      </c>
      <c r="W1861" t="s">
        <v>299</v>
      </c>
      <c r="X1861" t="s">
        <v>299</v>
      </c>
      <c r="Y1861" t="s">
        <v>299</v>
      </c>
    </row>
    <row r="1862" spans="1:25" x14ac:dyDescent="0.25">
      <c r="A1862" t="s">
        <v>295</v>
      </c>
      <c r="B1862" t="s">
        <v>296</v>
      </c>
      <c r="C1862" s="61">
        <f t="shared" si="29"/>
        <v>7</v>
      </c>
      <c r="D1862" t="s">
        <v>1</v>
      </c>
      <c r="E1862">
        <v>4931902</v>
      </c>
      <c r="F1862">
        <v>493</v>
      </c>
      <c r="G1862">
        <v>4931</v>
      </c>
      <c r="H1862">
        <v>7</v>
      </c>
      <c r="I1862" t="s">
        <v>296</v>
      </c>
      <c r="J1862">
        <v>48</v>
      </c>
      <c r="K1862" t="s">
        <v>1352</v>
      </c>
      <c r="L1862">
        <v>0</v>
      </c>
      <c r="M1862" t="s">
        <v>298</v>
      </c>
      <c r="N1862">
        <v>0</v>
      </c>
      <c r="O1862" t="s">
        <v>298</v>
      </c>
      <c r="P1862">
        <v>2012</v>
      </c>
      <c r="Q1862">
        <v>237</v>
      </c>
      <c r="R1862">
        <v>473683</v>
      </c>
      <c r="S1862">
        <v>158122</v>
      </c>
      <c r="T1862">
        <v>42767</v>
      </c>
      <c r="U1862" s="35">
        <v>3150</v>
      </c>
      <c r="V1862" t="s">
        <v>299</v>
      </c>
      <c r="W1862" t="s">
        <v>299</v>
      </c>
      <c r="X1862" t="s">
        <v>299</v>
      </c>
      <c r="Y1862" t="s">
        <v>299</v>
      </c>
    </row>
    <row r="1863" spans="1:25" x14ac:dyDescent="0.25">
      <c r="A1863" t="s">
        <v>295</v>
      </c>
      <c r="B1863" t="s">
        <v>296</v>
      </c>
      <c r="C1863" s="61">
        <f t="shared" si="29"/>
        <v>2</v>
      </c>
      <c r="D1863" t="s">
        <v>1</v>
      </c>
      <c r="E1863">
        <v>51</v>
      </c>
      <c r="F1863" t="s">
        <v>296</v>
      </c>
      <c r="G1863" t="s">
        <v>296</v>
      </c>
      <c r="H1863">
        <v>2</v>
      </c>
      <c r="I1863" t="s">
        <v>296</v>
      </c>
      <c r="J1863">
        <v>51</v>
      </c>
      <c r="K1863" t="s">
        <v>1353</v>
      </c>
      <c r="L1863">
        <v>0</v>
      </c>
      <c r="M1863" t="s">
        <v>298</v>
      </c>
      <c r="N1863">
        <v>0</v>
      </c>
      <c r="O1863" t="s">
        <v>298</v>
      </c>
      <c r="P1863">
        <v>2012</v>
      </c>
      <c r="Q1863">
        <v>21925</v>
      </c>
      <c r="R1863" t="s">
        <v>299</v>
      </c>
      <c r="S1863">
        <v>70661932</v>
      </c>
      <c r="T1863">
        <v>16337089</v>
      </c>
      <c r="U1863" s="35">
        <v>561399</v>
      </c>
      <c r="V1863" t="s">
        <v>299</v>
      </c>
      <c r="W1863" t="s">
        <v>299</v>
      </c>
      <c r="X1863" t="s">
        <v>299</v>
      </c>
      <c r="Y1863" t="s">
        <v>299</v>
      </c>
    </row>
    <row r="1864" spans="1:25" x14ac:dyDescent="0.25">
      <c r="A1864" t="s">
        <v>295</v>
      </c>
      <c r="B1864" t="s">
        <v>296</v>
      </c>
      <c r="C1864" s="61">
        <f t="shared" si="29"/>
        <v>3</v>
      </c>
      <c r="D1864" t="s">
        <v>1</v>
      </c>
      <c r="E1864">
        <v>511</v>
      </c>
      <c r="F1864">
        <v>511</v>
      </c>
      <c r="G1864" t="s">
        <v>296</v>
      </c>
      <c r="H1864">
        <v>3</v>
      </c>
      <c r="I1864" t="s">
        <v>296</v>
      </c>
      <c r="J1864">
        <v>51</v>
      </c>
      <c r="K1864" t="s">
        <v>1354</v>
      </c>
      <c r="L1864">
        <v>0</v>
      </c>
      <c r="M1864" t="s">
        <v>298</v>
      </c>
      <c r="N1864">
        <v>0</v>
      </c>
      <c r="O1864" t="s">
        <v>298</v>
      </c>
      <c r="P1864">
        <v>2012</v>
      </c>
      <c r="Q1864">
        <v>3519</v>
      </c>
      <c r="R1864">
        <v>51787888</v>
      </c>
      <c r="S1864">
        <v>17564487</v>
      </c>
      <c r="T1864">
        <v>4453787</v>
      </c>
      <c r="U1864" s="35">
        <v>140978</v>
      </c>
      <c r="V1864" t="s">
        <v>299</v>
      </c>
      <c r="W1864" t="s">
        <v>299</v>
      </c>
      <c r="X1864" t="s">
        <v>299</v>
      </c>
      <c r="Y1864" t="s">
        <v>299</v>
      </c>
    </row>
    <row r="1865" spans="1:25" x14ac:dyDescent="0.25">
      <c r="A1865" t="s">
        <v>295</v>
      </c>
      <c r="B1865" t="s">
        <v>296</v>
      </c>
      <c r="C1865" s="61">
        <f t="shared" si="29"/>
        <v>4</v>
      </c>
      <c r="D1865" t="s">
        <v>1</v>
      </c>
      <c r="E1865">
        <v>5111</v>
      </c>
      <c r="F1865">
        <v>511</v>
      </c>
      <c r="G1865">
        <v>5111</v>
      </c>
      <c r="H1865">
        <v>4</v>
      </c>
      <c r="I1865" t="s">
        <v>296</v>
      </c>
      <c r="J1865">
        <v>51</v>
      </c>
      <c r="K1865" t="s">
        <v>1355</v>
      </c>
      <c r="L1865">
        <v>0</v>
      </c>
      <c r="M1865" t="s">
        <v>298</v>
      </c>
      <c r="N1865">
        <v>0</v>
      </c>
      <c r="O1865" t="s">
        <v>298</v>
      </c>
      <c r="P1865">
        <v>2012</v>
      </c>
      <c r="Q1865">
        <v>1956</v>
      </c>
      <c r="R1865">
        <v>8969494</v>
      </c>
      <c r="S1865">
        <v>2329487</v>
      </c>
      <c r="T1865">
        <v>601154</v>
      </c>
      <c r="U1865" s="35">
        <v>40512</v>
      </c>
      <c r="V1865" t="s">
        <v>299</v>
      </c>
      <c r="W1865" t="s">
        <v>299</v>
      </c>
      <c r="X1865" t="s">
        <v>299</v>
      </c>
      <c r="Y1865" t="s">
        <v>299</v>
      </c>
    </row>
    <row r="1866" spans="1:25" x14ac:dyDescent="0.25">
      <c r="A1866" t="s">
        <v>295</v>
      </c>
      <c r="B1866" t="s">
        <v>296</v>
      </c>
      <c r="C1866" s="61">
        <f t="shared" si="29"/>
        <v>5</v>
      </c>
      <c r="D1866" t="s">
        <v>1</v>
      </c>
      <c r="E1866">
        <v>51111</v>
      </c>
      <c r="F1866">
        <v>511</v>
      </c>
      <c r="G1866">
        <v>5111</v>
      </c>
      <c r="H1866">
        <v>5</v>
      </c>
      <c r="I1866" t="s">
        <v>296</v>
      </c>
      <c r="J1866">
        <v>51</v>
      </c>
      <c r="K1866" t="s">
        <v>1356</v>
      </c>
      <c r="L1866">
        <v>0</v>
      </c>
      <c r="M1866" t="s">
        <v>298</v>
      </c>
      <c r="N1866">
        <v>0</v>
      </c>
      <c r="O1866" t="s">
        <v>298</v>
      </c>
      <c r="P1866">
        <v>2012</v>
      </c>
      <c r="Q1866">
        <v>605</v>
      </c>
      <c r="R1866">
        <v>2914316</v>
      </c>
      <c r="S1866">
        <v>967155</v>
      </c>
      <c r="T1866">
        <v>240861</v>
      </c>
      <c r="U1866" s="35">
        <v>20369</v>
      </c>
      <c r="V1866" t="s">
        <v>299</v>
      </c>
      <c r="W1866" t="s">
        <v>299</v>
      </c>
      <c r="X1866" t="s">
        <v>299</v>
      </c>
      <c r="Y1866" t="s">
        <v>299</v>
      </c>
    </row>
    <row r="1867" spans="1:25" x14ac:dyDescent="0.25">
      <c r="A1867" t="s">
        <v>295</v>
      </c>
      <c r="B1867" t="s">
        <v>296</v>
      </c>
      <c r="C1867" s="61">
        <f t="shared" si="29"/>
        <v>6</v>
      </c>
      <c r="D1867" t="s">
        <v>1</v>
      </c>
      <c r="E1867">
        <v>511110</v>
      </c>
      <c r="F1867">
        <v>511</v>
      </c>
      <c r="G1867">
        <v>5111</v>
      </c>
      <c r="H1867">
        <v>6</v>
      </c>
      <c r="I1867" t="s">
        <v>296</v>
      </c>
      <c r="J1867">
        <v>51</v>
      </c>
      <c r="K1867" t="s">
        <v>1356</v>
      </c>
      <c r="L1867">
        <v>0</v>
      </c>
      <c r="M1867" t="s">
        <v>298</v>
      </c>
      <c r="N1867">
        <v>0</v>
      </c>
      <c r="O1867" t="s">
        <v>298</v>
      </c>
      <c r="P1867">
        <v>2012</v>
      </c>
      <c r="Q1867">
        <v>605</v>
      </c>
      <c r="R1867">
        <v>2914316</v>
      </c>
      <c r="S1867">
        <v>967155</v>
      </c>
      <c r="T1867">
        <v>240861</v>
      </c>
      <c r="U1867" s="35">
        <v>20369</v>
      </c>
      <c r="V1867" t="s">
        <v>299</v>
      </c>
      <c r="W1867" t="s">
        <v>299</v>
      </c>
      <c r="X1867" t="s">
        <v>299</v>
      </c>
      <c r="Y1867" t="s">
        <v>299</v>
      </c>
    </row>
    <row r="1868" spans="1:25" x14ac:dyDescent="0.25">
      <c r="A1868" t="s">
        <v>295</v>
      </c>
      <c r="B1868" t="s">
        <v>296</v>
      </c>
      <c r="C1868" s="61">
        <f t="shared" si="29"/>
        <v>5</v>
      </c>
      <c r="D1868" t="s">
        <v>1</v>
      </c>
      <c r="E1868">
        <v>51112</v>
      </c>
      <c r="F1868">
        <v>511</v>
      </c>
      <c r="G1868">
        <v>5111</v>
      </c>
      <c r="H1868">
        <v>5</v>
      </c>
      <c r="I1868" t="s">
        <v>296</v>
      </c>
      <c r="J1868">
        <v>51</v>
      </c>
      <c r="K1868" t="s">
        <v>1357</v>
      </c>
      <c r="L1868">
        <v>0</v>
      </c>
      <c r="M1868" t="s">
        <v>298</v>
      </c>
      <c r="N1868">
        <v>0</v>
      </c>
      <c r="O1868" t="s">
        <v>298</v>
      </c>
      <c r="P1868">
        <v>2012</v>
      </c>
      <c r="Q1868">
        <v>738</v>
      </c>
      <c r="R1868">
        <v>3239595</v>
      </c>
      <c r="S1868">
        <v>790390</v>
      </c>
      <c r="T1868">
        <v>206397</v>
      </c>
      <c r="U1868" s="35">
        <v>11555</v>
      </c>
      <c r="V1868" t="s">
        <v>299</v>
      </c>
      <c r="W1868" t="s">
        <v>299</v>
      </c>
      <c r="X1868" t="s">
        <v>299</v>
      </c>
      <c r="Y1868" t="s">
        <v>299</v>
      </c>
    </row>
    <row r="1869" spans="1:25" x14ac:dyDescent="0.25">
      <c r="A1869" t="s">
        <v>295</v>
      </c>
      <c r="B1869" t="s">
        <v>296</v>
      </c>
      <c r="C1869" s="61">
        <f t="shared" si="29"/>
        <v>6</v>
      </c>
      <c r="D1869" t="s">
        <v>1</v>
      </c>
      <c r="E1869">
        <v>511120</v>
      </c>
      <c r="F1869">
        <v>511</v>
      </c>
      <c r="G1869">
        <v>5111</v>
      </c>
      <c r="H1869">
        <v>6</v>
      </c>
      <c r="I1869" t="s">
        <v>296</v>
      </c>
      <c r="J1869">
        <v>51</v>
      </c>
      <c r="K1869" t="s">
        <v>1357</v>
      </c>
      <c r="L1869">
        <v>0</v>
      </c>
      <c r="M1869" t="s">
        <v>298</v>
      </c>
      <c r="N1869">
        <v>0</v>
      </c>
      <c r="O1869" t="s">
        <v>298</v>
      </c>
      <c r="P1869">
        <v>2012</v>
      </c>
      <c r="Q1869">
        <v>738</v>
      </c>
      <c r="R1869">
        <v>3239595</v>
      </c>
      <c r="S1869">
        <v>790390</v>
      </c>
      <c r="T1869">
        <v>206397</v>
      </c>
      <c r="U1869" s="35">
        <v>11555</v>
      </c>
      <c r="V1869" t="s">
        <v>299</v>
      </c>
      <c r="W1869" t="s">
        <v>299</v>
      </c>
      <c r="X1869" t="s">
        <v>299</v>
      </c>
      <c r="Y1869" t="s">
        <v>299</v>
      </c>
    </row>
    <row r="1870" spans="1:25" x14ac:dyDescent="0.25">
      <c r="A1870" t="s">
        <v>295</v>
      </c>
      <c r="B1870" t="s">
        <v>296</v>
      </c>
      <c r="C1870" s="61">
        <f t="shared" si="29"/>
        <v>5</v>
      </c>
      <c r="D1870" t="s">
        <v>1</v>
      </c>
      <c r="E1870">
        <v>51113</v>
      </c>
      <c r="F1870">
        <v>511</v>
      </c>
      <c r="G1870">
        <v>5111</v>
      </c>
      <c r="H1870">
        <v>5</v>
      </c>
      <c r="I1870" t="s">
        <v>296</v>
      </c>
      <c r="J1870">
        <v>51</v>
      </c>
      <c r="K1870" t="s">
        <v>1358</v>
      </c>
      <c r="L1870">
        <v>0</v>
      </c>
      <c r="M1870" t="s">
        <v>298</v>
      </c>
      <c r="N1870">
        <v>0</v>
      </c>
      <c r="O1870" t="s">
        <v>298</v>
      </c>
      <c r="P1870">
        <v>2012</v>
      </c>
      <c r="Q1870">
        <v>340</v>
      </c>
      <c r="R1870">
        <v>1456563</v>
      </c>
      <c r="S1870">
        <v>291300</v>
      </c>
      <c r="T1870">
        <v>78167</v>
      </c>
      <c r="U1870" s="35">
        <v>4445</v>
      </c>
      <c r="V1870" t="s">
        <v>299</v>
      </c>
      <c r="W1870" t="s">
        <v>299</v>
      </c>
      <c r="X1870" t="s">
        <v>299</v>
      </c>
      <c r="Y1870" t="s">
        <v>299</v>
      </c>
    </row>
    <row r="1871" spans="1:25" x14ac:dyDescent="0.25">
      <c r="A1871" t="s">
        <v>295</v>
      </c>
      <c r="B1871" t="s">
        <v>296</v>
      </c>
      <c r="C1871" s="61">
        <f t="shared" si="29"/>
        <v>6</v>
      </c>
      <c r="D1871" t="s">
        <v>1</v>
      </c>
      <c r="E1871">
        <v>511130</v>
      </c>
      <c r="F1871">
        <v>511</v>
      </c>
      <c r="G1871">
        <v>5111</v>
      </c>
      <c r="H1871">
        <v>6</v>
      </c>
      <c r="I1871" t="s">
        <v>296</v>
      </c>
      <c r="J1871">
        <v>51</v>
      </c>
      <c r="K1871" t="s">
        <v>1358</v>
      </c>
      <c r="L1871">
        <v>0</v>
      </c>
      <c r="M1871" t="s">
        <v>298</v>
      </c>
      <c r="N1871">
        <v>0</v>
      </c>
      <c r="O1871" t="s">
        <v>298</v>
      </c>
      <c r="P1871">
        <v>2012</v>
      </c>
      <c r="Q1871">
        <v>340</v>
      </c>
      <c r="R1871">
        <v>1456563</v>
      </c>
      <c r="S1871">
        <v>291300</v>
      </c>
      <c r="T1871">
        <v>78167</v>
      </c>
      <c r="U1871" s="35">
        <v>4445</v>
      </c>
      <c r="V1871" t="s">
        <v>299</v>
      </c>
      <c r="W1871" t="s">
        <v>299</v>
      </c>
      <c r="X1871" t="s">
        <v>299</v>
      </c>
      <c r="Y1871" t="s">
        <v>299</v>
      </c>
    </row>
    <row r="1872" spans="1:25" x14ac:dyDescent="0.25">
      <c r="A1872" t="s">
        <v>295</v>
      </c>
      <c r="B1872" t="s">
        <v>296</v>
      </c>
      <c r="C1872" s="61">
        <f t="shared" si="29"/>
        <v>5</v>
      </c>
      <c r="D1872" t="s">
        <v>1</v>
      </c>
      <c r="E1872">
        <v>51114</v>
      </c>
      <c r="F1872">
        <v>511</v>
      </c>
      <c r="G1872">
        <v>5111</v>
      </c>
      <c r="H1872">
        <v>5</v>
      </c>
      <c r="I1872" t="s">
        <v>296</v>
      </c>
      <c r="J1872">
        <v>51</v>
      </c>
      <c r="K1872" t="s">
        <v>1359</v>
      </c>
      <c r="L1872">
        <v>0</v>
      </c>
      <c r="M1872" t="s">
        <v>298</v>
      </c>
      <c r="N1872">
        <v>0</v>
      </c>
      <c r="O1872" t="s">
        <v>298</v>
      </c>
      <c r="P1872">
        <v>2012</v>
      </c>
      <c r="Q1872">
        <v>149</v>
      </c>
      <c r="R1872">
        <v>1082308</v>
      </c>
      <c r="S1872">
        <v>219028</v>
      </c>
      <c r="T1872">
        <v>61405</v>
      </c>
      <c r="U1872" s="35">
        <v>3093</v>
      </c>
      <c r="V1872" t="s">
        <v>299</v>
      </c>
      <c r="W1872" t="s">
        <v>299</v>
      </c>
      <c r="X1872" t="s">
        <v>299</v>
      </c>
      <c r="Y1872" t="s">
        <v>299</v>
      </c>
    </row>
    <row r="1873" spans="1:25" x14ac:dyDescent="0.25">
      <c r="A1873" t="s">
        <v>295</v>
      </c>
      <c r="B1873" t="s">
        <v>296</v>
      </c>
      <c r="C1873" s="61">
        <f t="shared" si="29"/>
        <v>6</v>
      </c>
      <c r="D1873" t="s">
        <v>1</v>
      </c>
      <c r="E1873">
        <v>511140</v>
      </c>
      <c r="F1873">
        <v>511</v>
      </c>
      <c r="G1873">
        <v>5111</v>
      </c>
      <c r="H1873">
        <v>6</v>
      </c>
      <c r="I1873" t="s">
        <v>296</v>
      </c>
      <c r="J1873">
        <v>51</v>
      </c>
      <c r="K1873" t="s">
        <v>1359</v>
      </c>
      <c r="L1873">
        <v>0</v>
      </c>
      <c r="M1873" t="s">
        <v>298</v>
      </c>
      <c r="N1873">
        <v>0</v>
      </c>
      <c r="O1873" t="s">
        <v>298</v>
      </c>
      <c r="P1873">
        <v>2012</v>
      </c>
      <c r="Q1873">
        <v>149</v>
      </c>
      <c r="R1873">
        <v>1082308</v>
      </c>
      <c r="S1873">
        <v>219028</v>
      </c>
      <c r="T1873">
        <v>61405</v>
      </c>
      <c r="U1873" s="35">
        <v>3093</v>
      </c>
      <c r="V1873" t="s">
        <v>299</v>
      </c>
      <c r="W1873" t="s">
        <v>299</v>
      </c>
      <c r="X1873" t="s">
        <v>299</v>
      </c>
      <c r="Y1873" t="s">
        <v>299</v>
      </c>
    </row>
    <row r="1874" spans="1:25" x14ac:dyDescent="0.25">
      <c r="A1874" t="s">
        <v>295</v>
      </c>
      <c r="B1874" t="s">
        <v>296</v>
      </c>
      <c r="C1874" s="61">
        <f t="shared" si="29"/>
        <v>5</v>
      </c>
      <c r="D1874" t="s">
        <v>1</v>
      </c>
      <c r="E1874">
        <v>51119</v>
      </c>
      <c r="F1874">
        <v>511</v>
      </c>
      <c r="G1874">
        <v>5111</v>
      </c>
      <c r="H1874">
        <v>5</v>
      </c>
      <c r="I1874" t="s">
        <v>296</v>
      </c>
      <c r="J1874">
        <v>51</v>
      </c>
      <c r="K1874" t="s">
        <v>1360</v>
      </c>
      <c r="L1874">
        <v>0</v>
      </c>
      <c r="M1874" t="s">
        <v>298</v>
      </c>
      <c r="N1874">
        <v>0</v>
      </c>
      <c r="O1874" t="s">
        <v>298</v>
      </c>
      <c r="P1874">
        <v>2012</v>
      </c>
      <c r="Q1874">
        <v>124</v>
      </c>
      <c r="R1874">
        <v>276712</v>
      </c>
      <c r="S1874">
        <v>61614</v>
      </c>
      <c r="T1874">
        <v>14324</v>
      </c>
      <c r="U1874" s="35">
        <v>1050</v>
      </c>
      <c r="V1874" t="s">
        <v>299</v>
      </c>
      <c r="W1874" t="s">
        <v>299</v>
      </c>
      <c r="X1874" t="s">
        <v>299</v>
      </c>
      <c r="Y1874" t="s">
        <v>299</v>
      </c>
    </row>
    <row r="1875" spans="1:25" x14ac:dyDescent="0.25">
      <c r="A1875" t="s">
        <v>295</v>
      </c>
      <c r="B1875" t="s">
        <v>296</v>
      </c>
      <c r="C1875" s="61">
        <f t="shared" si="29"/>
        <v>6</v>
      </c>
      <c r="D1875" t="s">
        <v>1</v>
      </c>
      <c r="E1875">
        <v>511191</v>
      </c>
      <c r="F1875">
        <v>511</v>
      </c>
      <c r="G1875">
        <v>5111</v>
      </c>
      <c r="H1875">
        <v>6</v>
      </c>
      <c r="I1875" t="s">
        <v>296</v>
      </c>
      <c r="J1875">
        <v>51</v>
      </c>
      <c r="K1875" t="s">
        <v>1361</v>
      </c>
      <c r="L1875">
        <v>0</v>
      </c>
      <c r="M1875" t="s">
        <v>298</v>
      </c>
      <c r="N1875">
        <v>0</v>
      </c>
      <c r="O1875" t="s">
        <v>298</v>
      </c>
      <c r="P1875">
        <v>2012</v>
      </c>
      <c r="Q1875">
        <v>9</v>
      </c>
      <c r="R1875">
        <v>5085</v>
      </c>
      <c r="S1875">
        <v>1118</v>
      </c>
      <c r="T1875">
        <v>273</v>
      </c>
      <c r="U1875" s="35">
        <v>34</v>
      </c>
      <c r="V1875" t="s">
        <v>299</v>
      </c>
      <c r="W1875" t="s">
        <v>299</v>
      </c>
      <c r="X1875" t="s">
        <v>299</v>
      </c>
      <c r="Y1875" t="s">
        <v>299</v>
      </c>
    </row>
    <row r="1876" spans="1:25" x14ac:dyDescent="0.25">
      <c r="A1876" t="s">
        <v>295</v>
      </c>
      <c r="B1876" t="s">
        <v>296</v>
      </c>
      <c r="C1876" s="61">
        <f t="shared" si="29"/>
        <v>6</v>
      </c>
      <c r="D1876" t="s">
        <v>1</v>
      </c>
      <c r="E1876">
        <v>511199</v>
      </c>
      <c r="F1876">
        <v>511</v>
      </c>
      <c r="G1876">
        <v>5111</v>
      </c>
      <c r="H1876">
        <v>6</v>
      </c>
      <c r="I1876" t="s">
        <v>296</v>
      </c>
      <c r="J1876">
        <v>51</v>
      </c>
      <c r="K1876" t="s">
        <v>1362</v>
      </c>
      <c r="L1876">
        <v>0</v>
      </c>
      <c r="M1876" t="s">
        <v>298</v>
      </c>
      <c r="N1876">
        <v>0</v>
      </c>
      <c r="O1876" t="s">
        <v>298</v>
      </c>
      <c r="P1876">
        <v>2012</v>
      </c>
      <c r="Q1876">
        <v>115</v>
      </c>
      <c r="R1876">
        <v>271627</v>
      </c>
      <c r="S1876">
        <v>60496</v>
      </c>
      <c r="T1876">
        <v>14051</v>
      </c>
      <c r="U1876" s="35">
        <v>1016</v>
      </c>
      <c r="V1876" t="s">
        <v>299</v>
      </c>
      <c r="W1876" t="s">
        <v>299</v>
      </c>
      <c r="X1876" t="s">
        <v>299</v>
      </c>
      <c r="Y1876" t="s">
        <v>299</v>
      </c>
    </row>
    <row r="1877" spans="1:25" x14ac:dyDescent="0.25">
      <c r="A1877" t="s">
        <v>295</v>
      </c>
      <c r="B1877" t="s">
        <v>296</v>
      </c>
      <c r="C1877" s="61">
        <f t="shared" si="29"/>
        <v>4</v>
      </c>
      <c r="D1877" t="s">
        <v>1</v>
      </c>
      <c r="E1877">
        <v>5112</v>
      </c>
      <c r="F1877">
        <v>511</v>
      </c>
      <c r="G1877">
        <v>5112</v>
      </c>
      <c r="H1877">
        <v>4</v>
      </c>
      <c r="I1877" t="s">
        <v>296</v>
      </c>
      <c r="J1877">
        <v>51</v>
      </c>
      <c r="K1877" t="s">
        <v>1363</v>
      </c>
      <c r="L1877">
        <v>0</v>
      </c>
      <c r="M1877" t="s">
        <v>298</v>
      </c>
      <c r="N1877">
        <v>0</v>
      </c>
      <c r="O1877" t="s">
        <v>298</v>
      </c>
      <c r="P1877">
        <v>2012</v>
      </c>
      <c r="Q1877">
        <v>1563</v>
      </c>
      <c r="R1877">
        <v>42818394</v>
      </c>
      <c r="S1877">
        <v>15235000</v>
      </c>
      <c r="T1877">
        <v>3852633</v>
      </c>
      <c r="U1877" s="35">
        <v>100466</v>
      </c>
      <c r="V1877" t="s">
        <v>299</v>
      </c>
      <c r="W1877" t="s">
        <v>299</v>
      </c>
      <c r="X1877" t="s">
        <v>299</v>
      </c>
      <c r="Y1877" t="s">
        <v>299</v>
      </c>
    </row>
    <row r="1878" spans="1:25" x14ac:dyDescent="0.25">
      <c r="A1878" t="s">
        <v>295</v>
      </c>
      <c r="B1878" t="s">
        <v>296</v>
      </c>
      <c r="C1878" s="61">
        <f t="shared" si="29"/>
        <v>5</v>
      </c>
      <c r="D1878" t="s">
        <v>1</v>
      </c>
      <c r="E1878">
        <v>51121</v>
      </c>
      <c r="F1878">
        <v>511</v>
      </c>
      <c r="G1878">
        <v>5112</v>
      </c>
      <c r="H1878">
        <v>5</v>
      </c>
      <c r="I1878" t="s">
        <v>296</v>
      </c>
      <c r="J1878">
        <v>51</v>
      </c>
      <c r="K1878" t="s">
        <v>1363</v>
      </c>
      <c r="L1878">
        <v>0</v>
      </c>
      <c r="M1878" t="s">
        <v>298</v>
      </c>
      <c r="N1878">
        <v>0</v>
      </c>
      <c r="O1878" t="s">
        <v>298</v>
      </c>
      <c r="P1878">
        <v>2012</v>
      </c>
      <c r="Q1878">
        <v>1563</v>
      </c>
      <c r="R1878">
        <v>42818394</v>
      </c>
      <c r="S1878">
        <v>15235000</v>
      </c>
      <c r="T1878">
        <v>3852633</v>
      </c>
      <c r="U1878" s="35">
        <v>100466</v>
      </c>
      <c r="V1878" t="s">
        <v>299</v>
      </c>
      <c r="W1878" t="s">
        <v>299</v>
      </c>
      <c r="X1878" t="s">
        <v>299</v>
      </c>
      <c r="Y1878" t="s">
        <v>299</v>
      </c>
    </row>
    <row r="1879" spans="1:25" x14ac:dyDescent="0.25">
      <c r="A1879" t="s">
        <v>295</v>
      </c>
      <c r="B1879" t="s">
        <v>296</v>
      </c>
      <c r="C1879" s="61">
        <f t="shared" si="29"/>
        <v>6</v>
      </c>
      <c r="D1879" t="s">
        <v>1</v>
      </c>
      <c r="E1879">
        <v>511210</v>
      </c>
      <c r="F1879">
        <v>511</v>
      </c>
      <c r="G1879">
        <v>5112</v>
      </c>
      <c r="H1879">
        <v>6</v>
      </c>
      <c r="I1879" t="s">
        <v>296</v>
      </c>
      <c r="J1879">
        <v>51</v>
      </c>
      <c r="K1879" t="s">
        <v>1363</v>
      </c>
      <c r="L1879">
        <v>0</v>
      </c>
      <c r="M1879" t="s">
        <v>298</v>
      </c>
      <c r="N1879">
        <v>0</v>
      </c>
      <c r="O1879" t="s">
        <v>298</v>
      </c>
      <c r="P1879">
        <v>2012</v>
      </c>
      <c r="Q1879">
        <v>1563</v>
      </c>
      <c r="R1879">
        <v>42818394</v>
      </c>
      <c r="S1879">
        <v>15235000</v>
      </c>
      <c r="T1879">
        <v>3852633</v>
      </c>
      <c r="U1879" s="35">
        <v>100466</v>
      </c>
      <c r="V1879" t="s">
        <v>299</v>
      </c>
      <c r="W1879" t="s">
        <v>299</v>
      </c>
      <c r="X1879" t="s">
        <v>299</v>
      </c>
      <c r="Y1879" t="s">
        <v>299</v>
      </c>
    </row>
    <row r="1880" spans="1:25" x14ac:dyDescent="0.25">
      <c r="A1880" t="s">
        <v>295</v>
      </c>
      <c r="B1880" t="s">
        <v>296</v>
      </c>
      <c r="C1880" s="61">
        <f t="shared" si="29"/>
        <v>3</v>
      </c>
      <c r="D1880" t="s">
        <v>1</v>
      </c>
      <c r="E1880">
        <v>512</v>
      </c>
      <c r="F1880">
        <v>512</v>
      </c>
      <c r="G1880" t="s">
        <v>296</v>
      </c>
      <c r="H1880">
        <v>3</v>
      </c>
      <c r="I1880" t="s">
        <v>296</v>
      </c>
      <c r="J1880">
        <v>51</v>
      </c>
      <c r="K1880" t="s">
        <v>1364</v>
      </c>
      <c r="L1880">
        <v>0</v>
      </c>
      <c r="M1880" t="s">
        <v>298</v>
      </c>
      <c r="N1880">
        <v>0</v>
      </c>
      <c r="O1880" t="s">
        <v>298</v>
      </c>
      <c r="P1880">
        <v>2012</v>
      </c>
      <c r="Q1880">
        <v>8020</v>
      </c>
      <c r="R1880" t="s">
        <v>299</v>
      </c>
      <c r="S1880">
        <v>9866865</v>
      </c>
      <c r="T1880">
        <v>2434196</v>
      </c>
      <c r="U1880" s="35">
        <v>113899</v>
      </c>
      <c r="V1880" t="s">
        <v>299</v>
      </c>
      <c r="W1880" t="s">
        <v>299</v>
      </c>
      <c r="X1880" t="s">
        <v>299</v>
      </c>
      <c r="Y1880" t="s">
        <v>299</v>
      </c>
    </row>
    <row r="1881" spans="1:25" x14ac:dyDescent="0.25">
      <c r="A1881" t="s">
        <v>295</v>
      </c>
      <c r="B1881" t="s">
        <v>296</v>
      </c>
      <c r="C1881" s="61">
        <f t="shared" si="29"/>
        <v>4</v>
      </c>
      <c r="D1881" t="s">
        <v>1</v>
      </c>
      <c r="E1881">
        <v>5121</v>
      </c>
      <c r="F1881">
        <v>512</v>
      </c>
      <c r="G1881">
        <v>5121</v>
      </c>
      <c r="H1881">
        <v>4</v>
      </c>
      <c r="I1881" t="s">
        <v>296</v>
      </c>
      <c r="J1881">
        <v>51</v>
      </c>
      <c r="K1881" t="s">
        <v>1365</v>
      </c>
      <c r="L1881">
        <v>0</v>
      </c>
      <c r="M1881" t="s">
        <v>298</v>
      </c>
      <c r="N1881">
        <v>0</v>
      </c>
      <c r="O1881" t="s">
        <v>298</v>
      </c>
      <c r="P1881">
        <v>2012</v>
      </c>
      <c r="Q1881">
        <v>7034</v>
      </c>
      <c r="R1881" t="s">
        <v>299</v>
      </c>
      <c r="S1881">
        <v>9212347</v>
      </c>
      <c r="T1881">
        <v>2266978</v>
      </c>
      <c r="U1881" s="35">
        <v>106447</v>
      </c>
      <c r="V1881" t="s">
        <v>299</v>
      </c>
      <c r="W1881" t="s">
        <v>299</v>
      </c>
      <c r="X1881" t="s">
        <v>299</v>
      </c>
      <c r="Y1881" t="s">
        <v>299</v>
      </c>
    </row>
    <row r="1882" spans="1:25" x14ac:dyDescent="0.25">
      <c r="A1882" t="s">
        <v>295</v>
      </c>
      <c r="B1882" t="s">
        <v>296</v>
      </c>
      <c r="C1882" s="61">
        <f t="shared" si="29"/>
        <v>5</v>
      </c>
      <c r="D1882" t="s">
        <v>1</v>
      </c>
      <c r="E1882">
        <v>51211</v>
      </c>
      <c r="F1882">
        <v>512</v>
      </c>
      <c r="G1882">
        <v>5121</v>
      </c>
      <c r="H1882">
        <v>5</v>
      </c>
      <c r="I1882" t="s">
        <v>296</v>
      </c>
      <c r="J1882">
        <v>51</v>
      </c>
      <c r="K1882" t="s">
        <v>1366</v>
      </c>
      <c r="L1882">
        <v>0</v>
      </c>
      <c r="M1882" t="s">
        <v>298</v>
      </c>
      <c r="N1882">
        <v>0</v>
      </c>
      <c r="O1882" t="s">
        <v>298</v>
      </c>
      <c r="P1882">
        <v>2012</v>
      </c>
      <c r="Q1882">
        <v>5298</v>
      </c>
      <c r="R1882" t="s">
        <v>332</v>
      </c>
      <c r="S1882">
        <v>7505875</v>
      </c>
      <c r="T1882">
        <v>1845314</v>
      </c>
      <c r="U1882" s="35">
        <v>71229</v>
      </c>
      <c r="V1882" t="s">
        <v>299</v>
      </c>
      <c r="W1882" t="s">
        <v>299</v>
      </c>
      <c r="X1882" t="s">
        <v>299</v>
      </c>
      <c r="Y1882" t="s">
        <v>299</v>
      </c>
    </row>
    <row r="1883" spans="1:25" x14ac:dyDescent="0.25">
      <c r="A1883" t="s">
        <v>295</v>
      </c>
      <c r="B1883" t="s">
        <v>296</v>
      </c>
      <c r="C1883" s="61">
        <f t="shared" si="29"/>
        <v>6</v>
      </c>
      <c r="D1883" t="s">
        <v>1</v>
      </c>
      <c r="E1883">
        <v>512110</v>
      </c>
      <c r="F1883">
        <v>512</v>
      </c>
      <c r="G1883">
        <v>5121</v>
      </c>
      <c r="H1883">
        <v>6</v>
      </c>
      <c r="I1883" t="s">
        <v>296</v>
      </c>
      <c r="J1883">
        <v>51</v>
      </c>
      <c r="K1883" t="s">
        <v>1366</v>
      </c>
      <c r="L1883">
        <v>0</v>
      </c>
      <c r="M1883" t="s">
        <v>298</v>
      </c>
      <c r="N1883">
        <v>0</v>
      </c>
      <c r="O1883" t="s">
        <v>298</v>
      </c>
      <c r="P1883">
        <v>2012</v>
      </c>
      <c r="Q1883">
        <v>5298</v>
      </c>
      <c r="R1883" t="s">
        <v>332</v>
      </c>
      <c r="S1883">
        <v>7505875</v>
      </c>
      <c r="T1883">
        <v>1845314</v>
      </c>
      <c r="U1883" s="35">
        <v>71229</v>
      </c>
      <c r="V1883" t="s">
        <v>299</v>
      </c>
      <c r="W1883" t="s">
        <v>299</v>
      </c>
      <c r="X1883" t="s">
        <v>299</v>
      </c>
      <c r="Y1883" t="s">
        <v>299</v>
      </c>
    </row>
    <row r="1884" spans="1:25" x14ac:dyDescent="0.25">
      <c r="A1884" t="s">
        <v>295</v>
      </c>
      <c r="B1884" t="s">
        <v>296</v>
      </c>
      <c r="C1884" s="61">
        <f t="shared" si="29"/>
        <v>5</v>
      </c>
      <c r="D1884" t="s">
        <v>1</v>
      </c>
      <c r="E1884">
        <v>51212</v>
      </c>
      <c r="F1884">
        <v>512</v>
      </c>
      <c r="G1884">
        <v>5121</v>
      </c>
      <c r="H1884">
        <v>5</v>
      </c>
      <c r="I1884" t="s">
        <v>296</v>
      </c>
      <c r="J1884">
        <v>51</v>
      </c>
      <c r="K1884" t="s">
        <v>1367</v>
      </c>
      <c r="L1884">
        <v>0</v>
      </c>
      <c r="M1884" t="s">
        <v>298</v>
      </c>
      <c r="N1884">
        <v>0</v>
      </c>
      <c r="O1884" t="s">
        <v>298</v>
      </c>
      <c r="P1884">
        <v>2012</v>
      </c>
      <c r="Q1884">
        <v>145</v>
      </c>
      <c r="R1884" t="s">
        <v>332</v>
      </c>
      <c r="S1884">
        <v>91155</v>
      </c>
      <c r="T1884">
        <v>22862</v>
      </c>
      <c r="U1884" s="35">
        <v>1114</v>
      </c>
      <c r="V1884" t="s">
        <v>299</v>
      </c>
      <c r="W1884" t="s">
        <v>299</v>
      </c>
      <c r="X1884" t="s">
        <v>299</v>
      </c>
      <c r="Y1884" t="s">
        <v>299</v>
      </c>
    </row>
    <row r="1885" spans="1:25" x14ac:dyDescent="0.25">
      <c r="A1885" t="s">
        <v>295</v>
      </c>
      <c r="B1885" t="s">
        <v>296</v>
      </c>
      <c r="C1885" s="61">
        <f t="shared" si="29"/>
        <v>6</v>
      </c>
      <c r="D1885" t="s">
        <v>1</v>
      </c>
      <c r="E1885">
        <v>512120</v>
      </c>
      <c r="F1885">
        <v>512</v>
      </c>
      <c r="G1885">
        <v>5121</v>
      </c>
      <c r="H1885">
        <v>6</v>
      </c>
      <c r="I1885" t="s">
        <v>296</v>
      </c>
      <c r="J1885">
        <v>51</v>
      </c>
      <c r="K1885" t="s">
        <v>1367</v>
      </c>
      <c r="L1885">
        <v>0</v>
      </c>
      <c r="M1885" t="s">
        <v>298</v>
      </c>
      <c r="N1885">
        <v>0</v>
      </c>
      <c r="O1885" t="s">
        <v>298</v>
      </c>
      <c r="P1885">
        <v>2012</v>
      </c>
      <c r="Q1885">
        <v>145</v>
      </c>
      <c r="R1885" t="s">
        <v>332</v>
      </c>
      <c r="S1885">
        <v>91155</v>
      </c>
      <c r="T1885">
        <v>22862</v>
      </c>
      <c r="U1885" s="35">
        <v>1114</v>
      </c>
      <c r="V1885" t="s">
        <v>299</v>
      </c>
      <c r="W1885" t="s">
        <v>299</v>
      </c>
      <c r="X1885" t="s">
        <v>299</v>
      </c>
      <c r="Y1885" t="s">
        <v>299</v>
      </c>
    </row>
    <row r="1886" spans="1:25" x14ac:dyDescent="0.25">
      <c r="A1886" t="s">
        <v>295</v>
      </c>
      <c r="B1886" t="s">
        <v>296</v>
      </c>
      <c r="C1886" s="61">
        <f t="shared" si="29"/>
        <v>5</v>
      </c>
      <c r="D1886" t="s">
        <v>1</v>
      </c>
      <c r="E1886">
        <v>51213</v>
      </c>
      <c r="F1886">
        <v>512</v>
      </c>
      <c r="G1886">
        <v>5121</v>
      </c>
      <c r="H1886">
        <v>5</v>
      </c>
      <c r="I1886" t="s">
        <v>296</v>
      </c>
      <c r="J1886">
        <v>51</v>
      </c>
      <c r="K1886" t="s">
        <v>1368</v>
      </c>
      <c r="L1886">
        <v>0</v>
      </c>
      <c r="M1886" t="s">
        <v>298</v>
      </c>
      <c r="N1886">
        <v>0</v>
      </c>
      <c r="O1886" t="s">
        <v>298</v>
      </c>
      <c r="P1886">
        <v>2012</v>
      </c>
      <c r="Q1886">
        <v>558</v>
      </c>
      <c r="R1886">
        <v>2222439</v>
      </c>
      <c r="S1886">
        <v>219935</v>
      </c>
      <c r="T1886">
        <v>53227</v>
      </c>
      <c r="U1886" s="35">
        <v>17983</v>
      </c>
      <c r="V1886" t="s">
        <v>299</v>
      </c>
      <c r="W1886" t="s">
        <v>299</v>
      </c>
      <c r="X1886" t="s">
        <v>299</v>
      </c>
      <c r="Y1886" t="s">
        <v>299</v>
      </c>
    </row>
    <row r="1887" spans="1:25" x14ac:dyDescent="0.25">
      <c r="A1887" t="s">
        <v>295</v>
      </c>
      <c r="B1887" t="s">
        <v>296</v>
      </c>
      <c r="C1887" s="61">
        <f t="shared" si="29"/>
        <v>6</v>
      </c>
      <c r="D1887" t="s">
        <v>1</v>
      </c>
      <c r="E1887">
        <v>512131</v>
      </c>
      <c r="F1887">
        <v>512</v>
      </c>
      <c r="G1887">
        <v>5121</v>
      </c>
      <c r="H1887">
        <v>6</v>
      </c>
      <c r="I1887" t="s">
        <v>296</v>
      </c>
      <c r="J1887">
        <v>51</v>
      </c>
      <c r="K1887" t="s">
        <v>1369</v>
      </c>
      <c r="L1887">
        <v>0</v>
      </c>
      <c r="M1887" t="s">
        <v>298</v>
      </c>
      <c r="N1887">
        <v>0</v>
      </c>
      <c r="O1887" t="s">
        <v>298</v>
      </c>
      <c r="P1887">
        <v>2012</v>
      </c>
      <c r="Q1887">
        <v>540</v>
      </c>
      <c r="R1887">
        <v>2196077</v>
      </c>
      <c r="S1887">
        <v>216325</v>
      </c>
      <c r="T1887">
        <v>52357</v>
      </c>
      <c r="U1887" s="35">
        <v>17674</v>
      </c>
      <c r="V1887" t="s">
        <v>299</v>
      </c>
      <c r="W1887" t="s">
        <v>299</v>
      </c>
      <c r="X1887" t="s">
        <v>299</v>
      </c>
      <c r="Y1887" t="s">
        <v>299</v>
      </c>
    </row>
    <row r="1888" spans="1:25" x14ac:dyDescent="0.25">
      <c r="A1888" t="s">
        <v>295</v>
      </c>
      <c r="B1888" t="s">
        <v>296</v>
      </c>
      <c r="C1888" s="61">
        <f t="shared" si="29"/>
        <v>6</v>
      </c>
      <c r="D1888" t="s">
        <v>1</v>
      </c>
      <c r="E1888">
        <v>512132</v>
      </c>
      <c r="F1888">
        <v>512</v>
      </c>
      <c r="G1888">
        <v>5121</v>
      </c>
      <c r="H1888">
        <v>6</v>
      </c>
      <c r="I1888" t="s">
        <v>296</v>
      </c>
      <c r="J1888">
        <v>51</v>
      </c>
      <c r="K1888" t="s">
        <v>1370</v>
      </c>
      <c r="L1888">
        <v>0</v>
      </c>
      <c r="M1888" t="s">
        <v>298</v>
      </c>
      <c r="N1888">
        <v>0</v>
      </c>
      <c r="O1888" t="s">
        <v>298</v>
      </c>
      <c r="P1888">
        <v>2012</v>
      </c>
      <c r="Q1888">
        <v>18</v>
      </c>
      <c r="R1888">
        <v>26362</v>
      </c>
      <c r="S1888">
        <v>3610</v>
      </c>
      <c r="T1888">
        <v>870</v>
      </c>
      <c r="U1888" s="35">
        <v>309</v>
      </c>
      <c r="V1888" t="s">
        <v>299</v>
      </c>
      <c r="W1888" t="s">
        <v>299</v>
      </c>
      <c r="X1888" t="s">
        <v>299</v>
      </c>
      <c r="Y1888" t="s">
        <v>299</v>
      </c>
    </row>
    <row r="1889" spans="1:25" x14ac:dyDescent="0.25">
      <c r="A1889" t="s">
        <v>295</v>
      </c>
      <c r="B1889" t="s">
        <v>296</v>
      </c>
      <c r="C1889" s="61">
        <f t="shared" si="29"/>
        <v>5</v>
      </c>
      <c r="D1889" t="s">
        <v>1</v>
      </c>
      <c r="E1889">
        <v>51219</v>
      </c>
      <c r="F1889">
        <v>512</v>
      </c>
      <c r="G1889">
        <v>5121</v>
      </c>
      <c r="H1889">
        <v>5</v>
      </c>
      <c r="I1889" t="s">
        <v>296</v>
      </c>
      <c r="J1889">
        <v>51</v>
      </c>
      <c r="K1889" t="s">
        <v>1371</v>
      </c>
      <c r="L1889">
        <v>0</v>
      </c>
      <c r="M1889" t="s">
        <v>298</v>
      </c>
      <c r="N1889">
        <v>0</v>
      </c>
      <c r="O1889" t="s">
        <v>298</v>
      </c>
      <c r="P1889">
        <v>2012</v>
      </c>
      <c r="Q1889">
        <v>1033</v>
      </c>
      <c r="R1889">
        <v>3511251</v>
      </c>
      <c r="S1889">
        <v>1395382</v>
      </c>
      <c r="T1889">
        <v>345575</v>
      </c>
      <c r="U1889" s="35">
        <v>16121</v>
      </c>
      <c r="V1889" t="s">
        <v>299</v>
      </c>
      <c r="W1889" t="s">
        <v>299</v>
      </c>
      <c r="X1889" t="s">
        <v>299</v>
      </c>
      <c r="Y1889" t="s">
        <v>299</v>
      </c>
    </row>
    <row r="1890" spans="1:25" x14ac:dyDescent="0.25">
      <c r="A1890" t="s">
        <v>295</v>
      </c>
      <c r="B1890" t="s">
        <v>296</v>
      </c>
      <c r="C1890" s="61">
        <f t="shared" si="29"/>
        <v>6</v>
      </c>
      <c r="D1890" t="s">
        <v>1</v>
      </c>
      <c r="E1890">
        <v>512191</v>
      </c>
      <c r="F1890">
        <v>512</v>
      </c>
      <c r="G1890">
        <v>5121</v>
      </c>
      <c r="H1890">
        <v>6</v>
      </c>
      <c r="I1890" t="s">
        <v>296</v>
      </c>
      <c r="J1890">
        <v>51</v>
      </c>
      <c r="K1890" t="s">
        <v>1372</v>
      </c>
      <c r="L1890">
        <v>0</v>
      </c>
      <c r="M1890" t="s">
        <v>298</v>
      </c>
      <c r="N1890">
        <v>0</v>
      </c>
      <c r="O1890" t="s">
        <v>298</v>
      </c>
      <c r="P1890">
        <v>2012</v>
      </c>
      <c r="Q1890">
        <v>966</v>
      </c>
      <c r="R1890">
        <v>3112269</v>
      </c>
      <c r="S1890">
        <v>1280853</v>
      </c>
      <c r="T1890">
        <v>315342</v>
      </c>
      <c r="U1890" s="35">
        <v>14684</v>
      </c>
      <c r="V1890" t="s">
        <v>299</v>
      </c>
      <c r="W1890" t="s">
        <v>299</v>
      </c>
      <c r="X1890" t="s">
        <v>299</v>
      </c>
      <c r="Y1890" t="s">
        <v>299</v>
      </c>
    </row>
    <row r="1891" spans="1:25" x14ac:dyDescent="0.25">
      <c r="A1891" t="s">
        <v>295</v>
      </c>
      <c r="B1891" t="s">
        <v>296</v>
      </c>
      <c r="C1891" s="61">
        <f t="shared" si="29"/>
        <v>6</v>
      </c>
      <c r="D1891" t="s">
        <v>1</v>
      </c>
      <c r="E1891">
        <v>512199</v>
      </c>
      <c r="F1891">
        <v>512</v>
      </c>
      <c r="G1891">
        <v>5121</v>
      </c>
      <c r="H1891">
        <v>6</v>
      </c>
      <c r="I1891" t="s">
        <v>296</v>
      </c>
      <c r="J1891">
        <v>51</v>
      </c>
      <c r="K1891" t="s">
        <v>1373</v>
      </c>
      <c r="L1891">
        <v>0</v>
      </c>
      <c r="M1891" t="s">
        <v>298</v>
      </c>
      <c r="N1891">
        <v>0</v>
      </c>
      <c r="O1891" t="s">
        <v>298</v>
      </c>
      <c r="P1891">
        <v>2012</v>
      </c>
      <c r="Q1891">
        <v>67</v>
      </c>
      <c r="R1891">
        <v>398982</v>
      </c>
      <c r="S1891">
        <v>114529</v>
      </c>
      <c r="T1891">
        <v>30233</v>
      </c>
      <c r="U1891" s="35">
        <v>1437</v>
      </c>
      <c r="V1891" t="s">
        <v>299</v>
      </c>
      <c r="W1891" t="s">
        <v>299</v>
      </c>
      <c r="X1891" t="s">
        <v>299</v>
      </c>
      <c r="Y1891" t="s">
        <v>299</v>
      </c>
    </row>
    <row r="1892" spans="1:25" x14ac:dyDescent="0.25">
      <c r="A1892" t="s">
        <v>295</v>
      </c>
      <c r="B1892" t="s">
        <v>296</v>
      </c>
      <c r="C1892" s="61">
        <f t="shared" si="29"/>
        <v>4</v>
      </c>
      <c r="D1892" t="s">
        <v>1</v>
      </c>
      <c r="E1892">
        <v>5122</v>
      </c>
      <c r="F1892">
        <v>512</v>
      </c>
      <c r="G1892">
        <v>5122</v>
      </c>
      <c r="H1892">
        <v>4</v>
      </c>
      <c r="I1892" t="s">
        <v>296</v>
      </c>
      <c r="J1892">
        <v>51</v>
      </c>
      <c r="K1892" t="s">
        <v>1374</v>
      </c>
      <c r="L1892">
        <v>0</v>
      </c>
      <c r="M1892" t="s">
        <v>298</v>
      </c>
      <c r="N1892">
        <v>0</v>
      </c>
      <c r="O1892" t="s">
        <v>298</v>
      </c>
      <c r="P1892">
        <v>2012</v>
      </c>
      <c r="Q1892">
        <v>986</v>
      </c>
      <c r="R1892" t="s">
        <v>299</v>
      </c>
      <c r="S1892">
        <v>654518</v>
      </c>
      <c r="T1892">
        <v>167218</v>
      </c>
      <c r="U1892" s="35">
        <v>7452</v>
      </c>
      <c r="V1892" t="s">
        <v>299</v>
      </c>
      <c r="W1892" t="s">
        <v>299</v>
      </c>
      <c r="X1892" t="s">
        <v>299</v>
      </c>
      <c r="Y1892" t="s">
        <v>299</v>
      </c>
    </row>
    <row r="1893" spans="1:25" x14ac:dyDescent="0.25">
      <c r="A1893" t="s">
        <v>295</v>
      </c>
      <c r="B1893" t="s">
        <v>296</v>
      </c>
      <c r="C1893" s="61">
        <f t="shared" si="29"/>
        <v>5</v>
      </c>
      <c r="D1893" t="s">
        <v>1</v>
      </c>
      <c r="E1893">
        <v>51221</v>
      </c>
      <c r="F1893">
        <v>512</v>
      </c>
      <c r="G1893">
        <v>5122</v>
      </c>
      <c r="H1893">
        <v>5</v>
      </c>
      <c r="I1893" t="s">
        <v>296</v>
      </c>
      <c r="J1893">
        <v>51</v>
      </c>
      <c r="K1893" t="s">
        <v>1375</v>
      </c>
      <c r="L1893">
        <v>0</v>
      </c>
      <c r="M1893" t="s">
        <v>298</v>
      </c>
      <c r="N1893">
        <v>0</v>
      </c>
      <c r="O1893" t="s">
        <v>298</v>
      </c>
      <c r="P1893">
        <v>2012</v>
      </c>
      <c r="Q1893">
        <v>89</v>
      </c>
      <c r="R1893">
        <v>67852</v>
      </c>
      <c r="S1893">
        <v>20227</v>
      </c>
      <c r="T1893">
        <v>2986</v>
      </c>
      <c r="U1893" s="35">
        <v>225</v>
      </c>
      <c r="V1893" t="s">
        <v>299</v>
      </c>
      <c r="W1893" t="s">
        <v>299</v>
      </c>
      <c r="X1893" t="s">
        <v>299</v>
      </c>
      <c r="Y1893" t="s">
        <v>299</v>
      </c>
    </row>
    <row r="1894" spans="1:25" x14ac:dyDescent="0.25">
      <c r="A1894" t="s">
        <v>295</v>
      </c>
      <c r="B1894" t="s">
        <v>296</v>
      </c>
      <c r="C1894" s="61">
        <f t="shared" si="29"/>
        <v>6</v>
      </c>
      <c r="D1894" t="s">
        <v>1</v>
      </c>
      <c r="E1894">
        <v>512210</v>
      </c>
      <c r="F1894">
        <v>512</v>
      </c>
      <c r="G1894">
        <v>5122</v>
      </c>
      <c r="H1894">
        <v>6</v>
      </c>
      <c r="I1894" t="s">
        <v>296</v>
      </c>
      <c r="J1894">
        <v>51</v>
      </c>
      <c r="K1894" t="s">
        <v>1375</v>
      </c>
      <c r="L1894">
        <v>0</v>
      </c>
      <c r="M1894" t="s">
        <v>298</v>
      </c>
      <c r="N1894">
        <v>0</v>
      </c>
      <c r="O1894" t="s">
        <v>298</v>
      </c>
      <c r="P1894">
        <v>2012</v>
      </c>
      <c r="Q1894">
        <v>89</v>
      </c>
      <c r="R1894">
        <v>67852</v>
      </c>
      <c r="S1894">
        <v>20227</v>
      </c>
      <c r="T1894">
        <v>2986</v>
      </c>
      <c r="U1894" s="35">
        <v>225</v>
      </c>
      <c r="V1894" t="s">
        <v>299</v>
      </c>
      <c r="W1894" t="s">
        <v>299</v>
      </c>
      <c r="X1894" t="s">
        <v>299</v>
      </c>
      <c r="Y1894" t="s">
        <v>299</v>
      </c>
    </row>
    <row r="1895" spans="1:25" x14ac:dyDescent="0.25">
      <c r="A1895" t="s">
        <v>295</v>
      </c>
      <c r="B1895" t="s">
        <v>296</v>
      </c>
      <c r="C1895" s="61">
        <f t="shared" si="29"/>
        <v>5</v>
      </c>
      <c r="D1895" t="s">
        <v>1</v>
      </c>
      <c r="E1895">
        <v>51222</v>
      </c>
      <c r="F1895">
        <v>512</v>
      </c>
      <c r="G1895">
        <v>5122</v>
      </c>
      <c r="H1895">
        <v>5</v>
      </c>
      <c r="I1895" t="s">
        <v>296</v>
      </c>
      <c r="J1895">
        <v>51</v>
      </c>
      <c r="K1895" t="s">
        <v>1376</v>
      </c>
      <c r="L1895">
        <v>0</v>
      </c>
      <c r="M1895" t="s">
        <v>298</v>
      </c>
      <c r="N1895">
        <v>0</v>
      </c>
      <c r="O1895" t="s">
        <v>298</v>
      </c>
      <c r="P1895">
        <v>2012</v>
      </c>
      <c r="Q1895">
        <v>117</v>
      </c>
      <c r="R1895" t="s">
        <v>332</v>
      </c>
      <c r="S1895">
        <v>349923</v>
      </c>
      <c r="T1895">
        <v>97873</v>
      </c>
      <c r="U1895" s="35">
        <v>3018</v>
      </c>
      <c r="V1895" t="s">
        <v>299</v>
      </c>
      <c r="W1895" t="s">
        <v>299</v>
      </c>
      <c r="X1895" t="s">
        <v>299</v>
      </c>
      <c r="Y1895" t="s">
        <v>299</v>
      </c>
    </row>
    <row r="1896" spans="1:25" x14ac:dyDescent="0.25">
      <c r="A1896" t="s">
        <v>295</v>
      </c>
      <c r="B1896" t="s">
        <v>296</v>
      </c>
      <c r="C1896" s="61">
        <f t="shared" si="29"/>
        <v>6</v>
      </c>
      <c r="D1896" t="s">
        <v>1</v>
      </c>
      <c r="E1896">
        <v>512220</v>
      </c>
      <c r="F1896">
        <v>512</v>
      </c>
      <c r="G1896">
        <v>5122</v>
      </c>
      <c r="H1896">
        <v>6</v>
      </c>
      <c r="I1896" t="s">
        <v>296</v>
      </c>
      <c r="J1896">
        <v>51</v>
      </c>
      <c r="K1896" t="s">
        <v>1376</v>
      </c>
      <c r="L1896">
        <v>0</v>
      </c>
      <c r="M1896" t="s">
        <v>298</v>
      </c>
      <c r="N1896">
        <v>0</v>
      </c>
      <c r="O1896" t="s">
        <v>298</v>
      </c>
      <c r="P1896">
        <v>2012</v>
      </c>
      <c r="Q1896">
        <v>117</v>
      </c>
      <c r="R1896" t="s">
        <v>332</v>
      </c>
      <c r="S1896">
        <v>349923</v>
      </c>
      <c r="T1896">
        <v>97873</v>
      </c>
      <c r="U1896" s="35">
        <v>3018</v>
      </c>
      <c r="V1896" t="s">
        <v>299</v>
      </c>
      <c r="W1896" t="s">
        <v>299</v>
      </c>
      <c r="X1896" t="s">
        <v>299</v>
      </c>
      <c r="Y1896" t="s">
        <v>299</v>
      </c>
    </row>
    <row r="1897" spans="1:25" x14ac:dyDescent="0.25">
      <c r="A1897" t="s">
        <v>295</v>
      </c>
      <c r="B1897" t="s">
        <v>296</v>
      </c>
      <c r="C1897" s="61">
        <f t="shared" si="29"/>
        <v>5</v>
      </c>
      <c r="D1897" t="s">
        <v>1</v>
      </c>
      <c r="E1897">
        <v>51223</v>
      </c>
      <c r="F1897">
        <v>512</v>
      </c>
      <c r="G1897">
        <v>5122</v>
      </c>
      <c r="H1897">
        <v>5</v>
      </c>
      <c r="I1897" t="s">
        <v>296</v>
      </c>
      <c r="J1897">
        <v>51</v>
      </c>
      <c r="K1897" t="s">
        <v>1377</v>
      </c>
      <c r="L1897">
        <v>0</v>
      </c>
      <c r="M1897" t="s">
        <v>298</v>
      </c>
      <c r="N1897">
        <v>0</v>
      </c>
      <c r="O1897" t="s">
        <v>298</v>
      </c>
      <c r="P1897">
        <v>2012</v>
      </c>
      <c r="Q1897">
        <v>242</v>
      </c>
      <c r="R1897">
        <v>866249</v>
      </c>
      <c r="S1897">
        <v>114959</v>
      </c>
      <c r="T1897">
        <v>24895</v>
      </c>
      <c r="U1897" s="35">
        <v>1362</v>
      </c>
      <c r="V1897" t="s">
        <v>299</v>
      </c>
      <c r="W1897" t="s">
        <v>299</v>
      </c>
      <c r="X1897" t="s">
        <v>299</v>
      </c>
      <c r="Y1897" t="s">
        <v>299</v>
      </c>
    </row>
    <row r="1898" spans="1:25" x14ac:dyDescent="0.25">
      <c r="A1898" t="s">
        <v>295</v>
      </c>
      <c r="B1898" t="s">
        <v>296</v>
      </c>
      <c r="C1898" s="61">
        <f t="shared" si="29"/>
        <v>6</v>
      </c>
      <c r="D1898" t="s">
        <v>1</v>
      </c>
      <c r="E1898">
        <v>512230</v>
      </c>
      <c r="F1898">
        <v>512</v>
      </c>
      <c r="G1898">
        <v>5122</v>
      </c>
      <c r="H1898">
        <v>6</v>
      </c>
      <c r="I1898" t="s">
        <v>296</v>
      </c>
      <c r="J1898">
        <v>51</v>
      </c>
      <c r="K1898" t="s">
        <v>1377</v>
      </c>
      <c r="L1898">
        <v>0</v>
      </c>
      <c r="M1898" t="s">
        <v>298</v>
      </c>
      <c r="N1898">
        <v>0</v>
      </c>
      <c r="O1898" t="s">
        <v>298</v>
      </c>
      <c r="P1898">
        <v>2012</v>
      </c>
      <c r="Q1898">
        <v>242</v>
      </c>
      <c r="R1898">
        <v>866249</v>
      </c>
      <c r="S1898">
        <v>114959</v>
      </c>
      <c r="T1898">
        <v>24895</v>
      </c>
      <c r="U1898" s="35">
        <v>1362</v>
      </c>
      <c r="V1898" t="s">
        <v>299</v>
      </c>
      <c r="W1898" t="s">
        <v>299</v>
      </c>
      <c r="X1898" t="s">
        <v>299</v>
      </c>
      <c r="Y1898" t="s">
        <v>299</v>
      </c>
    </row>
    <row r="1899" spans="1:25" x14ac:dyDescent="0.25">
      <c r="A1899" t="s">
        <v>295</v>
      </c>
      <c r="B1899" t="s">
        <v>296</v>
      </c>
      <c r="C1899" s="61">
        <f t="shared" si="29"/>
        <v>5</v>
      </c>
      <c r="D1899" t="s">
        <v>1</v>
      </c>
      <c r="E1899">
        <v>51224</v>
      </c>
      <c r="F1899">
        <v>512</v>
      </c>
      <c r="G1899">
        <v>5122</v>
      </c>
      <c r="H1899">
        <v>5</v>
      </c>
      <c r="I1899" t="s">
        <v>296</v>
      </c>
      <c r="J1899">
        <v>51</v>
      </c>
      <c r="K1899" t="s">
        <v>1378</v>
      </c>
      <c r="L1899">
        <v>0</v>
      </c>
      <c r="M1899" t="s">
        <v>298</v>
      </c>
      <c r="N1899">
        <v>0</v>
      </c>
      <c r="O1899" t="s">
        <v>298</v>
      </c>
      <c r="P1899">
        <v>2012</v>
      </c>
      <c r="Q1899">
        <v>428</v>
      </c>
      <c r="R1899">
        <v>344551</v>
      </c>
      <c r="S1899">
        <v>135665</v>
      </c>
      <c r="T1899">
        <v>33789</v>
      </c>
      <c r="U1899" s="35">
        <v>2192</v>
      </c>
      <c r="V1899" t="s">
        <v>299</v>
      </c>
      <c r="W1899" t="s">
        <v>299</v>
      </c>
      <c r="X1899" t="s">
        <v>299</v>
      </c>
      <c r="Y1899" t="s">
        <v>299</v>
      </c>
    </row>
    <row r="1900" spans="1:25" x14ac:dyDescent="0.25">
      <c r="A1900" t="s">
        <v>295</v>
      </c>
      <c r="B1900" t="s">
        <v>296</v>
      </c>
      <c r="C1900" s="61">
        <f t="shared" si="29"/>
        <v>6</v>
      </c>
      <c r="D1900" t="s">
        <v>1</v>
      </c>
      <c r="E1900">
        <v>512240</v>
      </c>
      <c r="F1900">
        <v>512</v>
      </c>
      <c r="G1900">
        <v>5122</v>
      </c>
      <c r="H1900">
        <v>6</v>
      </c>
      <c r="I1900" t="s">
        <v>296</v>
      </c>
      <c r="J1900">
        <v>51</v>
      </c>
      <c r="K1900" t="s">
        <v>1378</v>
      </c>
      <c r="L1900">
        <v>0</v>
      </c>
      <c r="M1900" t="s">
        <v>298</v>
      </c>
      <c r="N1900">
        <v>0</v>
      </c>
      <c r="O1900" t="s">
        <v>298</v>
      </c>
      <c r="P1900">
        <v>2012</v>
      </c>
      <c r="Q1900">
        <v>428</v>
      </c>
      <c r="R1900">
        <v>344551</v>
      </c>
      <c r="S1900">
        <v>135665</v>
      </c>
      <c r="T1900">
        <v>33789</v>
      </c>
      <c r="U1900" s="35">
        <v>2192</v>
      </c>
      <c r="V1900" t="s">
        <v>299</v>
      </c>
      <c r="W1900" t="s">
        <v>299</v>
      </c>
      <c r="X1900" t="s">
        <v>299</v>
      </c>
      <c r="Y1900" t="s">
        <v>299</v>
      </c>
    </row>
    <row r="1901" spans="1:25" x14ac:dyDescent="0.25">
      <c r="A1901" t="s">
        <v>295</v>
      </c>
      <c r="B1901" t="s">
        <v>296</v>
      </c>
      <c r="C1901" s="61">
        <f t="shared" si="29"/>
        <v>5</v>
      </c>
      <c r="D1901" t="s">
        <v>1</v>
      </c>
      <c r="E1901">
        <v>51229</v>
      </c>
      <c r="F1901">
        <v>512</v>
      </c>
      <c r="G1901">
        <v>5122</v>
      </c>
      <c r="H1901">
        <v>5</v>
      </c>
      <c r="I1901" t="s">
        <v>296</v>
      </c>
      <c r="J1901">
        <v>51</v>
      </c>
      <c r="K1901" t="s">
        <v>1379</v>
      </c>
      <c r="L1901">
        <v>0</v>
      </c>
      <c r="M1901" t="s">
        <v>298</v>
      </c>
      <c r="N1901">
        <v>0</v>
      </c>
      <c r="O1901" t="s">
        <v>298</v>
      </c>
      <c r="P1901">
        <v>2012</v>
      </c>
      <c r="Q1901">
        <v>110</v>
      </c>
      <c r="R1901">
        <v>96678</v>
      </c>
      <c r="S1901">
        <v>33744</v>
      </c>
      <c r="T1901">
        <v>7675</v>
      </c>
      <c r="U1901" s="35">
        <v>655</v>
      </c>
      <c r="V1901" t="s">
        <v>299</v>
      </c>
      <c r="W1901" t="s">
        <v>299</v>
      </c>
      <c r="X1901" t="s">
        <v>299</v>
      </c>
      <c r="Y1901" t="s">
        <v>299</v>
      </c>
    </row>
    <row r="1902" spans="1:25" x14ac:dyDescent="0.25">
      <c r="A1902" t="s">
        <v>295</v>
      </c>
      <c r="B1902" t="s">
        <v>296</v>
      </c>
      <c r="C1902" s="61">
        <f t="shared" si="29"/>
        <v>6</v>
      </c>
      <c r="D1902" t="s">
        <v>1</v>
      </c>
      <c r="E1902">
        <v>512290</v>
      </c>
      <c r="F1902">
        <v>512</v>
      </c>
      <c r="G1902">
        <v>5122</v>
      </c>
      <c r="H1902">
        <v>6</v>
      </c>
      <c r="I1902" t="s">
        <v>296</v>
      </c>
      <c r="J1902">
        <v>51</v>
      </c>
      <c r="K1902" t="s">
        <v>1379</v>
      </c>
      <c r="L1902">
        <v>0</v>
      </c>
      <c r="M1902" t="s">
        <v>298</v>
      </c>
      <c r="N1902">
        <v>0</v>
      </c>
      <c r="O1902" t="s">
        <v>298</v>
      </c>
      <c r="P1902">
        <v>2012</v>
      </c>
      <c r="Q1902">
        <v>110</v>
      </c>
      <c r="R1902">
        <v>96678</v>
      </c>
      <c r="S1902">
        <v>33744</v>
      </c>
      <c r="T1902">
        <v>7675</v>
      </c>
      <c r="U1902" s="35">
        <v>655</v>
      </c>
      <c r="V1902" t="s">
        <v>299</v>
      </c>
      <c r="W1902" t="s">
        <v>299</v>
      </c>
      <c r="X1902" t="s">
        <v>299</v>
      </c>
      <c r="Y1902" t="s">
        <v>299</v>
      </c>
    </row>
    <row r="1903" spans="1:25" x14ac:dyDescent="0.25">
      <c r="A1903" t="s">
        <v>295</v>
      </c>
      <c r="B1903" t="s">
        <v>296</v>
      </c>
      <c r="C1903" s="61">
        <f t="shared" si="29"/>
        <v>7</v>
      </c>
      <c r="D1903" t="s">
        <v>1</v>
      </c>
      <c r="E1903">
        <v>5122902</v>
      </c>
      <c r="F1903">
        <v>512</v>
      </c>
      <c r="G1903">
        <v>5122</v>
      </c>
      <c r="H1903">
        <v>7</v>
      </c>
      <c r="I1903" t="s">
        <v>296</v>
      </c>
      <c r="J1903">
        <v>51</v>
      </c>
      <c r="K1903" t="s">
        <v>1380</v>
      </c>
      <c r="L1903">
        <v>0</v>
      </c>
      <c r="M1903" t="s">
        <v>298</v>
      </c>
      <c r="N1903">
        <v>0</v>
      </c>
      <c r="O1903" t="s">
        <v>298</v>
      </c>
      <c r="P1903">
        <v>2012</v>
      </c>
      <c r="Q1903">
        <v>28</v>
      </c>
      <c r="R1903">
        <v>9977</v>
      </c>
      <c r="S1903">
        <v>3516</v>
      </c>
      <c r="T1903">
        <v>939</v>
      </c>
      <c r="U1903" s="35">
        <v>121</v>
      </c>
      <c r="V1903" t="s">
        <v>299</v>
      </c>
      <c r="W1903" t="s">
        <v>299</v>
      </c>
      <c r="X1903" t="s">
        <v>299</v>
      </c>
      <c r="Y1903" t="s">
        <v>299</v>
      </c>
    </row>
    <row r="1904" spans="1:25" x14ac:dyDescent="0.25">
      <c r="A1904" t="s">
        <v>295</v>
      </c>
      <c r="B1904" t="s">
        <v>296</v>
      </c>
      <c r="C1904" s="61">
        <f t="shared" si="29"/>
        <v>7</v>
      </c>
      <c r="D1904" t="s">
        <v>1</v>
      </c>
      <c r="E1904">
        <v>5122909</v>
      </c>
      <c r="F1904">
        <v>512</v>
      </c>
      <c r="G1904">
        <v>5122</v>
      </c>
      <c r="H1904">
        <v>7</v>
      </c>
      <c r="I1904" t="s">
        <v>296</v>
      </c>
      <c r="J1904">
        <v>51</v>
      </c>
      <c r="K1904" t="s">
        <v>1381</v>
      </c>
      <c r="L1904">
        <v>0</v>
      </c>
      <c r="M1904" t="s">
        <v>298</v>
      </c>
      <c r="N1904">
        <v>0</v>
      </c>
      <c r="O1904" t="s">
        <v>298</v>
      </c>
      <c r="P1904">
        <v>2012</v>
      </c>
      <c r="Q1904">
        <v>82</v>
      </c>
      <c r="R1904">
        <v>86701</v>
      </c>
      <c r="S1904">
        <v>30228</v>
      </c>
      <c r="T1904">
        <v>6736</v>
      </c>
      <c r="U1904" s="35">
        <v>534</v>
      </c>
      <c r="V1904" t="s">
        <v>299</v>
      </c>
      <c r="W1904" t="s">
        <v>299</v>
      </c>
      <c r="X1904" t="s">
        <v>299</v>
      </c>
      <c r="Y1904" t="s">
        <v>299</v>
      </c>
    </row>
    <row r="1905" spans="1:25" x14ac:dyDescent="0.25">
      <c r="A1905" t="s">
        <v>295</v>
      </c>
      <c r="B1905" t="s">
        <v>296</v>
      </c>
      <c r="C1905" s="61">
        <f t="shared" si="29"/>
        <v>3</v>
      </c>
      <c r="D1905" t="s">
        <v>1</v>
      </c>
      <c r="E1905">
        <v>515</v>
      </c>
      <c r="F1905">
        <v>515</v>
      </c>
      <c r="G1905" t="s">
        <v>296</v>
      </c>
      <c r="H1905">
        <v>3</v>
      </c>
      <c r="I1905" t="s">
        <v>296</v>
      </c>
      <c r="J1905">
        <v>51</v>
      </c>
      <c r="K1905" t="s">
        <v>1382</v>
      </c>
      <c r="L1905">
        <v>0</v>
      </c>
      <c r="M1905" t="s">
        <v>298</v>
      </c>
      <c r="N1905">
        <v>0</v>
      </c>
      <c r="O1905" t="s">
        <v>298</v>
      </c>
      <c r="P1905">
        <v>2012</v>
      </c>
      <c r="Q1905">
        <v>1019</v>
      </c>
      <c r="R1905">
        <v>25372755</v>
      </c>
      <c r="S1905">
        <v>3833243</v>
      </c>
      <c r="T1905">
        <v>1008402</v>
      </c>
      <c r="U1905" s="35">
        <v>48593</v>
      </c>
      <c r="V1905" t="s">
        <v>299</v>
      </c>
      <c r="W1905" t="s">
        <v>299</v>
      </c>
      <c r="X1905" t="s">
        <v>299</v>
      </c>
      <c r="Y1905" t="s">
        <v>299</v>
      </c>
    </row>
    <row r="1906" spans="1:25" x14ac:dyDescent="0.25">
      <c r="A1906" t="s">
        <v>295</v>
      </c>
      <c r="B1906" t="s">
        <v>296</v>
      </c>
      <c r="C1906" s="61">
        <f t="shared" si="29"/>
        <v>4</v>
      </c>
      <c r="D1906" t="s">
        <v>1</v>
      </c>
      <c r="E1906">
        <v>5151</v>
      </c>
      <c r="F1906">
        <v>515</v>
      </c>
      <c r="G1906">
        <v>5151</v>
      </c>
      <c r="H1906">
        <v>4</v>
      </c>
      <c r="I1906" t="s">
        <v>296</v>
      </c>
      <c r="J1906">
        <v>51</v>
      </c>
      <c r="K1906" t="s">
        <v>1383</v>
      </c>
      <c r="L1906">
        <v>0</v>
      </c>
      <c r="M1906" t="s">
        <v>298</v>
      </c>
      <c r="N1906">
        <v>0</v>
      </c>
      <c r="O1906" t="s">
        <v>298</v>
      </c>
      <c r="P1906">
        <v>2012</v>
      </c>
      <c r="Q1906">
        <v>862</v>
      </c>
      <c r="R1906">
        <v>13687800</v>
      </c>
      <c r="S1906">
        <v>2438978</v>
      </c>
      <c r="T1906">
        <v>626965</v>
      </c>
      <c r="U1906" s="35">
        <v>32764</v>
      </c>
      <c r="V1906" t="s">
        <v>299</v>
      </c>
      <c r="W1906" t="s">
        <v>299</v>
      </c>
      <c r="X1906" t="s">
        <v>299</v>
      </c>
      <c r="Y1906" t="s">
        <v>299</v>
      </c>
    </row>
    <row r="1907" spans="1:25" x14ac:dyDescent="0.25">
      <c r="A1907" t="s">
        <v>295</v>
      </c>
      <c r="B1907" t="s">
        <v>296</v>
      </c>
      <c r="C1907" s="61">
        <f t="shared" si="29"/>
        <v>5</v>
      </c>
      <c r="D1907" t="s">
        <v>1</v>
      </c>
      <c r="E1907">
        <v>51511</v>
      </c>
      <c r="F1907">
        <v>515</v>
      </c>
      <c r="G1907">
        <v>5151</v>
      </c>
      <c r="H1907">
        <v>5</v>
      </c>
      <c r="I1907" t="s">
        <v>296</v>
      </c>
      <c r="J1907">
        <v>51</v>
      </c>
      <c r="K1907" t="s">
        <v>1384</v>
      </c>
      <c r="L1907">
        <v>0</v>
      </c>
      <c r="M1907" t="s">
        <v>298</v>
      </c>
      <c r="N1907">
        <v>0</v>
      </c>
      <c r="O1907" t="s">
        <v>298</v>
      </c>
      <c r="P1907">
        <v>2012</v>
      </c>
      <c r="Q1907">
        <v>632</v>
      </c>
      <c r="R1907">
        <v>2101336</v>
      </c>
      <c r="S1907">
        <v>614109</v>
      </c>
      <c r="T1907">
        <v>155496</v>
      </c>
      <c r="U1907" s="35">
        <v>10870</v>
      </c>
      <c r="V1907" t="s">
        <v>299</v>
      </c>
      <c r="W1907" t="s">
        <v>299</v>
      </c>
      <c r="X1907" t="s">
        <v>299</v>
      </c>
      <c r="Y1907" t="s">
        <v>299</v>
      </c>
    </row>
    <row r="1908" spans="1:25" x14ac:dyDescent="0.25">
      <c r="A1908" t="s">
        <v>295</v>
      </c>
      <c r="B1908" t="s">
        <v>296</v>
      </c>
      <c r="C1908" s="61">
        <f t="shared" si="29"/>
        <v>6</v>
      </c>
      <c r="D1908" t="s">
        <v>1</v>
      </c>
      <c r="E1908">
        <v>515111</v>
      </c>
      <c r="F1908">
        <v>515</v>
      </c>
      <c r="G1908">
        <v>5151</v>
      </c>
      <c r="H1908">
        <v>6</v>
      </c>
      <c r="I1908" t="s">
        <v>296</v>
      </c>
      <c r="J1908">
        <v>51</v>
      </c>
      <c r="K1908" t="s">
        <v>1385</v>
      </c>
      <c r="L1908">
        <v>0</v>
      </c>
      <c r="M1908" t="s">
        <v>298</v>
      </c>
      <c r="N1908">
        <v>0</v>
      </c>
      <c r="O1908" t="s">
        <v>298</v>
      </c>
      <c r="P1908">
        <v>2012</v>
      </c>
      <c r="Q1908">
        <v>127</v>
      </c>
      <c r="R1908">
        <v>414851</v>
      </c>
      <c r="S1908">
        <v>93111</v>
      </c>
      <c r="T1908">
        <v>22732</v>
      </c>
      <c r="U1908" s="35">
        <v>1623</v>
      </c>
      <c r="V1908" t="s">
        <v>299</v>
      </c>
      <c r="W1908" t="s">
        <v>299</v>
      </c>
      <c r="X1908" t="s">
        <v>299</v>
      </c>
      <c r="Y1908" t="s">
        <v>299</v>
      </c>
    </row>
    <row r="1909" spans="1:25" x14ac:dyDescent="0.25">
      <c r="A1909" t="s">
        <v>295</v>
      </c>
      <c r="B1909" t="s">
        <v>296</v>
      </c>
      <c r="C1909" s="61">
        <f t="shared" si="29"/>
        <v>6</v>
      </c>
      <c r="D1909" t="s">
        <v>1</v>
      </c>
      <c r="E1909">
        <v>515112</v>
      </c>
      <c r="F1909">
        <v>515</v>
      </c>
      <c r="G1909">
        <v>5151</v>
      </c>
      <c r="H1909">
        <v>6</v>
      </c>
      <c r="I1909" t="s">
        <v>296</v>
      </c>
      <c r="J1909">
        <v>51</v>
      </c>
      <c r="K1909" t="s">
        <v>1386</v>
      </c>
      <c r="L1909">
        <v>0</v>
      </c>
      <c r="M1909" t="s">
        <v>298</v>
      </c>
      <c r="N1909">
        <v>0</v>
      </c>
      <c r="O1909" t="s">
        <v>298</v>
      </c>
      <c r="P1909">
        <v>2012</v>
      </c>
      <c r="Q1909">
        <v>505</v>
      </c>
      <c r="R1909">
        <v>1686485</v>
      </c>
      <c r="S1909">
        <v>520998</v>
      </c>
      <c r="T1909">
        <v>132764</v>
      </c>
      <c r="U1909" s="35">
        <v>9247</v>
      </c>
      <c r="V1909" t="s">
        <v>299</v>
      </c>
      <c r="W1909" t="s">
        <v>299</v>
      </c>
      <c r="X1909" t="s">
        <v>299</v>
      </c>
      <c r="Y1909" t="s">
        <v>299</v>
      </c>
    </row>
    <row r="1910" spans="1:25" x14ac:dyDescent="0.25">
      <c r="A1910" t="s">
        <v>295</v>
      </c>
      <c r="B1910" t="s">
        <v>296</v>
      </c>
      <c r="C1910" s="61">
        <f t="shared" si="29"/>
        <v>5</v>
      </c>
      <c r="D1910" t="s">
        <v>1</v>
      </c>
      <c r="E1910">
        <v>51512</v>
      </c>
      <c r="F1910">
        <v>515</v>
      </c>
      <c r="G1910">
        <v>5151</v>
      </c>
      <c r="H1910">
        <v>5</v>
      </c>
      <c r="I1910" t="s">
        <v>296</v>
      </c>
      <c r="J1910">
        <v>51</v>
      </c>
      <c r="K1910" t="s">
        <v>1387</v>
      </c>
      <c r="L1910">
        <v>0</v>
      </c>
      <c r="M1910" t="s">
        <v>298</v>
      </c>
      <c r="N1910">
        <v>0</v>
      </c>
      <c r="O1910" t="s">
        <v>298</v>
      </c>
      <c r="P1910">
        <v>2012</v>
      </c>
      <c r="Q1910">
        <v>230</v>
      </c>
      <c r="R1910">
        <v>11586464</v>
      </c>
      <c r="S1910">
        <v>1824869</v>
      </c>
      <c r="T1910">
        <v>471469</v>
      </c>
      <c r="U1910" s="35">
        <v>21894</v>
      </c>
      <c r="V1910" t="s">
        <v>299</v>
      </c>
      <c r="W1910" t="s">
        <v>299</v>
      </c>
      <c r="X1910" t="s">
        <v>299</v>
      </c>
      <c r="Y1910" t="s">
        <v>299</v>
      </c>
    </row>
    <row r="1911" spans="1:25" x14ac:dyDescent="0.25">
      <c r="A1911" t="s">
        <v>295</v>
      </c>
      <c r="B1911" t="s">
        <v>296</v>
      </c>
      <c r="C1911" s="61">
        <f t="shared" si="29"/>
        <v>6</v>
      </c>
      <c r="D1911" t="s">
        <v>1</v>
      </c>
      <c r="E1911">
        <v>515120</v>
      </c>
      <c r="F1911">
        <v>515</v>
      </c>
      <c r="G1911">
        <v>5151</v>
      </c>
      <c r="H1911">
        <v>6</v>
      </c>
      <c r="I1911" t="s">
        <v>296</v>
      </c>
      <c r="J1911">
        <v>51</v>
      </c>
      <c r="K1911" t="s">
        <v>1387</v>
      </c>
      <c r="L1911">
        <v>0</v>
      </c>
      <c r="M1911" t="s">
        <v>298</v>
      </c>
      <c r="N1911">
        <v>0</v>
      </c>
      <c r="O1911" t="s">
        <v>298</v>
      </c>
      <c r="P1911">
        <v>2012</v>
      </c>
      <c r="Q1911">
        <v>230</v>
      </c>
      <c r="R1911">
        <v>11586464</v>
      </c>
      <c r="S1911">
        <v>1824869</v>
      </c>
      <c r="T1911">
        <v>471469</v>
      </c>
      <c r="U1911" s="35">
        <v>21894</v>
      </c>
      <c r="V1911" t="s">
        <v>299</v>
      </c>
      <c r="W1911" t="s">
        <v>299</v>
      </c>
      <c r="X1911" t="s">
        <v>299</v>
      </c>
      <c r="Y1911" t="s">
        <v>299</v>
      </c>
    </row>
    <row r="1912" spans="1:25" x14ac:dyDescent="0.25">
      <c r="A1912" t="s">
        <v>295</v>
      </c>
      <c r="B1912" t="s">
        <v>296</v>
      </c>
      <c r="C1912" s="61">
        <f t="shared" si="29"/>
        <v>4</v>
      </c>
      <c r="D1912" t="s">
        <v>1</v>
      </c>
      <c r="E1912">
        <v>5152</v>
      </c>
      <c r="F1912">
        <v>515</v>
      </c>
      <c r="G1912">
        <v>5152</v>
      </c>
      <c r="H1912">
        <v>4</v>
      </c>
      <c r="I1912" t="s">
        <v>296</v>
      </c>
      <c r="J1912">
        <v>51</v>
      </c>
      <c r="K1912" t="s">
        <v>1388</v>
      </c>
      <c r="L1912">
        <v>0</v>
      </c>
      <c r="M1912" t="s">
        <v>298</v>
      </c>
      <c r="N1912">
        <v>0</v>
      </c>
      <c r="O1912" t="s">
        <v>298</v>
      </c>
      <c r="P1912">
        <v>2012</v>
      </c>
      <c r="Q1912">
        <v>157</v>
      </c>
      <c r="R1912">
        <v>11684955</v>
      </c>
      <c r="S1912">
        <v>1394265</v>
      </c>
      <c r="T1912">
        <v>381437</v>
      </c>
      <c r="U1912" s="35">
        <v>15829</v>
      </c>
      <c r="V1912" t="s">
        <v>299</v>
      </c>
      <c r="W1912" t="s">
        <v>299</v>
      </c>
      <c r="X1912" t="s">
        <v>299</v>
      </c>
      <c r="Y1912" t="s">
        <v>299</v>
      </c>
    </row>
    <row r="1913" spans="1:25" x14ac:dyDescent="0.25">
      <c r="A1913" t="s">
        <v>295</v>
      </c>
      <c r="B1913" t="s">
        <v>296</v>
      </c>
      <c r="C1913" s="61">
        <f t="shared" si="29"/>
        <v>5</v>
      </c>
      <c r="D1913" t="s">
        <v>1</v>
      </c>
      <c r="E1913">
        <v>51521</v>
      </c>
      <c r="F1913">
        <v>515</v>
      </c>
      <c r="G1913">
        <v>5152</v>
      </c>
      <c r="H1913">
        <v>5</v>
      </c>
      <c r="I1913" t="s">
        <v>296</v>
      </c>
      <c r="J1913">
        <v>51</v>
      </c>
      <c r="K1913" t="s">
        <v>1388</v>
      </c>
      <c r="L1913">
        <v>0</v>
      </c>
      <c r="M1913" t="s">
        <v>298</v>
      </c>
      <c r="N1913">
        <v>0</v>
      </c>
      <c r="O1913" t="s">
        <v>298</v>
      </c>
      <c r="P1913">
        <v>2012</v>
      </c>
      <c r="Q1913">
        <v>157</v>
      </c>
      <c r="R1913">
        <v>11684955</v>
      </c>
      <c r="S1913">
        <v>1394265</v>
      </c>
      <c r="T1913">
        <v>381437</v>
      </c>
      <c r="U1913" s="35">
        <v>15829</v>
      </c>
      <c r="V1913" t="s">
        <v>299</v>
      </c>
      <c r="W1913" t="s">
        <v>299</v>
      </c>
      <c r="X1913" t="s">
        <v>299</v>
      </c>
      <c r="Y1913" t="s">
        <v>299</v>
      </c>
    </row>
    <row r="1914" spans="1:25" x14ac:dyDescent="0.25">
      <c r="A1914" t="s">
        <v>295</v>
      </c>
      <c r="B1914" t="s">
        <v>296</v>
      </c>
      <c r="C1914" s="61">
        <f t="shared" si="29"/>
        <v>6</v>
      </c>
      <c r="D1914" t="s">
        <v>1</v>
      </c>
      <c r="E1914">
        <v>515210</v>
      </c>
      <c r="F1914">
        <v>515</v>
      </c>
      <c r="G1914">
        <v>5152</v>
      </c>
      <c r="H1914">
        <v>6</v>
      </c>
      <c r="I1914" t="s">
        <v>296</v>
      </c>
      <c r="J1914">
        <v>51</v>
      </c>
      <c r="K1914" t="s">
        <v>1388</v>
      </c>
      <c r="L1914">
        <v>0</v>
      </c>
      <c r="M1914" t="s">
        <v>298</v>
      </c>
      <c r="N1914">
        <v>0</v>
      </c>
      <c r="O1914" t="s">
        <v>298</v>
      </c>
      <c r="P1914">
        <v>2012</v>
      </c>
      <c r="Q1914">
        <v>157</v>
      </c>
      <c r="R1914">
        <v>11684955</v>
      </c>
      <c r="S1914">
        <v>1394265</v>
      </c>
      <c r="T1914">
        <v>381437</v>
      </c>
      <c r="U1914" s="35">
        <v>15829</v>
      </c>
      <c r="V1914" t="s">
        <v>299</v>
      </c>
      <c r="W1914" t="s">
        <v>299</v>
      </c>
      <c r="X1914" t="s">
        <v>299</v>
      </c>
      <c r="Y1914" t="s">
        <v>299</v>
      </c>
    </row>
    <row r="1915" spans="1:25" x14ac:dyDescent="0.25">
      <c r="A1915" t="s">
        <v>295</v>
      </c>
      <c r="B1915" t="s">
        <v>296</v>
      </c>
      <c r="C1915" s="61">
        <f t="shared" si="29"/>
        <v>3</v>
      </c>
      <c r="D1915" t="s">
        <v>1</v>
      </c>
      <c r="E1915">
        <v>517</v>
      </c>
      <c r="F1915">
        <v>517</v>
      </c>
      <c r="G1915" t="s">
        <v>296</v>
      </c>
      <c r="H1915">
        <v>3</v>
      </c>
      <c r="I1915" t="s">
        <v>296</v>
      </c>
      <c r="J1915">
        <v>51</v>
      </c>
      <c r="K1915" t="s">
        <v>1389</v>
      </c>
      <c r="L1915">
        <v>0</v>
      </c>
      <c r="M1915" t="s">
        <v>298</v>
      </c>
      <c r="N1915">
        <v>0</v>
      </c>
      <c r="O1915" t="s">
        <v>298</v>
      </c>
      <c r="P1915">
        <v>2012</v>
      </c>
      <c r="Q1915">
        <v>5319</v>
      </c>
      <c r="R1915" t="s">
        <v>299</v>
      </c>
      <c r="S1915">
        <v>8215732</v>
      </c>
      <c r="T1915">
        <v>2377029</v>
      </c>
      <c r="U1915" s="35">
        <v>112158</v>
      </c>
      <c r="V1915" t="s">
        <v>299</v>
      </c>
      <c r="W1915" t="s">
        <v>299</v>
      </c>
      <c r="X1915" t="s">
        <v>299</v>
      </c>
      <c r="Y1915" t="s">
        <v>299</v>
      </c>
    </row>
    <row r="1916" spans="1:25" x14ac:dyDescent="0.25">
      <c r="A1916" t="s">
        <v>295</v>
      </c>
      <c r="B1916" t="s">
        <v>296</v>
      </c>
      <c r="C1916" s="61">
        <f t="shared" si="29"/>
        <v>4</v>
      </c>
      <c r="D1916" t="s">
        <v>1</v>
      </c>
      <c r="E1916">
        <v>5171</v>
      </c>
      <c r="F1916">
        <v>517</v>
      </c>
      <c r="G1916">
        <v>5171</v>
      </c>
      <c r="H1916">
        <v>4</v>
      </c>
      <c r="I1916" t="s">
        <v>296</v>
      </c>
      <c r="J1916">
        <v>51</v>
      </c>
      <c r="K1916" t="s">
        <v>1390</v>
      </c>
      <c r="L1916">
        <v>0</v>
      </c>
      <c r="M1916" t="s">
        <v>298</v>
      </c>
      <c r="N1916">
        <v>0</v>
      </c>
      <c r="O1916" t="s">
        <v>298</v>
      </c>
      <c r="P1916">
        <v>2012</v>
      </c>
      <c r="Q1916">
        <v>2990</v>
      </c>
      <c r="R1916" t="s">
        <v>299</v>
      </c>
      <c r="S1916">
        <v>5605468</v>
      </c>
      <c r="T1916">
        <v>1642154</v>
      </c>
      <c r="U1916" s="35">
        <v>74109</v>
      </c>
      <c r="V1916" t="s">
        <v>299</v>
      </c>
      <c r="W1916" t="s">
        <v>299</v>
      </c>
      <c r="X1916" t="s">
        <v>299</v>
      </c>
      <c r="Y1916" t="s">
        <v>299</v>
      </c>
    </row>
    <row r="1917" spans="1:25" x14ac:dyDescent="0.25">
      <c r="A1917" t="s">
        <v>295</v>
      </c>
      <c r="B1917" t="s">
        <v>296</v>
      </c>
      <c r="C1917" s="61">
        <f t="shared" si="29"/>
        <v>5</v>
      </c>
      <c r="D1917" t="s">
        <v>1</v>
      </c>
      <c r="E1917">
        <v>51711</v>
      </c>
      <c r="F1917">
        <v>517</v>
      </c>
      <c r="G1917">
        <v>5171</v>
      </c>
      <c r="H1917">
        <v>5</v>
      </c>
      <c r="I1917" t="s">
        <v>296</v>
      </c>
      <c r="J1917">
        <v>51</v>
      </c>
      <c r="K1917" t="s">
        <v>1390</v>
      </c>
      <c r="L1917">
        <v>0</v>
      </c>
      <c r="M1917" t="s">
        <v>298</v>
      </c>
      <c r="N1917">
        <v>0</v>
      </c>
      <c r="O1917" t="s">
        <v>298</v>
      </c>
      <c r="P1917">
        <v>2012</v>
      </c>
      <c r="Q1917">
        <v>2990</v>
      </c>
      <c r="R1917" t="s">
        <v>299</v>
      </c>
      <c r="S1917">
        <v>5605468</v>
      </c>
      <c r="T1917">
        <v>1642154</v>
      </c>
      <c r="U1917" s="35">
        <v>74109</v>
      </c>
      <c r="V1917" t="s">
        <v>299</v>
      </c>
      <c r="W1917" t="s">
        <v>299</v>
      </c>
      <c r="X1917" t="s">
        <v>299</v>
      </c>
      <c r="Y1917" t="s">
        <v>299</v>
      </c>
    </row>
    <row r="1918" spans="1:25" x14ac:dyDescent="0.25">
      <c r="A1918" t="s">
        <v>295</v>
      </c>
      <c r="B1918" t="s">
        <v>296</v>
      </c>
      <c r="C1918" s="61">
        <f t="shared" si="29"/>
        <v>6</v>
      </c>
      <c r="D1918" t="s">
        <v>1</v>
      </c>
      <c r="E1918">
        <v>517110</v>
      </c>
      <c r="F1918">
        <v>517</v>
      </c>
      <c r="G1918">
        <v>5171</v>
      </c>
      <c r="H1918">
        <v>6</v>
      </c>
      <c r="I1918" t="s">
        <v>296</v>
      </c>
      <c r="J1918">
        <v>51</v>
      </c>
      <c r="K1918" t="s">
        <v>1390</v>
      </c>
      <c r="L1918">
        <v>0</v>
      </c>
      <c r="M1918" t="s">
        <v>298</v>
      </c>
      <c r="N1918">
        <v>0</v>
      </c>
      <c r="O1918" t="s">
        <v>298</v>
      </c>
      <c r="P1918">
        <v>2012</v>
      </c>
      <c r="Q1918">
        <v>2990</v>
      </c>
      <c r="R1918" t="s">
        <v>299</v>
      </c>
      <c r="S1918">
        <v>5605468</v>
      </c>
      <c r="T1918">
        <v>1642154</v>
      </c>
      <c r="U1918" s="35">
        <v>74109</v>
      </c>
      <c r="V1918" t="s">
        <v>299</v>
      </c>
      <c r="W1918" t="s">
        <v>299</v>
      </c>
      <c r="X1918" t="s">
        <v>299</v>
      </c>
      <c r="Y1918" t="s">
        <v>299</v>
      </c>
    </row>
    <row r="1919" spans="1:25" x14ac:dyDescent="0.25">
      <c r="A1919" t="s">
        <v>295</v>
      </c>
      <c r="B1919" t="s">
        <v>296</v>
      </c>
      <c r="C1919" s="61">
        <f t="shared" si="29"/>
        <v>7</v>
      </c>
      <c r="D1919" t="s">
        <v>1</v>
      </c>
      <c r="E1919">
        <v>5171101</v>
      </c>
      <c r="F1919">
        <v>517</v>
      </c>
      <c r="G1919">
        <v>5171</v>
      </c>
      <c r="H1919">
        <v>7</v>
      </c>
      <c r="I1919" t="s">
        <v>296</v>
      </c>
      <c r="J1919">
        <v>51</v>
      </c>
      <c r="K1919" t="s">
        <v>1390</v>
      </c>
      <c r="L1919">
        <v>0</v>
      </c>
      <c r="M1919" t="s">
        <v>298</v>
      </c>
      <c r="N1919">
        <v>0</v>
      </c>
      <c r="O1919" t="s">
        <v>298</v>
      </c>
      <c r="P1919">
        <v>2012</v>
      </c>
      <c r="Q1919">
        <v>1813</v>
      </c>
      <c r="R1919" t="s">
        <v>332</v>
      </c>
      <c r="S1919">
        <v>3358085</v>
      </c>
      <c r="T1919">
        <v>988964</v>
      </c>
      <c r="U1919" s="35">
        <v>40961</v>
      </c>
      <c r="V1919" t="s">
        <v>299</v>
      </c>
      <c r="W1919" t="s">
        <v>299</v>
      </c>
      <c r="X1919" t="s">
        <v>299</v>
      </c>
      <c r="Y1919" t="s">
        <v>299</v>
      </c>
    </row>
    <row r="1920" spans="1:25" x14ac:dyDescent="0.25">
      <c r="A1920" t="s">
        <v>295</v>
      </c>
      <c r="B1920" t="s">
        <v>296</v>
      </c>
      <c r="C1920" s="61">
        <f t="shared" si="29"/>
        <v>7</v>
      </c>
      <c r="D1920" t="s">
        <v>1</v>
      </c>
      <c r="E1920">
        <v>5171102</v>
      </c>
      <c r="F1920">
        <v>517</v>
      </c>
      <c r="G1920">
        <v>5171</v>
      </c>
      <c r="H1920">
        <v>7</v>
      </c>
      <c r="I1920" t="s">
        <v>296</v>
      </c>
      <c r="J1920">
        <v>51</v>
      </c>
      <c r="K1920" t="s">
        <v>1391</v>
      </c>
      <c r="L1920">
        <v>0</v>
      </c>
      <c r="M1920" t="s">
        <v>298</v>
      </c>
      <c r="N1920">
        <v>0</v>
      </c>
      <c r="O1920" t="s">
        <v>298</v>
      </c>
      <c r="P1920">
        <v>2012</v>
      </c>
      <c r="Q1920">
        <v>934</v>
      </c>
      <c r="R1920" t="s">
        <v>332</v>
      </c>
      <c r="S1920">
        <v>2085990</v>
      </c>
      <c r="T1920">
        <v>614524</v>
      </c>
      <c r="U1920" s="35">
        <v>30660</v>
      </c>
      <c r="V1920" t="s">
        <v>299</v>
      </c>
      <c r="W1920" t="s">
        <v>299</v>
      </c>
      <c r="X1920" t="s">
        <v>299</v>
      </c>
      <c r="Y1920" t="s">
        <v>299</v>
      </c>
    </row>
    <row r="1921" spans="1:25" x14ac:dyDescent="0.25">
      <c r="A1921" t="s">
        <v>295</v>
      </c>
      <c r="B1921" t="s">
        <v>296</v>
      </c>
      <c r="C1921" s="61">
        <f t="shared" si="29"/>
        <v>7</v>
      </c>
      <c r="D1921" t="s">
        <v>1</v>
      </c>
      <c r="E1921">
        <v>5171103</v>
      </c>
      <c r="F1921">
        <v>517</v>
      </c>
      <c r="G1921">
        <v>5171</v>
      </c>
      <c r="H1921">
        <v>7</v>
      </c>
      <c r="I1921" t="s">
        <v>296</v>
      </c>
      <c r="J1921">
        <v>51</v>
      </c>
      <c r="K1921" t="s">
        <v>1392</v>
      </c>
      <c r="L1921">
        <v>0</v>
      </c>
      <c r="M1921" t="s">
        <v>298</v>
      </c>
      <c r="N1921">
        <v>0</v>
      </c>
      <c r="O1921" t="s">
        <v>298</v>
      </c>
      <c r="P1921">
        <v>2012</v>
      </c>
      <c r="Q1921">
        <v>243</v>
      </c>
      <c r="R1921">
        <v>734993</v>
      </c>
      <c r="S1921">
        <v>161393</v>
      </c>
      <c r="T1921">
        <v>38666</v>
      </c>
      <c r="U1921" s="35">
        <v>2488</v>
      </c>
      <c r="V1921" t="s">
        <v>299</v>
      </c>
      <c r="W1921" t="s">
        <v>299</v>
      </c>
      <c r="X1921" t="s">
        <v>299</v>
      </c>
      <c r="Y1921" t="s">
        <v>299</v>
      </c>
    </row>
    <row r="1922" spans="1:25" x14ac:dyDescent="0.25">
      <c r="A1922" t="s">
        <v>295</v>
      </c>
      <c r="B1922" t="s">
        <v>296</v>
      </c>
      <c r="C1922" s="61">
        <f t="shared" si="29"/>
        <v>4</v>
      </c>
      <c r="D1922" t="s">
        <v>1</v>
      </c>
      <c r="E1922">
        <v>5172</v>
      </c>
      <c r="F1922">
        <v>517</v>
      </c>
      <c r="G1922">
        <v>5172</v>
      </c>
      <c r="H1922">
        <v>4</v>
      </c>
      <c r="I1922" t="s">
        <v>296</v>
      </c>
      <c r="J1922">
        <v>51</v>
      </c>
      <c r="K1922" t="s">
        <v>1393</v>
      </c>
      <c r="L1922">
        <v>0</v>
      </c>
      <c r="M1922" t="s">
        <v>298</v>
      </c>
      <c r="N1922">
        <v>0</v>
      </c>
      <c r="O1922" t="s">
        <v>298</v>
      </c>
      <c r="P1922">
        <v>2012</v>
      </c>
      <c r="Q1922">
        <v>1620</v>
      </c>
      <c r="R1922" t="s">
        <v>332</v>
      </c>
      <c r="S1922">
        <v>1927013</v>
      </c>
      <c r="T1922">
        <v>564507</v>
      </c>
      <c r="U1922" s="35">
        <v>30037</v>
      </c>
      <c r="V1922" t="s">
        <v>299</v>
      </c>
      <c r="W1922" t="s">
        <v>299</v>
      </c>
      <c r="X1922" t="s">
        <v>299</v>
      </c>
      <c r="Y1922" t="s">
        <v>299</v>
      </c>
    </row>
    <row r="1923" spans="1:25" x14ac:dyDescent="0.25">
      <c r="A1923" t="s">
        <v>295</v>
      </c>
      <c r="B1923" t="s">
        <v>296</v>
      </c>
      <c r="C1923" s="61">
        <f t="shared" si="29"/>
        <v>5</v>
      </c>
      <c r="D1923" t="s">
        <v>1</v>
      </c>
      <c r="E1923">
        <v>51721</v>
      </c>
      <c r="F1923">
        <v>517</v>
      </c>
      <c r="G1923">
        <v>5172</v>
      </c>
      <c r="H1923">
        <v>5</v>
      </c>
      <c r="I1923" t="s">
        <v>296</v>
      </c>
      <c r="J1923">
        <v>51</v>
      </c>
      <c r="K1923" t="s">
        <v>1393</v>
      </c>
      <c r="L1923">
        <v>0</v>
      </c>
      <c r="M1923" t="s">
        <v>298</v>
      </c>
      <c r="N1923">
        <v>0</v>
      </c>
      <c r="O1923" t="s">
        <v>298</v>
      </c>
      <c r="P1923">
        <v>2012</v>
      </c>
      <c r="Q1923">
        <v>1620</v>
      </c>
      <c r="R1923" t="s">
        <v>332</v>
      </c>
      <c r="S1923">
        <v>1927013</v>
      </c>
      <c r="T1923">
        <v>564507</v>
      </c>
      <c r="U1923" s="35">
        <v>30037</v>
      </c>
      <c r="V1923" t="s">
        <v>299</v>
      </c>
      <c r="W1923" t="s">
        <v>299</v>
      </c>
      <c r="X1923" t="s">
        <v>299</v>
      </c>
      <c r="Y1923" t="s">
        <v>299</v>
      </c>
    </row>
    <row r="1924" spans="1:25" x14ac:dyDescent="0.25">
      <c r="A1924" t="s">
        <v>295</v>
      </c>
      <c r="B1924" t="s">
        <v>296</v>
      </c>
      <c r="C1924" s="61">
        <f t="shared" si="29"/>
        <v>6</v>
      </c>
      <c r="D1924" t="s">
        <v>1</v>
      </c>
      <c r="E1924">
        <v>517210</v>
      </c>
      <c r="F1924">
        <v>517</v>
      </c>
      <c r="G1924">
        <v>5172</v>
      </c>
      <c r="H1924">
        <v>6</v>
      </c>
      <c r="I1924" t="s">
        <v>296</v>
      </c>
      <c r="J1924">
        <v>51</v>
      </c>
      <c r="K1924" t="s">
        <v>1393</v>
      </c>
      <c r="L1924">
        <v>0</v>
      </c>
      <c r="M1924" t="s">
        <v>298</v>
      </c>
      <c r="N1924">
        <v>0</v>
      </c>
      <c r="O1924" t="s">
        <v>298</v>
      </c>
      <c r="P1924">
        <v>2012</v>
      </c>
      <c r="Q1924">
        <v>1620</v>
      </c>
      <c r="R1924" t="s">
        <v>332</v>
      </c>
      <c r="S1924">
        <v>1927013</v>
      </c>
      <c r="T1924">
        <v>564507</v>
      </c>
      <c r="U1924" s="35">
        <v>30037</v>
      </c>
      <c r="V1924" t="s">
        <v>299</v>
      </c>
      <c r="W1924" t="s">
        <v>299</v>
      </c>
      <c r="X1924" t="s">
        <v>299</v>
      </c>
      <c r="Y1924" t="s">
        <v>299</v>
      </c>
    </row>
    <row r="1925" spans="1:25" x14ac:dyDescent="0.25">
      <c r="A1925" t="s">
        <v>295</v>
      </c>
      <c r="B1925" t="s">
        <v>296</v>
      </c>
      <c r="C1925" s="61">
        <f t="shared" ref="C1925:C1988" si="30">LEN(E1925)</f>
        <v>7</v>
      </c>
      <c r="D1925" t="s">
        <v>1</v>
      </c>
      <c r="E1925">
        <v>5172101</v>
      </c>
      <c r="F1925">
        <v>517</v>
      </c>
      <c r="G1925">
        <v>5172</v>
      </c>
      <c r="H1925">
        <v>7</v>
      </c>
      <c r="I1925" t="s">
        <v>296</v>
      </c>
      <c r="J1925">
        <v>51</v>
      </c>
      <c r="K1925" t="s">
        <v>1394</v>
      </c>
      <c r="L1925">
        <v>0</v>
      </c>
      <c r="M1925" t="s">
        <v>298</v>
      </c>
      <c r="N1925">
        <v>0</v>
      </c>
      <c r="O1925" t="s">
        <v>298</v>
      </c>
      <c r="P1925">
        <v>2012</v>
      </c>
      <c r="Q1925">
        <v>16</v>
      </c>
      <c r="R1925" t="s">
        <v>332</v>
      </c>
      <c r="S1925">
        <v>9971</v>
      </c>
      <c r="T1925">
        <v>2550</v>
      </c>
      <c r="U1925" s="35">
        <v>139</v>
      </c>
      <c r="V1925" t="s">
        <v>299</v>
      </c>
      <c r="W1925" t="s">
        <v>299</v>
      </c>
      <c r="X1925" t="s">
        <v>299</v>
      </c>
      <c r="Y1925" t="s">
        <v>299</v>
      </c>
    </row>
    <row r="1926" spans="1:25" x14ac:dyDescent="0.25">
      <c r="A1926" t="s">
        <v>295</v>
      </c>
      <c r="B1926" t="s">
        <v>296</v>
      </c>
      <c r="C1926" s="61">
        <f t="shared" si="30"/>
        <v>7</v>
      </c>
      <c r="D1926" t="s">
        <v>1</v>
      </c>
      <c r="E1926">
        <v>5172102</v>
      </c>
      <c r="F1926">
        <v>517</v>
      </c>
      <c r="G1926">
        <v>5172</v>
      </c>
      <c r="H1926">
        <v>7</v>
      </c>
      <c r="I1926" t="s">
        <v>296</v>
      </c>
      <c r="J1926">
        <v>51</v>
      </c>
      <c r="K1926" t="s">
        <v>1395</v>
      </c>
      <c r="L1926">
        <v>0</v>
      </c>
      <c r="M1926" t="s">
        <v>298</v>
      </c>
      <c r="N1926">
        <v>0</v>
      </c>
      <c r="O1926" t="s">
        <v>298</v>
      </c>
      <c r="P1926">
        <v>2012</v>
      </c>
      <c r="Q1926">
        <v>1604</v>
      </c>
      <c r="R1926" t="s">
        <v>332</v>
      </c>
      <c r="S1926">
        <v>1917042</v>
      </c>
      <c r="T1926">
        <v>561957</v>
      </c>
      <c r="U1926" s="35">
        <v>29898</v>
      </c>
      <c r="V1926" t="s">
        <v>299</v>
      </c>
      <c r="W1926" t="s">
        <v>299</v>
      </c>
      <c r="X1926" t="s">
        <v>299</v>
      </c>
      <c r="Y1926" t="s">
        <v>299</v>
      </c>
    </row>
    <row r="1927" spans="1:25" x14ac:dyDescent="0.25">
      <c r="A1927" t="s">
        <v>295</v>
      </c>
      <c r="B1927" t="s">
        <v>296</v>
      </c>
      <c r="C1927" s="61">
        <f t="shared" si="30"/>
        <v>4</v>
      </c>
      <c r="D1927" t="s">
        <v>1</v>
      </c>
      <c r="E1927">
        <v>5174</v>
      </c>
      <c r="F1927">
        <v>517</v>
      </c>
      <c r="G1927">
        <v>5174</v>
      </c>
      <c r="H1927">
        <v>4</v>
      </c>
      <c r="I1927" t="s">
        <v>296</v>
      </c>
      <c r="J1927">
        <v>51</v>
      </c>
      <c r="K1927" t="s">
        <v>1396</v>
      </c>
      <c r="L1927">
        <v>0</v>
      </c>
      <c r="M1927" t="s">
        <v>298</v>
      </c>
      <c r="N1927">
        <v>0</v>
      </c>
      <c r="O1927" t="s">
        <v>298</v>
      </c>
      <c r="P1927">
        <v>2012</v>
      </c>
      <c r="Q1927">
        <v>90</v>
      </c>
      <c r="R1927">
        <v>839986</v>
      </c>
      <c r="S1927">
        <v>122837</v>
      </c>
      <c r="T1927">
        <v>33625</v>
      </c>
      <c r="U1927" s="35">
        <v>1360</v>
      </c>
      <c r="V1927" t="s">
        <v>299</v>
      </c>
      <c r="W1927" t="s">
        <v>299</v>
      </c>
      <c r="X1927" t="s">
        <v>299</v>
      </c>
      <c r="Y1927" t="s">
        <v>299</v>
      </c>
    </row>
    <row r="1928" spans="1:25" x14ac:dyDescent="0.25">
      <c r="A1928" t="s">
        <v>295</v>
      </c>
      <c r="B1928" t="s">
        <v>296</v>
      </c>
      <c r="C1928" s="61">
        <f t="shared" si="30"/>
        <v>5</v>
      </c>
      <c r="D1928" t="s">
        <v>1</v>
      </c>
      <c r="E1928">
        <v>51741</v>
      </c>
      <c r="F1928">
        <v>517</v>
      </c>
      <c r="G1928">
        <v>5174</v>
      </c>
      <c r="H1928">
        <v>5</v>
      </c>
      <c r="I1928" t="s">
        <v>296</v>
      </c>
      <c r="J1928">
        <v>51</v>
      </c>
      <c r="K1928" t="s">
        <v>1396</v>
      </c>
      <c r="L1928">
        <v>0</v>
      </c>
      <c r="M1928" t="s">
        <v>298</v>
      </c>
      <c r="N1928">
        <v>0</v>
      </c>
      <c r="O1928" t="s">
        <v>298</v>
      </c>
      <c r="P1928">
        <v>2012</v>
      </c>
      <c r="Q1928">
        <v>90</v>
      </c>
      <c r="R1928">
        <v>839986</v>
      </c>
      <c r="S1928">
        <v>122837</v>
      </c>
      <c r="T1928">
        <v>33625</v>
      </c>
      <c r="U1928" s="35">
        <v>1360</v>
      </c>
      <c r="V1928" t="s">
        <v>299</v>
      </c>
      <c r="W1928" t="s">
        <v>299</v>
      </c>
      <c r="X1928" t="s">
        <v>299</v>
      </c>
      <c r="Y1928" t="s">
        <v>299</v>
      </c>
    </row>
    <row r="1929" spans="1:25" x14ac:dyDescent="0.25">
      <c r="A1929" t="s">
        <v>295</v>
      </c>
      <c r="B1929" t="s">
        <v>296</v>
      </c>
      <c r="C1929" s="61">
        <f t="shared" si="30"/>
        <v>6</v>
      </c>
      <c r="D1929" t="s">
        <v>1</v>
      </c>
      <c r="E1929">
        <v>517410</v>
      </c>
      <c r="F1929">
        <v>517</v>
      </c>
      <c r="G1929">
        <v>5174</v>
      </c>
      <c r="H1929">
        <v>6</v>
      </c>
      <c r="I1929" t="s">
        <v>296</v>
      </c>
      <c r="J1929">
        <v>51</v>
      </c>
      <c r="K1929" t="s">
        <v>1396</v>
      </c>
      <c r="L1929">
        <v>0</v>
      </c>
      <c r="M1929" t="s">
        <v>298</v>
      </c>
      <c r="N1929">
        <v>0</v>
      </c>
      <c r="O1929" t="s">
        <v>298</v>
      </c>
      <c r="P1929">
        <v>2012</v>
      </c>
      <c r="Q1929">
        <v>90</v>
      </c>
      <c r="R1929">
        <v>839986</v>
      </c>
      <c r="S1929">
        <v>122837</v>
      </c>
      <c r="T1929">
        <v>33625</v>
      </c>
      <c r="U1929" s="35">
        <v>1360</v>
      </c>
      <c r="V1929" t="s">
        <v>299</v>
      </c>
      <c r="W1929" t="s">
        <v>299</v>
      </c>
      <c r="X1929" t="s">
        <v>299</v>
      </c>
      <c r="Y1929" t="s">
        <v>299</v>
      </c>
    </row>
    <row r="1930" spans="1:25" x14ac:dyDescent="0.25">
      <c r="A1930" t="s">
        <v>295</v>
      </c>
      <c r="B1930" t="s">
        <v>296</v>
      </c>
      <c r="C1930" s="61">
        <f t="shared" si="30"/>
        <v>4</v>
      </c>
      <c r="D1930" t="s">
        <v>1</v>
      </c>
      <c r="E1930">
        <v>5179</v>
      </c>
      <c r="F1930">
        <v>517</v>
      </c>
      <c r="G1930">
        <v>5179</v>
      </c>
      <c r="H1930">
        <v>4</v>
      </c>
      <c r="I1930" t="s">
        <v>296</v>
      </c>
      <c r="J1930">
        <v>51</v>
      </c>
      <c r="K1930" t="s">
        <v>1397</v>
      </c>
      <c r="L1930">
        <v>0</v>
      </c>
      <c r="M1930" t="s">
        <v>298</v>
      </c>
      <c r="N1930">
        <v>0</v>
      </c>
      <c r="O1930" t="s">
        <v>298</v>
      </c>
      <c r="P1930">
        <v>2012</v>
      </c>
      <c r="Q1930">
        <v>619</v>
      </c>
      <c r="R1930">
        <v>3025589</v>
      </c>
      <c r="S1930">
        <v>560414</v>
      </c>
      <c r="T1930">
        <v>136743</v>
      </c>
      <c r="U1930" s="35">
        <v>6652</v>
      </c>
      <c r="V1930" t="s">
        <v>299</v>
      </c>
      <c r="W1930" t="s">
        <v>299</v>
      </c>
      <c r="X1930" t="s">
        <v>299</v>
      </c>
      <c r="Y1930" t="s">
        <v>299</v>
      </c>
    </row>
    <row r="1931" spans="1:25" x14ac:dyDescent="0.25">
      <c r="A1931" t="s">
        <v>295</v>
      </c>
      <c r="B1931" t="s">
        <v>296</v>
      </c>
      <c r="C1931" s="61">
        <f t="shared" si="30"/>
        <v>5</v>
      </c>
      <c r="D1931" t="s">
        <v>1</v>
      </c>
      <c r="E1931">
        <v>51791</v>
      </c>
      <c r="F1931">
        <v>517</v>
      </c>
      <c r="G1931">
        <v>5179</v>
      </c>
      <c r="H1931">
        <v>5</v>
      </c>
      <c r="I1931" t="s">
        <v>296</v>
      </c>
      <c r="J1931">
        <v>51</v>
      </c>
      <c r="K1931" t="s">
        <v>1397</v>
      </c>
      <c r="L1931">
        <v>0</v>
      </c>
      <c r="M1931" t="s">
        <v>298</v>
      </c>
      <c r="N1931">
        <v>0</v>
      </c>
      <c r="O1931" t="s">
        <v>298</v>
      </c>
      <c r="P1931">
        <v>2012</v>
      </c>
      <c r="Q1931">
        <v>619</v>
      </c>
      <c r="R1931">
        <v>3025589</v>
      </c>
      <c r="S1931">
        <v>560414</v>
      </c>
      <c r="T1931">
        <v>136743</v>
      </c>
      <c r="U1931" s="35">
        <v>6652</v>
      </c>
      <c r="V1931" t="s">
        <v>299</v>
      </c>
      <c r="W1931" t="s">
        <v>299</v>
      </c>
      <c r="X1931" t="s">
        <v>299</v>
      </c>
      <c r="Y1931" t="s">
        <v>299</v>
      </c>
    </row>
    <row r="1932" spans="1:25" x14ac:dyDescent="0.25">
      <c r="A1932" t="s">
        <v>295</v>
      </c>
      <c r="B1932" t="s">
        <v>296</v>
      </c>
      <c r="C1932" s="61">
        <f t="shared" si="30"/>
        <v>6</v>
      </c>
      <c r="D1932" t="s">
        <v>1</v>
      </c>
      <c r="E1932">
        <v>517911</v>
      </c>
      <c r="F1932">
        <v>517</v>
      </c>
      <c r="G1932">
        <v>5179</v>
      </c>
      <c r="H1932">
        <v>6</v>
      </c>
      <c r="I1932" t="s">
        <v>296</v>
      </c>
      <c r="J1932">
        <v>51</v>
      </c>
      <c r="K1932" t="s">
        <v>1398</v>
      </c>
      <c r="L1932">
        <v>0</v>
      </c>
      <c r="M1932" t="s">
        <v>298</v>
      </c>
      <c r="N1932">
        <v>0</v>
      </c>
      <c r="O1932" t="s">
        <v>298</v>
      </c>
      <c r="P1932">
        <v>2012</v>
      </c>
      <c r="Q1932">
        <v>230</v>
      </c>
      <c r="R1932">
        <v>1269634</v>
      </c>
      <c r="S1932">
        <v>143471</v>
      </c>
      <c r="T1932">
        <v>30560</v>
      </c>
      <c r="U1932" s="35">
        <v>2119</v>
      </c>
      <c r="V1932" t="s">
        <v>299</v>
      </c>
      <c r="W1932" t="s">
        <v>299</v>
      </c>
      <c r="X1932" t="s">
        <v>299</v>
      </c>
      <c r="Y1932" t="s">
        <v>299</v>
      </c>
    </row>
    <row r="1933" spans="1:25" x14ac:dyDescent="0.25">
      <c r="A1933" t="s">
        <v>295</v>
      </c>
      <c r="B1933" t="s">
        <v>296</v>
      </c>
      <c r="C1933" s="61">
        <f t="shared" si="30"/>
        <v>6</v>
      </c>
      <c r="D1933" t="s">
        <v>1</v>
      </c>
      <c r="E1933">
        <v>517919</v>
      </c>
      <c r="F1933">
        <v>517</v>
      </c>
      <c r="G1933">
        <v>5179</v>
      </c>
      <c r="H1933">
        <v>6</v>
      </c>
      <c r="I1933" t="s">
        <v>296</v>
      </c>
      <c r="J1933">
        <v>51</v>
      </c>
      <c r="K1933" t="s">
        <v>1399</v>
      </c>
      <c r="L1933">
        <v>0</v>
      </c>
      <c r="M1933" t="s">
        <v>298</v>
      </c>
      <c r="N1933">
        <v>0</v>
      </c>
      <c r="O1933" t="s">
        <v>298</v>
      </c>
      <c r="P1933">
        <v>2012</v>
      </c>
      <c r="Q1933">
        <v>389</v>
      </c>
      <c r="R1933">
        <v>1755955</v>
      </c>
      <c r="S1933">
        <v>416943</v>
      </c>
      <c r="T1933">
        <v>106183</v>
      </c>
      <c r="U1933" s="35">
        <v>4533</v>
      </c>
      <c r="V1933" t="s">
        <v>299</v>
      </c>
      <c r="W1933" t="s">
        <v>299</v>
      </c>
      <c r="X1933" t="s">
        <v>299</v>
      </c>
      <c r="Y1933" t="s">
        <v>299</v>
      </c>
    </row>
    <row r="1934" spans="1:25" x14ac:dyDescent="0.25">
      <c r="A1934" t="s">
        <v>295</v>
      </c>
      <c r="B1934" t="s">
        <v>296</v>
      </c>
      <c r="C1934" s="61">
        <f t="shared" si="30"/>
        <v>7</v>
      </c>
      <c r="D1934" t="s">
        <v>1</v>
      </c>
      <c r="E1934">
        <v>5179191</v>
      </c>
      <c r="F1934">
        <v>517</v>
      </c>
      <c r="G1934">
        <v>5179</v>
      </c>
      <c r="H1934">
        <v>7</v>
      </c>
      <c r="I1934" t="s">
        <v>296</v>
      </c>
      <c r="J1934">
        <v>51</v>
      </c>
      <c r="K1934" t="s">
        <v>1400</v>
      </c>
      <c r="L1934">
        <v>0</v>
      </c>
      <c r="M1934" t="s">
        <v>298</v>
      </c>
      <c r="N1934">
        <v>0</v>
      </c>
      <c r="O1934" t="s">
        <v>298</v>
      </c>
      <c r="P1934">
        <v>2012</v>
      </c>
      <c r="Q1934">
        <v>236</v>
      </c>
      <c r="R1934">
        <v>515054</v>
      </c>
      <c r="S1934">
        <v>123016</v>
      </c>
      <c r="T1934">
        <v>36308</v>
      </c>
      <c r="U1934" s="35">
        <v>1521</v>
      </c>
      <c r="V1934" t="s">
        <v>299</v>
      </c>
      <c r="W1934" t="s">
        <v>299</v>
      </c>
      <c r="X1934" t="s">
        <v>299</v>
      </c>
      <c r="Y1934" t="s">
        <v>299</v>
      </c>
    </row>
    <row r="1935" spans="1:25" x14ac:dyDescent="0.25">
      <c r="A1935" t="s">
        <v>295</v>
      </c>
      <c r="B1935" t="s">
        <v>296</v>
      </c>
      <c r="C1935" s="61">
        <f t="shared" si="30"/>
        <v>7</v>
      </c>
      <c r="D1935" t="s">
        <v>1</v>
      </c>
      <c r="E1935">
        <v>5179199</v>
      </c>
      <c r="F1935">
        <v>517</v>
      </c>
      <c r="G1935">
        <v>5179</v>
      </c>
      <c r="H1935">
        <v>7</v>
      </c>
      <c r="I1935" t="s">
        <v>296</v>
      </c>
      <c r="J1935">
        <v>51</v>
      </c>
      <c r="K1935" t="s">
        <v>1401</v>
      </c>
      <c r="L1935">
        <v>0</v>
      </c>
      <c r="M1935" t="s">
        <v>298</v>
      </c>
      <c r="N1935">
        <v>0</v>
      </c>
      <c r="O1935" t="s">
        <v>298</v>
      </c>
      <c r="P1935">
        <v>2012</v>
      </c>
      <c r="Q1935">
        <v>153</v>
      </c>
      <c r="R1935">
        <v>1240901</v>
      </c>
      <c r="S1935">
        <v>293927</v>
      </c>
      <c r="T1935">
        <v>69875</v>
      </c>
      <c r="U1935" s="35">
        <v>3012</v>
      </c>
      <c r="V1935" t="s">
        <v>299</v>
      </c>
      <c r="W1935" t="s">
        <v>299</v>
      </c>
      <c r="X1935" t="s">
        <v>299</v>
      </c>
      <c r="Y1935" t="s">
        <v>299</v>
      </c>
    </row>
    <row r="1936" spans="1:25" x14ac:dyDescent="0.25">
      <c r="A1936" t="s">
        <v>295</v>
      </c>
      <c r="B1936" t="s">
        <v>296</v>
      </c>
      <c r="C1936" s="61">
        <f t="shared" si="30"/>
        <v>3</v>
      </c>
      <c r="D1936" t="s">
        <v>1</v>
      </c>
      <c r="E1936">
        <v>518</v>
      </c>
      <c r="F1936">
        <v>518</v>
      </c>
      <c r="G1936" t="s">
        <v>296</v>
      </c>
      <c r="H1936">
        <v>3</v>
      </c>
      <c r="I1936" t="s">
        <v>296</v>
      </c>
      <c r="J1936">
        <v>51</v>
      </c>
      <c r="K1936" t="s">
        <v>1402</v>
      </c>
      <c r="L1936">
        <v>0</v>
      </c>
      <c r="M1936" t="s">
        <v>298</v>
      </c>
      <c r="N1936">
        <v>0</v>
      </c>
      <c r="O1936" t="s">
        <v>298</v>
      </c>
      <c r="P1936">
        <v>2012</v>
      </c>
      <c r="Q1936">
        <v>2231</v>
      </c>
      <c r="R1936">
        <v>21771545</v>
      </c>
      <c r="S1936">
        <v>9359904</v>
      </c>
      <c r="T1936">
        <v>2585745</v>
      </c>
      <c r="U1936" s="35">
        <v>78236</v>
      </c>
      <c r="V1936" t="s">
        <v>299</v>
      </c>
      <c r="W1936" t="s">
        <v>299</v>
      </c>
      <c r="X1936" t="s">
        <v>299</v>
      </c>
      <c r="Y1936" t="s">
        <v>299</v>
      </c>
    </row>
    <row r="1937" spans="1:25" x14ac:dyDescent="0.25">
      <c r="A1937" t="s">
        <v>295</v>
      </c>
      <c r="B1937" t="s">
        <v>296</v>
      </c>
      <c r="C1937" s="61">
        <f t="shared" si="30"/>
        <v>4</v>
      </c>
      <c r="D1937" t="s">
        <v>1</v>
      </c>
      <c r="E1937">
        <v>5182</v>
      </c>
      <c r="F1937">
        <v>518</v>
      </c>
      <c r="G1937">
        <v>5182</v>
      </c>
      <c r="H1937">
        <v>4</v>
      </c>
      <c r="I1937" t="s">
        <v>296</v>
      </c>
      <c r="J1937">
        <v>51</v>
      </c>
      <c r="K1937" t="s">
        <v>1402</v>
      </c>
      <c r="L1937">
        <v>0</v>
      </c>
      <c r="M1937" t="s">
        <v>298</v>
      </c>
      <c r="N1937">
        <v>0</v>
      </c>
      <c r="O1937" t="s">
        <v>298</v>
      </c>
      <c r="P1937">
        <v>2012</v>
      </c>
      <c r="Q1937">
        <v>2231</v>
      </c>
      <c r="R1937">
        <v>21771545</v>
      </c>
      <c r="S1937">
        <v>9359904</v>
      </c>
      <c r="T1937">
        <v>2585745</v>
      </c>
      <c r="U1937" s="35">
        <v>78236</v>
      </c>
      <c r="V1937" t="s">
        <v>299</v>
      </c>
      <c r="W1937" t="s">
        <v>299</v>
      </c>
      <c r="X1937" t="s">
        <v>299</v>
      </c>
      <c r="Y1937" t="s">
        <v>299</v>
      </c>
    </row>
    <row r="1938" spans="1:25" x14ac:dyDescent="0.25">
      <c r="A1938" t="s">
        <v>295</v>
      </c>
      <c r="B1938" t="s">
        <v>296</v>
      </c>
      <c r="C1938" s="61">
        <f t="shared" si="30"/>
        <v>5</v>
      </c>
      <c r="D1938" t="s">
        <v>1</v>
      </c>
      <c r="E1938">
        <v>51821</v>
      </c>
      <c r="F1938">
        <v>518</v>
      </c>
      <c r="G1938">
        <v>5182</v>
      </c>
      <c r="H1938">
        <v>5</v>
      </c>
      <c r="I1938" t="s">
        <v>296</v>
      </c>
      <c r="J1938">
        <v>51</v>
      </c>
      <c r="K1938" t="s">
        <v>1402</v>
      </c>
      <c r="L1938">
        <v>0</v>
      </c>
      <c r="M1938" t="s">
        <v>298</v>
      </c>
      <c r="N1938">
        <v>0</v>
      </c>
      <c r="O1938" t="s">
        <v>298</v>
      </c>
      <c r="P1938">
        <v>2012</v>
      </c>
      <c r="Q1938">
        <v>2231</v>
      </c>
      <c r="R1938">
        <v>21771545</v>
      </c>
      <c r="S1938">
        <v>9359904</v>
      </c>
      <c r="T1938">
        <v>2585745</v>
      </c>
      <c r="U1938" s="35">
        <v>78236</v>
      </c>
      <c r="V1938" t="s">
        <v>299</v>
      </c>
      <c r="W1938" t="s">
        <v>299</v>
      </c>
      <c r="X1938" t="s">
        <v>299</v>
      </c>
      <c r="Y1938" t="s">
        <v>299</v>
      </c>
    </row>
    <row r="1939" spans="1:25" x14ac:dyDescent="0.25">
      <c r="A1939" t="s">
        <v>295</v>
      </c>
      <c r="B1939" t="s">
        <v>296</v>
      </c>
      <c r="C1939" s="61">
        <f t="shared" si="30"/>
        <v>6</v>
      </c>
      <c r="D1939" t="s">
        <v>1</v>
      </c>
      <c r="E1939">
        <v>518210</v>
      </c>
      <c r="F1939">
        <v>518</v>
      </c>
      <c r="G1939">
        <v>5182</v>
      </c>
      <c r="H1939">
        <v>6</v>
      </c>
      <c r="I1939" t="s">
        <v>296</v>
      </c>
      <c r="J1939">
        <v>51</v>
      </c>
      <c r="K1939" t="s">
        <v>1402</v>
      </c>
      <c r="L1939">
        <v>0</v>
      </c>
      <c r="M1939" t="s">
        <v>298</v>
      </c>
      <c r="N1939">
        <v>0</v>
      </c>
      <c r="O1939" t="s">
        <v>298</v>
      </c>
      <c r="P1939">
        <v>2012</v>
      </c>
      <c r="Q1939">
        <v>2231</v>
      </c>
      <c r="R1939">
        <v>21771545</v>
      </c>
      <c r="S1939">
        <v>9359904</v>
      </c>
      <c r="T1939">
        <v>2585745</v>
      </c>
      <c r="U1939" s="35">
        <v>78236</v>
      </c>
      <c r="V1939" t="s">
        <v>299</v>
      </c>
      <c r="W1939" t="s">
        <v>299</v>
      </c>
      <c r="X1939" t="s">
        <v>299</v>
      </c>
      <c r="Y1939" t="s">
        <v>299</v>
      </c>
    </row>
    <row r="1940" spans="1:25" x14ac:dyDescent="0.25">
      <c r="A1940" t="s">
        <v>295</v>
      </c>
      <c r="B1940" t="s">
        <v>296</v>
      </c>
      <c r="C1940" s="61">
        <f t="shared" si="30"/>
        <v>3</v>
      </c>
      <c r="D1940" t="s">
        <v>1</v>
      </c>
      <c r="E1940">
        <v>519</v>
      </c>
      <c r="F1940">
        <v>519</v>
      </c>
      <c r="G1940" t="s">
        <v>296</v>
      </c>
      <c r="H1940">
        <v>3</v>
      </c>
      <c r="I1940" t="s">
        <v>296</v>
      </c>
      <c r="J1940">
        <v>51</v>
      </c>
      <c r="K1940" t="s">
        <v>1403</v>
      </c>
      <c r="L1940">
        <v>0</v>
      </c>
      <c r="M1940" t="s">
        <v>298</v>
      </c>
      <c r="N1940">
        <v>0</v>
      </c>
      <c r="O1940" t="s">
        <v>298</v>
      </c>
      <c r="P1940">
        <v>2012</v>
      </c>
      <c r="Q1940">
        <v>1817</v>
      </c>
      <c r="R1940">
        <v>45683289</v>
      </c>
      <c r="S1940">
        <v>21821701</v>
      </c>
      <c r="T1940">
        <v>3477930</v>
      </c>
      <c r="U1940" s="35">
        <v>67535</v>
      </c>
      <c r="V1940" t="s">
        <v>299</v>
      </c>
      <c r="W1940" t="s">
        <v>299</v>
      </c>
      <c r="X1940" t="s">
        <v>299</v>
      </c>
      <c r="Y1940" t="s">
        <v>299</v>
      </c>
    </row>
    <row r="1941" spans="1:25" x14ac:dyDescent="0.25">
      <c r="A1941" t="s">
        <v>295</v>
      </c>
      <c r="B1941" t="s">
        <v>296</v>
      </c>
      <c r="C1941" s="61">
        <f t="shared" si="30"/>
        <v>4</v>
      </c>
      <c r="D1941" t="s">
        <v>1</v>
      </c>
      <c r="E1941">
        <v>5191</v>
      </c>
      <c r="F1941">
        <v>519</v>
      </c>
      <c r="G1941">
        <v>5191</v>
      </c>
      <c r="H1941">
        <v>4</v>
      </c>
      <c r="I1941" t="s">
        <v>296</v>
      </c>
      <c r="J1941">
        <v>51</v>
      </c>
      <c r="K1941" t="s">
        <v>1403</v>
      </c>
      <c r="L1941">
        <v>0</v>
      </c>
      <c r="M1941" t="s">
        <v>298</v>
      </c>
      <c r="N1941">
        <v>0</v>
      </c>
      <c r="O1941" t="s">
        <v>298</v>
      </c>
      <c r="P1941">
        <v>2012</v>
      </c>
      <c r="Q1941">
        <v>1817</v>
      </c>
      <c r="R1941">
        <v>45683289</v>
      </c>
      <c r="S1941">
        <v>21821701</v>
      </c>
      <c r="T1941">
        <v>3477930</v>
      </c>
      <c r="U1941" s="35">
        <v>67535</v>
      </c>
      <c r="V1941" t="s">
        <v>299</v>
      </c>
      <c r="W1941" t="s">
        <v>299</v>
      </c>
      <c r="X1941" t="s">
        <v>299</v>
      </c>
      <c r="Y1941" t="s">
        <v>299</v>
      </c>
    </row>
    <row r="1942" spans="1:25" x14ac:dyDescent="0.25">
      <c r="A1942" t="s">
        <v>295</v>
      </c>
      <c r="B1942" t="s">
        <v>296</v>
      </c>
      <c r="C1942" s="61">
        <f t="shared" si="30"/>
        <v>5</v>
      </c>
      <c r="D1942" t="s">
        <v>1</v>
      </c>
      <c r="E1942">
        <v>51911</v>
      </c>
      <c r="F1942">
        <v>519</v>
      </c>
      <c r="G1942">
        <v>5191</v>
      </c>
      <c r="H1942">
        <v>5</v>
      </c>
      <c r="I1942" t="s">
        <v>296</v>
      </c>
      <c r="J1942">
        <v>51</v>
      </c>
      <c r="K1942" t="s">
        <v>1404</v>
      </c>
      <c r="L1942">
        <v>0</v>
      </c>
      <c r="M1942" t="s">
        <v>298</v>
      </c>
      <c r="N1942">
        <v>0</v>
      </c>
      <c r="O1942" t="s">
        <v>298</v>
      </c>
      <c r="P1942">
        <v>2012</v>
      </c>
      <c r="Q1942">
        <v>80</v>
      </c>
      <c r="R1942">
        <v>246994</v>
      </c>
      <c r="S1942">
        <v>75788</v>
      </c>
      <c r="T1942">
        <v>18840</v>
      </c>
      <c r="U1942" s="35">
        <v>964</v>
      </c>
      <c r="V1942" t="s">
        <v>299</v>
      </c>
      <c r="W1942" t="s">
        <v>299</v>
      </c>
      <c r="X1942" t="s">
        <v>299</v>
      </c>
      <c r="Y1942" t="s">
        <v>299</v>
      </c>
    </row>
    <row r="1943" spans="1:25" x14ac:dyDescent="0.25">
      <c r="A1943" t="s">
        <v>295</v>
      </c>
      <c r="B1943" t="s">
        <v>296</v>
      </c>
      <c r="C1943" s="61">
        <f t="shared" si="30"/>
        <v>6</v>
      </c>
      <c r="D1943" t="s">
        <v>1</v>
      </c>
      <c r="E1943">
        <v>519110</v>
      </c>
      <c r="F1943">
        <v>519</v>
      </c>
      <c r="G1943">
        <v>5191</v>
      </c>
      <c r="H1943">
        <v>6</v>
      </c>
      <c r="I1943" t="s">
        <v>296</v>
      </c>
      <c r="J1943">
        <v>51</v>
      </c>
      <c r="K1943" t="s">
        <v>1404</v>
      </c>
      <c r="L1943">
        <v>0</v>
      </c>
      <c r="M1943" t="s">
        <v>298</v>
      </c>
      <c r="N1943">
        <v>0</v>
      </c>
      <c r="O1943" t="s">
        <v>298</v>
      </c>
      <c r="P1943">
        <v>2012</v>
      </c>
      <c r="Q1943">
        <v>80</v>
      </c>
      <c r="R1943">
        <v>246994</v>
      </c>
      <c r="S1943">
        <v>75788</v>
      </c>
      <c r="T1943">
        <v>18840</v>
      </c>
      <c r="U1943" s="35">
        <v>964</v>
      </c>
      <c r="V1943" t="s">
        <v>299</v>
      </c>
      <c r="W1943" t="s">
        <v>299</v>
      </c>
      <c r="X1943" t="s">
        <v>299</v>
      </c>
      <c r="Y1943" t="s">
        <v>299</v>
      </c>
    </row>
    <row r="1944" spans="1:25" x14ac:dyDescent="0.25">
      <c r="A1944" t="s">
        <v>295</v>
      </c>
      <c r="B1944" t="s">
        <v>296</v>
      </c>
      <c r="C1944" s="61">
        <f t="shared" si="30"/>
        <v>5</v>
      </c>
      <c r="D1944" t="s">
        <v>1</v>
      </c>
      <c r="E1944">
        <v>51912</v>
      </c>
      <c r="F1944">
        <v>519</v>
      </c>
      <c r="G1944">
        <v>5191</v>
      </c>
      <c r="H1944">
        <v>5</v>
      </c>
      <c r="I1944" t="s">
        <v>296</v>
      </c>
      <c r="J1944">
        <v>51</v>
      </c>
      <c r="K1944" t="s">
        <v>1405</v>
      </c>
      <c r="L1944">
        <v>0</v>
      </c>
      <c r="M1944" t="s">
        <v>298</v>
      </c>
      <c r="N1944">
        <v>0</v>
      </c>
      <c r="O1944" t="s">
        <v>298</v>
      </c>
      <c r="P1944">
        <v>2012</v>
      </c>
      <c r="Q1944">
        <v>91</v>
      </c>
      <c r="R1944">
        <v>109878</v>
      </c>
      <c r="S1944">
        <v>45233</v>
      </c>
      <c r="T1944">
        <v>11442</v>
      </c>
      <c r="U1944" s="35">
        <v>1177</v>
      </c>
      <c r="V1944" t="s">
        <v>299</v>
      </c>
      <c r="W1944" t="s">
        <v>299</v>
      </c>
      <c r="X1944" t="s">
        <v>299</v>
      </c>
      <c r="Y1944" t="s">
        <v>299</v>
      </c>
    </row>
    <row r="1945" spans="1:25" x14ac:dyDescent="0.25">
      <c r="A1945" t="s">
        <v>295</v>
      </c>
      <c r="B1945" t="s">
        <v>296</v>
      </c>
      <c r="C1945" s="61">
        <f t="shared" si="30"/>
        <v>6</v>
      </c>
      <c r="D1945" t="s">
        <v>1</v>
      </c>
      <c r="E1945">
        <v>519120</v>
      </c>
      <c r="F1945">
        <v>519</v>
      </c>
      <c r="G1945">
        <v>5191</v>
      </c>
      <c r="H1945">
        <v>6</v>
      </c>
      <c r="I1945" t="s">
        <v>296</v>
      </c>
      <c r="J1945">
        <v>51</v>
      </c>
      <c r="K1945" t="s">
        <v>1405</v>
      </c>
      <c r="L1945">
        <v>0</v>
      </c>
      <c r="M1945" t="s">
        <v>298</v>
      </c>
      <c r="N1945">
        <v>0</v>
      </c>
      <c r="O1945" t="s">
        <v>298</v>
      </c>
      <c r="P1945">
        <v>2012</v>
      </c>
      <c r="Q1945">
        <v>91</v>
      </c>
      <c r="R1945">
        <v>109878</v>
      </c>
      <c r="S1945">
        <v>45233</v>
      </c>
      <c r="T1945">
        <v>11442</v>
      </c>
      <c r="U1945" s="35">
        <v>1177</v>
      </c>
      <c r="V1945" t="s">
        <v>299</v>
      </c>
      <c r="W1945" t="s">
        <v>299</v>
      </c>
      <c r="X1945" t="s">
        <v>299</v>
      </c>
      <c r="Y1945" t="s">
        <v>299</v>
      </c>
    </row>
    <row r="1946" spans="1:25" x14ac:dyDescent="0.25">
      <c r="A1946" t="s">
        <v>295</v>
      </c>
      <c r="B1946" t="s">
        <v>296</v>
      </c>
      <c r="C1946" s="61">
        <f t="shared" si="30"/>
        <v>5</v>
      </c>
      <c r="D1946" t="s">
        <v>1</v>
      </c>
      <c r="E1946">
        <v>51913</v>
      </c>
      <c r="F1946">
        <v>519</v>
      </c>
      <c r="G1946">
        <v>5191</v>
      </c>
      <c r="H1946">
        <v>5</v>
      </c>
      <c r="I1946" t="s">
        <v>296</v>
      </c>
      <c r="J1946">
        <v>51</v>
      </c>
      <c r="K1946" t="s">
        <v>1406</v>
      </c>
      <c r="L1946">
        <v>0</v>
      </c>
      <c r="M1946" t="s">
        <v>298</v>
      </c>
      <c r="N1946">
        <v>0</v>
      </c>
      <c r="O1946" t="s">
        <v>298</v>
      </c>
      <c r="P1946">
        <v>2012</v>
      </c>
      <c r="Q1946">
        <v>1592</v>
      </c>
      <c r="R1946">
        <v>45167293</v>
      </c>
      <c r="S1946">
        <v>21635701</v>
      </c>
      <c r="T1946">
        <v>3430485</v>
      </c>
      <c r="U1946" s="35">
        <v>63536</v>
      </c>
      <c r="V1946" t="s">
        <v>299</v>
      </c>
      <c r="W1946" t="s">
        <v>299</v>
      </c>
      <c r="X1946" t="s">
        <v>299</v>
      </c>
      <c r="Y1946" t="s">
        <v>299</v>
      </c>
    </row>
    <row r="1947" spans="1:25" x14ac:dyDescent="0.25">
      <c r="A1947" t="s">
        <v>295</v>
      </c>
      <c r="B1947" t="s">
        <v>296</v>
      </c>
      <c r="C1947" s="61">
        <f t="shared" si="30"/>
        <v>6</v>
      </c>
      <c r="D1947" t="s">
        <v>1</v>
      </c>
      <c r="E1947">
        <v>519130</v>
      </c>
      <c r="F1947">
        <v>519</v>
      </c>
      <c r="G1947">
        <v>5191</v>
      </c>
      <c r="H1947">
        <v>6</v>
      </c>
      <c r="I1947" t="s">
        <v>296</v>
      </c>
      <c r="J1947">
        <v>51</v>
      </c>
      <c r="K1947" t="s">
        <v>1406</v>
      </c>
      <c r="L1947">
        <v>0</v>
      </c>
      <c r="M1947" t="s">
        <v>298</v>
      </c>
      <c r="N1947">
        <v>0</v>
      </c>
      <c r="O1947" t="s">
        <v>298</v>
      </c>
      <c r="P1947">
        <v>2012</v>
      </c>
      <c r="Q1947">
        <v>1592</v>
      </c>
      <c r="R1947">
        <v>45167293</v>
      </c>
      <c r="S1947">
        <v>21635701</v>
      </c>
      <c r="T1947">
        <v>3430485</v>
      </c>
      <c r="U1947" s="35">
        <v>63536</v>
      </c>
      <c r="V1947" t="s">
        <v>299</v>
      </c>
      <c r="W1947" t="s">
        <v>299</v>
      </c>
      <c r="X1947" t="s">
        <v>299</v>
      </c>
      <c r="Y1947" t="s">
        <v>299</v>
      </c>
    </row>
    <row r="1948" spans="1:25" x14ac:dyDescent="0.25">
      <c r="A1948" t="s">
        <v>295</v>
      </c>
      <c r="B1948" t="s">
        <v>296</v>
      </c>
      <c r="C1948" s="61">
        <f t="shared" si="30"/>
        <v>7</v>
      </c>
      <c r="D1948" t="s">
        <v>1</v>
      </c>
      <c r="E1948">
        <v>5191301</v>
      </c>
      <c r="F1948">
        <v>519</v>
      </c>
      <c r="G1948">
        <v>5191</v>
      </c>
      <c r="H1948">
        <v>7</v>
      </c>
      <c r="I1948" t="s">
        <v>296</v>
      </c>
      <c r="J1948">
        <v>51</v>
      </c>
      <c r="K1948" t="s">
        <v>1407</v>
      </c>
      <c r="L1948">
        <v>0</v>
      </c>
      <c r="M1948" t="s">
        <v>298</v>
      </c>
      <c r="N1948">
        <v>0</v>
      </c>
      <c r="O1948" t="s">
        <v>298</v>
      </c>
      <c r="P1948">
        <v>2012</v>
      </c>
      <c r="Q1948">
        <v>1362</v>
      </c>
      <c r="R1948">
        <v>20654478</v>
      </c>
      <c r="S1948">
        <v>14938633</v>
      </c>
      <c r="T1948">
        <v>1389600</v>
      </c>
      <c r="U1948" s="35">
        <v>39067</v>
      </c>
      <c r="V1948" t="s">
        <v>299</v>
      </c>
      <c r="W1948" t="s">
        <v>299</v>
      </c>
      <c r="X1948" t="s">
        <v>299</v>
      </c>
      <c r="Y1948" t="s">
        <v>299</v>
      </c>
    </row>
    <row r="1949" spans="1:25" x14ac:dyDescent="0.25">
      <c r="A1949" t="s">
        <v>295</v>
      </c>
      <c r="B1949" t="s">
        <v>296</v>
      </c>
      <c r="C1949" s="61">
        <f t="shared" si="30"/>
        <v>7</v>
      </c>
      <c r="D1949" t="s">
        <v>1</v>
      </c>
      <c r="E1949">
        <v>5191302</v>
      </c>
      <c r="F1949">
        <v>519</v>
      </c>
      <c r="G1949">
        <v>5191</v>
      </c>
      <c r="H1949">
        <v>7</v>
      </c>
      <c r="I1949" t="s">
        <v>296</v>
      </c>
      <c r="J1949">
        <v>51</v>
      </c>
      <c r="K1949" t="s">
        <v>1408</v>
      </c>
      <c r="L1949">
        <v>0</v>
      </c>
      <c r="M1949" t="s">
        <v>298</v>
      </c>
      <c r="N1949">
        <v>0</v>
      </c>
      <c r="O1949" t="s">
        <v>298</v>
      </c>
      <c r="P1949">
        <v>2012</v>
      </c>
      <c r="Q1949">
        <v>230</v>
      </c>
      <c r="R1949">
        <v>24512815</v>
      </c>
      <c r="S1949">
        <v>6697068</v>
      </c>
      <c r="T1949">
        <v>2040885</v>
      </c>
      <c r="U1949" s="35">
        <v>24469</v>
      </c>
      <c r="V1949" t="s">
        <v>299</v>
      </c>
      <c r="W1949" t="s">
        <v>299</v>
      </c>
      <c r="X1949" t="s">
        <v>299</v>
      </c>
      <c r="Y1949" t="s">
        <v>299</v>
      </c>
    </row>
    <row r="1950" spans="1:25" x14ac:dyDescent="0.25">
      <c r="A1950" t="s">
        <v>295</v>
      </c>
      <c r="B1950" t="s">
        <v>296</v>
      </c>
      <c r="C1950" s="61">
        <f t="shared" si="30"/>
        <v>5</v>
      </c>
      <c r="D1950" t="s">
        <v>1</v>
      </c>
      <c r="E1950">
        <v>51919</v>
      </c>
      <c r="F1950">
        <v>519</v>
      </c>
      <c r="G1950">
        <v>5191</v>
      </c>
      <c r="H1950">
        <v>5</v>
      </c>
      <c r="I1950" t="s">
        <v>296</v>
      </c>
      <c r="J1950">
        <v>51</v>
      </c>
      <c r="K1950" t="s">
        <v>1409</v>
      </c>
      <c r="L1950">
        <v>0</v>
      </c>
      <c r="M1950" t="s">
        <v>298</v>
      </c>
      <c r="N1950">
        <v>0</v>
      </c>
      <c r="O1950" t="s">
        <v>298</v>
      </c>
      <c r="P1950">
        <v>2012</v>
      </c>
      <c r="Q1950">
        <v>54</v>
      </c>
      <c r="R1950">
        <v>159124</v>
      </c>
      <c r="S1950">
        <v>64979</v>
      </c>
      <c r="T1950">
        <v>17163</v>
      </c>
      <c r="U1950" s="35">
        <v>1858</v>
      </c>
      <c r="V1950" t="s">
        <v>299</v>
      </c>
      <c r="W1950" t="s">
        <v>299</v>
      </c>
      <c r="X1950" t="s">
        <v>299</v>
      </c>
      <c r="Y1950" t="s">
        <v>299</v>
      </c>
    </row>
    <row r="1951" spans="1:25" x14ac:dyDescent="0.25">
      <c r="A1951" t="s">
        <v>295</v>
      </c>
      <c r="B1951" t="s">
        <v>296</v>
      </c>
      <c r="C1951" s="61">
        <f t="shared" si="30"/>
        <v>6</v>
      </c>
      <c r="D1951" t="s">
        <v>1</v>
      </c>
      <c r="E1951">
        <v>519190</v>
      </c>
      <c r="F1951">
        <v>519</v>
      </c>
      <c r="G1951">
        <v>5191</v>
      </c>
      <c r="H1951">
        <v>6</v>
      </c>
      <c r="I1951" t="s">
        <v>296</v>
      </c>
      <c r="J1951">
        <v>51</v>
      </c>
      <c r="K1951" t="s">
        <v>1409</v>
      </c>
      <c r="L1951">
        <v>0</v>
      </c>
      <c r="M1951" t="s">
        <v>298</v>
      </c>
      <c r="N1951">
        <v>0</v>
      </c>
      <c r="O1951" t="s">
        <v>298</v>
      </c>
      <c r="P1951">
        <v>2012</v>
      </c>
      <c r="Q1951">
        <v>54</v>
      </c>
      <c r="R1951">
        <v>159124</v>
      </c>
      <c r="S1951">
        <v>64979</v>
      </c>
      <c r="T1951">
        <v>17163</v>
      </c>
      <c r="U1951" s="35">
        <v>1858</v>
      </c>
      <c r="V1951" t="s">
        <v>299</v>
      </c>
      <c r="W1951" t="s">
        <v>299</v>
      </c>
      <c r="X1951" t="s">
        <v>299</v>
      </c>
      <c r="Y1951" t="s">
        <v>299</v>
      </c>
    </row>
    <row r="1952" spans="1:25" x14ac:dyDescent="0.25">
      <c r="A1952" t="s">
        <v>295</v>
      </c>
      <c r="B1952" t="s">
        <v>296</v>
      </c>
      <c r="C1952" s="61">
        <f t="shared" si="30"/>
        <v>2</v>
      </c>
      <c r="D1952" t="s">
        <v>1</v>
      </c>
      <c r="E1952">
        <v>52</v>
      </c>
      <c r="F1952" t="s">
        <v>296</v>
      </c>
      <c r="G1952" t="s">
        <v>296</v>
      </c>
      <c r="H1952">
        <v>2</v>
      </c>
      <c r="I1952" t="s">
        <v>296</v>
      </c>
      <c r="J1952">
        <v>52</v>
      </c>
      <c r="K1952" t="s">
        <v>1410</v>
      </c>
      <c r="L1952">
        <v>0</v>
      </c>
      <c r="M1952" t="s">
        <v>298</v>
      </c>
      <c r="N1952">
        <v>0</v>
      </c>
      <c r="O1952" t="s">
        <v>298</v>
      </c>
      <c r="P1952">
        <v>2012</v>
      </c>
      <c r="Q1952">
        <v>48523</v>
      </c>
      <c r="R1952" t="s">
        <v>299</v>
      </c>
      <c r="S1952">
        <v>57898326</v>
      </c>
      <c r="T1952">
        <v>16626875</v>
      </c>
      <c r="U1952" s="35">
        <v>601858</v>
      </c>
      <c r="V1952" t="s">
        <v>299</v>
      </c>
      <c r="W1952" t="s">
        <v>299</v>
      </c>
      <c r="X1952" t="s">
        <v>299</v>
      </c>
      <c r="Y1952" t="s">
        <v>299</v>
      </c>
    </row>
    <row r="1953" spans="1:25" x14ac:dyDescent="0.25">
      <c r="A1953" t="s">
        <v>295</v>
      </c>
      <c r="B1953" t="s">
        <v>296</v>
      </c>
      <c r="C1953" s="61">
        <f t="shared" si="30"/>
        <v>3</v>
      </c>
      <c r="D1953" t="s">
        <v>1</v>
      </c>
      <c r="E1953">
        <v>521</v>
      </c>
      <c r="F1953">
        <v>521</v>
      </c>
      <c r="G1953" t="s">
        <v>296</v>
      </c>
      <c r="H1953">
        <v>3</v>
      </c>
      <c r="I1953" t="s">
        <v>296</v>
      </c>
      <c r="J1953">
        <v>52</v>
      </c>
      <c r="K1953" t="s">
        <v>1411</v>
      </c>
      <c r="L1953">
        <v>0</v>
      </c>
      <c r="M1953" t="s">
        <v>298</v>
      </c>
      <c r="N1953">
        <v>0</v>
      </c>
      <c r="O1953" t="s">
        <v>298</v>
      </c>
      <c r="P1953">
        <v>2012</v>
      </c>
      <c r="Q1953">
        <v>3</v>
      </c>
      <c r="R1953">
        <v>7624979</v>
      </c>
      <c r="S1953">
        <v>150096</v>
      </c>
      <c r="T1953">
        <v>34836</v>
      </c>
      <c r="U1953" s="35">
        <v>1313</v>
      </c>
      <c r="V1953" t="s">
        <v>299</v>
      </c>
      <c r="W1953" t="s">
        <v>299</v>
      </c>
      <c r="X1953" t="s">
        <v>299</v>
      </c>
      <c r="Y1953" t="s">
        <v>299</v>
      </c>
    </row>
    <row r="1954" spans="1:25" x14ac:dyDescent="0.25">
      <c r="A1954" t="s">
        <v>295</v>
      </c>
      <c r="B1954" t="s">
        <v>296</v>
      </c>
      <c r="C1954" s="61">
        <f t="shared" si="30"/>
        <v>4</v>
      </c>
      <c r="D1954" t="s">
        <v>1</v>
      </c>
      <c r="E1954">
        <v>5211</v>
      </c>
      <c r="F1954">
        <v>521</v>
      </c>
      <c r="G1954">
        <v>5211</v>
      </c>
      <c r="H1954">
        <v>4</v>
      </c>
      <c r="I1954" t="s">
        <v>296</v>
      </c>
      <c r="J1954">
        <v>52</v>
      </c>
      <c r="K1954" t="s">
        <v>1411</v>
      </c>
      <c r="L1954">
        <v>0</v>
      </c>
      <c r="M1954" t="s">
        <v>298</v>
      </c>
      <c r="N1954">
        <v>0</v>
      </c>
      <c r="O1954" t="s">
        <v>298</v>
      </c>
      <c r="P1954">
        <v>2012</v>
      </c>
      <c r="Q1954">
        <v>3</v>
      </c>
      <c r="R1954">
        <v>7624979</v>
      </c>
      <c r="S1954">
        <v>150096</v>
      </c>
      <c r="T1954">
        <v>34836</v>
      </c>
      <c r="U1954" s="35">
        <v>1313</v>
      </c>
      <c r="V1954" t="s">
        <v>299</v>
      </c>
      <c r="W1954" t="s">
        <v>299</v>
      </c>
      <c r="X1954" t="s">
        <v>299</v>
      </c>
      <c r="Y1954" t="s">
        <v>299</v>
      </c>
    </row>
    <row r="1955" spans="1:25" x14ac:dyDescent="0.25">
      <c r="A1955" t="s">
        <v>295</v>
      </c>
      <c r="B1955" t="s">
        <v>296</v>
      </c>
      <c r="C1955" s="61">
        <f t="shared" si="30"/>
        <v>5</v>
      </c>
      <c r="D1955" t="s">
        <v>1</v>
      </c>
      <c r="E1955">
        <v>52111</v>
      </c>
      <c r="F1955">
        <v>521</v>
      </c>
      <c r="G1955">
        <v>5211</v>
      </c>
      <c r="H1955">
        <v>5</v>
      </c>
      <c r="I1955" t="s">
        <v>296</v>
      </c>
      <c r="J1955">
        <v>52</v>
      </c>
      <c r="K1955" t="s">
        <v>1411</v>
      </c>
      <c r="L1955">
        <v>0</v>
      </c>
      <c r="M1955" t="s">
        <v>298</v>
      </c>
      <c r="N1955">
        <v>0</v>
      </c>
      <c r="O1955" t="s">
        <v>298</v>
      </c>
      <c r="P1955">
        <v>2012</v>
      </c>
      <c r="Q1955">
        <v>3</v>
      </c>
      <c r="R1955">
        <v>7624979</v>
      </c>
      <c r="S1955">
        <v>150096</v>
      </c>
      <c r="T1955">
        <v>34836</v>
      </c>
      <c r="U1955" s="35">
        <v>1313</v>
      </c>
      <c r="V1955" t="s">
        <v>299</v>
      </c>
      <c r="W1955" t="s">
        <v>299</v>
      </c>
      <c r="X1955" t="s">
        <v>299</v>
      </c>
      <c r="Y1955" t="s">
        <v>299</v>
      </c>
    </row>
    <row r="1956" spans="1:25" x14ac:dyDescent="0.25">
      <c r="A1956" t="s">
        <v>295</v>
      </c>
      <c r="B1956" t="s">
        <v>296</v>
      </c>
      <c r="C1956" s="61">
        <f t="shared" si="30"/>
        <v>6</v>
      </c>
      <c r="D1956" t="s">
        <v>1</v>
      </c>
      <c r="E1956">
        <v>521110</v>
      </c>
      <c r="F1956">
        <v>521</v>
      </c>
      <c r="G1956">
        <v>5211</v>
      </c>
      <c r="H1956">
        <v>6</v>
      </c>
      <c r="I1956" t="s">
        <v>296</v>
      </c>
      <c r="J1956">
        <v>52</v>
      </c>
      <c r="K1956" t="s">
        <v>1411</v>
      </c>
      <c r="L1956">
        <v>0</v>
      </c>
      <c r="M1956" t="s">
        <v>298</v>
      </c>
      <c r="N1956">
        <v>0</v>
      </c>
      <c r="O1956" t="s">
        <v>298</v>
      </c>
      <c r="P1956">
        <v>2012</v>
      </c>
      <c r="Q1956">
        <v>3</v>
      </c>
      <c r="R1956">
        <v>7624979</v>
      </c>
      <c r="S1956">
        <v>150096</v>
      </c>
      <c r="T1956">
        <v>34836</v>
      </c>
      <c r="U1956" s="35">
        <v>1313</v>
      </c>
      <c r="V1956" t="s">
        <v>299</v>
      </c>
      <c r="W1956" t="s">
        <v>299</v>
      </c>
      <c r="X1956" t="s">
        <v>299</v>
      </c>
      <c r="Y1956" t="s">
        <v>299</v>
      </c>
    </row>
    <row r="1957" spans="1:25" x14ac:dyDescent="0.25">
      <c r="A1957" t="s">
        <v>295</v>
      </c>
      <c r="B1957" t="s">
        <v>296</v>
      </c>
      <c r="C1957" s="61">
        <f t="shared" si="30"/>
        <v>3</v>
      </c>
      <c r="D1957" t="s">
        <v>1</v>
      </c>
      <c r="E1957">
        <v>522</v>
      </c>
      <c r="F1957">
        <v>522</v>
      </c>
      <c r="G1957" t="s">
        <v>296</v>
      </c>
      <c r="H1957">
        <v>3</v>
      </c>
      <c r="I1957" t="s">
        <v>296</v>
      </c>
      <c r="J1957">
        <v>52</v>
      </c>
      <c r="K1957" t="s">
        <v>1412</v>
      </c>
      <c r="L1957">
        <v>0</v>
      </c>
      <c r="M1957" t="s">
        <v>298</v>
      </c>
      <c r="N1957">
        <v>0</v>
      </c>
      <c r="O1957" t="s">
        <v>298</v>
      </c>
      <c r="P1957">
        <v>2012</v>
      </c>
      <c r="Q1957">
        <v>19272</v>
      </c>
      <c r="R1957" t="s">
        <v>299</v>
      </c>
      <c r="S1957">
        <v>21985490</v>
      </c>
      <c r="T1957">
        <v>6274016</v>
      </c>
      <c r="U1957" s="35">
        <v>290914</v>
      </c>
      <c r="V1957" t="s">
        <v>299</v>
      </c>
      <c r="W1957" t="s">
        <v>299</v>
      </c>
      <c r="X1957" t="s">
        <v>299</v>
      </c>
      <c r="Y1957" t="s">
        <v>299</v>
      </c>
    </row>
    <row r="1958" spans="1:25" x14ac:dyDescent="0.25">
      <c r="A1958" t="s">
        <v>295</v>
      </c>
      <c r="B1958" t="s">
        <v>296</v>
      </c>
      <c r="C1958" s="61">
        <f t="shared" si="30"/>
        <v>4</v>
      </c>
      <c r="D1958" t="s">
        <v>1</v>
      </c>
      <c r="E1958">
        <v>5221</v>
      </c>
      <c r="F1958">
        <v>522</v>
      </c>
      <c r="G1958">
        <v>5221</v>
      </c>
      <c r="H1958">
        <v>4</v>
      </c>
      <c r="I1958" t="s">
        <v>296</v>
      </c>
      <c r="J1958">
        <v>52</v>
      </c>
      <c r="K1958" t="s">
        <v>1413</v>
      </c>
      <c r="L1958">
        <v>0</v>
      </c>
      <c r="M1958" t="s">
        <v>298</v>
      </c>
      <c r="N1958">
        <v>0</v>
      </c>
      <c r="O1958" t="s">
        <v>298</v>
      </c>
      <c r="P1958">
        <v>2012</v>
      </c>
      <c r="Q1958">
        <v>10528</v>
      </c>
      <c r="R1958" t="s">
        <v>299</v>
      </c>
      <c r="S1958">
        <v>13591321</v>
      </c>
      <c r="T1958">
        <v>4193574</v>
      </c>
      <c r="U1958" s="35">
        <v>198785</v>
      </c>
      <c r="V1958" t="s">
        <v>299</v>
      </c>
      <c r="W1958" t="s">
        <v>299</v>
      </c>
      <c r="X1958" t="s">
        <v>299</v>
      </c>
      <c r="Y1958" t="s">
        <v>299</v>
      </c>
    </row>
    <row r="1959" spans="1:25" x14ac:dyDescent="0.25">
      <c r="A1959" t="s">
        <v>295</v>
      </c>
      <c r="B1959" t="s">
        <v>296</v>
      </c>
      <c r="C1959" s="61">
        <f t="shared" si="30"/>
        <v>5</v>
      </c>
      <c r="D1959" t="s">
        <v>1</v>
      </c>
      <c r="E1959">
        <v>52211</v>
      </c>
      <c r="F1959">
        <v>522</v>
      </c>
      <c r="G1959">
        <v>5221</v>
      </c>
      <c r="H1959">
        <v>5</v>
      </c>
      <c r="I1959" t="s">
        <v>296</v>
      </c>
      <c r="J1959">
        <v>52</v>
      </c>
      <c r="K1959" t="s">
        <v>1414</v>
      </c>
      <c r="L1959">
        <v>0</v>
      </c>
      <c r="M1959" t="s">
        <v>298</v>
      </c>
      <c r="N1959">
        <v>0</v>
      </c>
      <c r="O1959" t="s">
        <v>298</v>
      </c>
      <c r="P1959">
        <v>2012</v>
      </c>
      <c r="Q1959">
        <v>8735</v>
      </c>
      <c r="R1959" t="s">
        <v>332</v>
      </c>
      <c r="S1959">
        <v>11821995</v>
      </c>
      <c r="T1959">
        <v>3731651</v>
      </c>
      <c r="U1959" s="35">
        <v>167971</v>
      </c>
      <c r="V1959" t="s">
        <v>299</v>
      </c>
      <c r="W1959" t="s">
        <v>299</v>
      </c>
      <c r="X1959" t="s">
        <v>299</v>
      </c>
      <c r="Y1959" t="s">
        <v>299</v>
      </c>
    </row>
    <row r="1960" spans="1:25" x14ac:dyDescent="0.25">
      <c r="A1960" t="s">
        <v>295</v>
      </c>
      <c r="B1960" t="s">
        <v>296</v>
      </c>
      <c r="C1960" s="61">
        <f t="shared" si="30"/>
        <v>6</v>
      </c>
      <c r="D1960" t="s">
        <v>1</v>
      </c>
      <c r="E1960">
        <v>522110</v>
      </c>
      <c r="F1960">
        <v>522</v>
      </c>
      <c r="G1960">
        <v>5221</v>
      </c>
      <c r="H1960">
        <v>6</v>
      </c>
      <c r="I1960" t="s">
        <v>296</v>
      </c>
      <c r="J1960">
        <v>52</v>
      </c>
      <c r="K1960" t="s">
        <v>1414</v>
      </c>
      <c r="L1960">
        <v>0</v>
      </c>
      <c r="M1960" t="s">
        <v>298</v>
      </c>
      <c r="N1960">
        <v>0</v>
      </c>
      <c r="O1960" t="s">
        <v>298</v>
      </c>
      <c r="P1960">
        <v>2012</v>
      </c>
      <c r="Q1960">
        <v>8735</v>
      </c>
      <c r="R1960" t="s">
        <v>332</v>
      </c>
      <c r="S1960">
        <v>11821995</v>
      </c>
      <c r="T1960">
        <v>3731651</v>
      </c>
      <c r="U1960" s="35">
        <v>167971</v>
      </c>
      <c r="V1960" t="s">
        <v>299</v>
      </c>
      <c r="W1960" t="s">
        <v>299</v>
      </c>
      <c r="X1960" t="s">
        <v>299</v>
      </c>
      <c r="Y1960" t="s">
        <v>299</v>
      </c>
    </row>
    <row r="1961" spans="1:25" x14ac:dyDescent="0.25">
      <c r="A1961" t="s">
        <v>295</v>
      </c>
      <c r="B1961" t="s">
        <v>296</v>
      </c>
      <c r="C1961" s="61">
        <f t="shared" si="30"/>
        <v>7</v>
      </c>
      <c r="D1961" t="s">
        <v>1</v>
      </c>
      <c r="E1961">
        <v>5221101</v>
      </c>
      <c r="F1961">
        <v>522</v>
      </c>
      <c r="G1961">
        <v>5221</v>
      </c>
      <c r="H1961">
        <v>7</v>
      </c>
      <c r="I1961" t="s">
        <v>296</v>
      </c>
      <c r="J1961">
        <v>52</v>
      </c>
      <c r="K1961" t="s">
        <v>1415</v>
      </c>
      <c r="L1961">
        <v>0</v>
      </c>
      <c r="M1961" t="s">
        <v>298</v>
      </c>
      <c r="N1961">
        <v>0</v>
      </c>
      <c r="O1961" t="s">
        <v>298</v>
      </c>
      <c r="P1961">
        <v>2012</v>
      </c>
      <c r="Q1961">
        <v>6230</v>
      </c>
      <c r="R1961" t="s">
        <v>332</v>
      </c>
      <c r="S1961">
        <v>8601315</v>
      </c>
      <c r="T1961">
        <v>2774166</v>
      </c>
      <c r="U1961" s="35">
        <v>129005</v>
      </c>
      <c r="V1961" t="s">
        <v>299</v>
      </c>
      <c r="W1961" t="s">
        <v>299</v>
      </c>
      <c r="X1961" t="s">
        <v>299</v>
      </c>
      <c r="Y1961" t="s">
        <v>299</v>
      </c>
    </row>
    <row r="1962" spans="1:25" x14ac:dyDescent="0.25">
      <c r="A1962" t="s">
        <v>295</v>
      </c>
      <c r="B1962" t="s">
        <v>296</v>
      </c>
      <c r="C1962" s="61">
        <f t="shared" si="30"/>
        <v>7</v>
      </c>
      <c r="D1962" t="s">
        <v>1</v>
      </c>
      <c r="E1962">
        <v>5221102</v>
      </c>
      <c r="F1962">
        <v>522</v>
      </c>
      <c r="G1962">
        <v>5221</v>
      </c>
      <c r="H1962">
        <v>7</v>
      </c>
      <c r="I1962" t="s">
        <v>296</v>
      </c>
      <c r="J1962">
        <v>52</v>
      </c>
      <c r="K1962" t="s">
        <v>1416</v>
      </c>
      <c r="L1962">
        <v>0</v>
      </c>
      <c r="M1962" t="s">
        <v>298</v>
      </c>
      <c r="N1962">
        <v>0</v>
      </c>
      <c r="O1962" t="s">
        <v>298</v>
      </c>
      <c r="P1962">
        <v>2012</v>
      </c>
      <c r="Q1962">
        <v>2462</v>
      </c>
      <c r="R1962" t="s">
        <v>332</v>
      </c>
      <c r="S1962">
        <v>3154795</v>
      </c>
      <c r="T1962">
        <v>940646</v>
      </c>
      <c r="U1962" s="35">
        <v>38327</v>
      </c>
      <c r="V1962" t="s">
        <v>299</v>
      </c>
      <c r="W1962" t="s">
        <v>299</v>
      </c>
      <c r="X1962" t="s">
        <v>299</v>
      </c>
      <c r="Y1962" t="s">
        <v>299</v>
      </c>
    </row>
    <row r="1963" spans="1:25" x14ac:dyDescent="0.25">
      <c r="A1963" t="s">
        <v>295</v>
      </c>
      <c r="B1963" t="s">
        <v>296</v>
      </c>
      <c r="C1963" s="61">
        <f t="shared" si="30"/>
        <v>5</v>
      </c>
      <c r="D1963" t="s">
        <v>1</v>
      </c>
      <c r="E1963">
        <v>52212</v>
      </c>
      <c r="F1963">
        <v>522</v>
      </c>
      <c r="G1963">
        <v>5221</v>
      </c>
      <c r="H1963">
        <v>5</v>
      </c>
      <c r="I1963" t="s">
        <v>296</v>
      </c>
      <c r="J1963">
        <v>52</v>
      </c>
      <c r="K1963" t="s">
        <v>1417</v>
      </c>
      <c r="L1963">
        <v>0</v>
      </c>
      <c r="M1963" t="s">
        <v>298</v>
      </c>
      <c r="N1963">
        <v>0</v>
      </c>
      <c r="O1963" t="s">
        <v>298</v>
      </c>
      <c r="P1963">
        <v>2012</v>
      </c>
      <c r="Q1963">
        <v>299</v>
      </c>
      <c r="R1963" t="s">
        <v>332</v>
      </c>
      <c r="S1963" t="s">
        <v>305</v>
      </c>
      <c r="T1963" t="s">
        <v>305</v>
      </c>
      <c r="U1963" s="35" t="s">
        <v>479</v>
      </c>
      <c r="V1963" t="s">
        <v>299</v>
      </c>
      <c r="W1963" t="s">
        <v>299</v>
      </c>
      <c r="X1963" t="s">
        <v>299</v>
      </c>
      <c r="Y1963" t="s">
        <v>299</v>
      </c>
    </row>
    <row r="1964" spans="1:25" x14ac:dyDescent="0.25">
      <c r="A1964" t="s">
        <v>295</v>
      </c>
      <c r="B1964" t="s">
        <v>296</v>
      </c>
      <c r="C1964" s="61">
        <f t="shared" si="30"/>
        <v>6</v>
      </c>
      <c r="D1964" t="s">
        <v>1</v>
      </c>
      <c r="E1964">
        <v>522120</v>
      </c>
      <c r="F1964">
        <v>522</v>
      </c>
      <c r="G1964">
        <v>5221</v>
      </c>
      <c r="H1964">
        <v>6</v>
      </c>
      <c r="I1964" t="s">
        <v>296</v>
      </c>
      <c r="J1964">
        <v>52</v>
      </c>
      <c r="K1964" t="s">
        <v>1417</v>
      </c>
      <c r="L1964">
        <v>0</v>
      </c>
      <c r="M1964" t="s">
        <v>298</v>
      </c>
      <c r="N1964">
        <v>0</v>
      </c>
      <c r="O1964" t="s">
        <v>298</v>
      </c>
      <c r="P1964">
        <v>2012</v>
      </c>
      <c r="Q1964">
        <v>299</v>
      </c>
      <c r="R1964" t="s">
        <v>332</v>
      </c>
      <c r="S1964" t="s">
        <v>305</v>
      </c>
      <c r="T1964" t="s">
        <v>305</v>
      </c>
      <c r="U1964" s="35" t="s">
        <v>479</v>
      </c>
      <c r="V1964" t="s">
        <v>299</v>
      </c>
      <c r="W1964" t="s">
        <v>299</v>
      </c>
      <c r="X1964" t="s">
        <v>299</v>
      </c>
      <c r="Y1964" t="s">
        <v>299</v>
      </c>
    </row>
    <row r="1965" spans="1:25" x14ac:dyDescent="0.25">
      <c r="A1965" t="s">
        <v>295</v>
      </c>
      <c r="B1965" t="s">
        <v>296</v>
      </c>
      <c r="C1965" s="61">
        <f t="shared" si="30"/>
        <v>7</v>
      </c>
      <c r="D1965" t="s">
        <v>1</v>
      </c>
      <c r="E1965">
        <v>5221201</v>
      </c>
      <c r="F1965">
        <v>522</v>
      </c>
      <c r="G1965">
        <v>5221</v>
      </c>
      <c r="H1965">
        <v>7</v>
      </c>
      <c r="I1965" t="s">
        <v>296</v>
      </c>
      <c r="J1965">
        <v>52</v>
      </c>
      <c r="K1965" t="s">
        <v>1418</v>
      </c>
      <c r="L1965">
        <v>0</v>
      </c>
      <c r="M1965" t="s">
        <v>298</v>
      </c>
      <c r="N1965">
        <v>0</v>
      </c>
      <c r="O1965" t="s">
        <v>298</v>
      </c>
      <c r="P1965">
        <v>2012</v>
      </c>
      <c r="Q1965">
        <v>288</v>
      </c>
      <c r="R1965" t="s">
        <v>332</v>
      </c>
      <c r="S1965">
        <v>374101</v>
      </c>
      <c r="T1965">
        <v>101444</v>
      </c>
      <c r="U1965" s="35">
        <v>3967</v>
      </c>
      <c r="V1965" t="s">
        <v>299</v>
      </c>
      <c r="W1965" t="s">
        <v>299</v>
      </c>
      <c r="X1965" t="s">
        <v>299</v>
      </c>
      <c r="Y1965" t="s">
        <v>299</v>
      </c>
    </row>
    <row r="1966" spans="1:25" x14ac:dyDescent="0.25">
      <c r="A1966" t="s">
        <v>295</v>
      </c>
      <c r="B1966" t="s">
        <v>296</v>
      </c>
      <c r="C1966" s="61">
        <f t="shared" si="30"/>
        <v>7</v>
      </c>
      <c r="D1966" t="s">
        <v>1</v>
      </c>
      <c r="E1966">
        <v>5221203</v>
      </c>
      <c r="F1966">
        <v>522</v>
      </c>
      <c r="G1966">
        <v>5221</v>
      </c>
      <c r="H1966">
        <v>7</v>
      </c>
      <c r="I1966" t="s">
        <v>296</v>
      </c>
      <c r="J1966">
        <v>52</v>
      </c>
      <c r="K1966" t="s">
        <v>1419</v>
      </c>
      <c r="L1966">
        <v>0</v>
      </c>
      <c r="M1966" t="s">
        <v>298</v>
      </c>
      <c r="N1966">
        <v>0</v>
      </c>
      <c r="O1966" t="s">
        <v>298</v>
      </c>
      <c r="P1966">
        <v>2012</v>
      </c>
      <c r="Q1966">
        <v>11</v>
      </c>
      <c r="R1966" t="s">
        <v>332</v>
      </c>
      <c r="S1966" t="s">
        <v>305</v>
      </c>
      <c r="T1966" t="s">
        <v>305</v>
      </c>
      <c r="U1966" s="35" t="s">
        <v>320</v>
      </c>
      <c r="V1966" t="s">
        <v>299</v>
      </c>
      <c r="W1966" t="s">
        <v>299</v>
      </c>
      <c r="X1966" t="s">
        <v>299</v>
      </c>
      <c r="Y1966" t="s">
        <v>299</v>
      </c>
    </row>
    <row r="1967" spans="1:25" x14ac:dyDescent="0.25">
      <c r="A1967" t="s">
        <v>295</v>
      </c>
      <c r="B1967" t="s">
        <v>296</v>
      </c>
      <c r="C1967" s="61">
        <f t="shared" si="30"/>
        <v>5</v>
      </c>
      <c r="D1967" t="s">
        <v>1</v>
      </c>
      <c r="E1967">
        <v>52213</v>
      </c>
      <c r="F1967">
        <v>522</v>
      </c>
      <c r="G1967">
        <v>5221</v>
      </c>
      <c r="H1967">
        <v>5</v>
      </c>
      <c r="I1967" t="s">
        <v>296</v>
      </c>
      <c r="J1967">
        <v>52</v>
      </c>
      <c r="K1967" t="s">
        <v>1420</v>
      </c>
      <c r="L1967">
        <v>0</v>
      </c>
      <c r="M1967" t="s">
        <v>298</v>
      </c>
      <c r="N1967">
        <v>0</v>
      </c>
      <c r="O1967" t="s">
        <v>298</v>
      </c>
      <c r="P1967">
        <v>2012</v>
      </c>
      <c r="Q1967">
        <v>1492</v>
      </c>
      <c r="R1967">
        <v>5973638</v>
      </c>
      <c r="S1967">
        <v>1389312</v>
      </c>
      <c r="T1967">
        <v>359881</v>
      </c>
      <c r="U1967" s="35">
        <v>26794</v>
      </c>
      <c r="V1967" t="s">
        <v>299</v>
      </c>
      <c r="W1967" t="s">
        <v>299</v>
      </c>
      <c r="X1967" t="s">
        <v>299</v>
      </c>
      <c r="Y1967" t="s">
        <v>299</v>
      </c>
    </row>
    <row r="1968" spans="1:25" x14ac:dyDescent="0.25">
      <c r="A1968" t="s">
        <v>295</v>
      </c>
      <c r="B1968" t="s">
        <v>296</v>
      </c>
      <c r="C1968" s="61">
        <f t="shared" si="30"/>
        <v>6</v>
      </c>
      <c r="D1968" t="s">
        <v>1</v>
      </c>
      <c r="E1968">
        <v>522130</v>
      </c>
      <c r="F1968">
        <v>522</v>
      </c>
      <c r="G1968">
        <v>5221</v>
      </c>
      <c r="H1968">
        <v>6</v>
      </c>
      <c r="I1968" t="s">
        <v>296</v>
      </c>
      <c r="J1968">
        <v>52</v>
      </c>
      <c r="K1968" t="s">
        <v>1420</v>
      </c>
      <c r="L1968">
        <v>0</v>
      </c>
      <c r="M1968" t="s">
        <v>298</v>
      </c>
      <c r="N1968">
        <v>0</v>
      </c>
      <c r="O1968" t="s">
        <v>298</v>
      </c>
      <c r="P1968">
        <v>2012</v>
      </c>
      <c r="Q1968">
        <v>1492</v>
      </c>
      <c r="R1968">
        <v>5973638</v>
      </c>
      <c r="S1968">
        <v>1389312</v>
      </c>
      <c r="T1968">
        <v>359881</v>
      </c>
      <c r="U1968" s="35">
        <v>26794</v>
      </c>
      <c r="V1968" t="s">
        <v>299</v>
      </c>
      <c r="W1968" t="s">
        <v>299</v>
      </c>
      <c r="X1968" t="s">
        <v>299</v>
      </c>
      <c r="Y1968" t="s">
        <v>299</v>
      </c>
    </row>
    <row r="1969" spans="1:25" x14ac:dyDescent="0.25">
      <c r="A1969" t="s">
        <v>295</v>
      </c>
      <c r="B1969" t="s">
        <v>296</v>
      </c>
      <c r="C1969" s="61">
        <f t="shared" si="30"/>
        <v>7</v>
      </c>
      <c r="D1969" t="s">
        <v>1</v>
      </c>
      <c r="E1969">
        <v>5221301</v>
      </c>
      <c r="F1969">
        <v>522</v>
      </c>
      <c r="G1969">
        <v>5221</v>
      </c>
      <c r="H1969">
        <v>7</v>
      </c>
      <c r="I1969" t="s">
        <v>296</v>
      </c>
      <c r="J1969">
        <v>52</v>
      </c>
      <c r="K1969" t="s">
        <v>1421</v>
      </c>
      <c r="L1969">
        <v>0</v>
      </c>
      <c r="M1969" t="s">
        <v>298</v>
      </c>
      <c r="N1969">
        <v>0</v>
      </c>
      <c r="O1969" t="s">
        <v>298</v>
      </c>
      <c r="P1969">
        <v>2012</v>
      </c>
      <c r="Q1969">
        <v>647</v>
      </c>
      <c r="R1969">
        <v>2527335</v>
      </c>
      <c r="S1969">
        <v>602604</v>
      </c>
      <c r="T1969">
        <v>158638</v>
      </c>
      <c r="U1969" s="35">
        <v>11794</v>
      </c>
      <c r="V1969" t="s">
        <v>299</v>
      </c>
      <c r="W1969" t="s">
        <v>299</v>
      </c>
      <c r="X1969" t="s">
        <v>299</v>
      </c>
      <c r="Y1969" t="s">
        <v>299</v>
      </c>
    </row>
    <row r="1970" spans="1:25" x14ac:dyDescent="0.25">
      <c r="A1970" t="s">
        <v>295</v>
      </c>
      <c r="B1970" t="s">
        <v>296</v>
      </c>
      <c r="C1970" s="61">
        <f t="shared" si="30"/>
        <v>7</v>
      </c>
      <c r="D1970" t="s">
        <v>1</v>
      </c>
      <c r="E1970">
        <v>5221309</v>
      </c>
      <c r="F1970">
        <v>522</v>
      </c>
      <c r="G1970">
        <v>5221</v>
      </c>
      <c r="H1970">
        <v>7</v>
      </c>
      <c r="I1970" t="s">
        <v>296</v>
      </c>
      <c r="J1970">
        <v>52</v>
      </c>
      <c r="K1970" t="s">
        <v>1422</v>
      </c>
      <c r="L1970">
        <v>0</v>
      </c>
      <c r="M1970" t="s">
        <v>298</v>
      </c>
      <c r="N1970">
        <v>0</v>
      </c>
      <c r="O1970" t="s">
        <v>298</v>
      </c>
      <c r="P1970">
        <v>2012</v>
      </c>
      <c r="Q1970">
        <v>845</v>
      </c>
      <c r="R1970">
        <v>3446303</v>
      </c>
      <c r="S1970">
        <v>786708</v>
      </c>
      <c r="T1970">
        <v>201243</v>
      </c>
      <c r="U1970" s="35">
        <v>15000</v>
      </c>
      <c r="V1970" t="s">
        <v>299</v>
      </c>
      <c r="W1970" t="s">
        <v>299</v>
      </c>
      <c r="X1970" t="s">
        <v>299</v>
      </c>
      <c r="Y1970" t="s">
        <v>299</v>
      </c>
    </row>
    <row r="1971" spans="1:25" x14ac:dyDescent="0.25">
      <c r="A1971" t="s">
        <v>295</v>
      </c>
      <c r="B1971" t="s">
        <v>296</v>
      </c>
      <c r="C1971" s="61">
        <f t="shared" si="30"/>
        <v>5</v>
      </c>
      <c r="D1971" t="s">
        <v>1</v>
      </c>
      <c r="E1971">
        <v>52219</v>
      </c>
      <c r="F1971">
        <v>522</v>
      </c>
      <c r="G1971">
        <v>5221</v>
      </c>
      <c r="H1971">
        <v>5</v>
      </c>
      <c r="I1971" t="s">
        <v>296</v>
      </c>
      <c r="J1971">
        <v>52</v>
      </c>
      <c r="K1971" t="s">
        <v>1423</v>
      </c>
      <c r="L1971">
        <v>0</v>
      </c>
      <c r="M1971" t="s">
        <v>298</v>
      </c>
      <c r="N1971">
        <v>0</v>
      </c>
      <c r="O1971" t="s">
        <v>298</v>
      </c>
      <c r="P1971">
        <v>2012</v>
      </c>
      <c r="Q1971">
        <v>2</v>
      </c>
      <c r="R1971" t="s">
        <v>305</v>
      </c>
      <c r="S1971" t="s">
        <v>305</v>
      </c>
      <c r="T1971" t="s">
        <v>305</v>
      </c>
      <c r="U1971" s="35" t="s">
        <v>924</v>
      </c>
      <c r="V1971" t="s">
        <v>299</v>
      </c>
      <c r="W1971" t="s">
        <v>299</v>
      </c>
      <c r="X1971" t="s">
        <v>299</v>
      </c>
      <c r="Y1971" t="s">
        <v>299</v>
      </c>
    </row>
    <row r="1972" spans="1:25" x14ac:dyDescent="0.25">
      <c r="A1972" t="s">
        <v>295</v>
      </c>
      <c r="B1972" t="s">
        <v>296</v>
      </c>
      <c r="C1972" s="61">
        <f t="shared" si="30"/>
        <v>6</v>
      </c>
      <c r="D1972" t="s">
        <v>1</v>
      </c>
      <c r="E1972">
        <v>522190</v>
      </c>
      <c r="F1972">
        <v>522</v>
      </c>
      <c r="G1972">
        <v>5221</v>
      </c>
      <c r="H1972">
        <v>6</v>
      </c>
      <c r="I1972" t="s">
        <v>296</v>
      </c>
      <c r="J1972">
        <v>52</v>
      </c>
      <c r="K1972" t="s">
        <v>1423</v>
      </c>
      <c r="L1972">
        <v>0</v>
      </c>
      <c r="M1972" t="s">
        <v>298</v>
      </c>
      <c r="N1972">
        <v>0</v>
      </c>
      <c r="O1972" t="s">
        <v>298</v>
      </c>
      <c r="P1972">
        <v>2012</v>
      </c>
      <c r="Q1972">
        <v>2</v>
      </c>
      <c r="R1972" t="s">
        <v>305</v>
      </c>
      <c r="S1972" t="s">
        <v>305</v>
      </c>
      <c r="T1972" t="s">
        <v>305</v>
      </c>
      <c r="U1972" s="35" t="s">
        <v>924</v>
      </c>
      <c r="V1972" t="s">
        <v>299</v>
      </c>
      <c r="W1972" t="s">
        <v>299</v>
      </c>
      <c r="X1972" t="s">
        <v>299</v>
      </c>
      <c r="Y1972" t="s">
        <v>299</v>
      </c>
    </row>
    <row r="1973" spans="1:25" x14ac:dyDescent="0.25">
      <c r="A1973" t="s">
        <v>295</v>
      </c>
      <c r="B1973" t="s">
        <v>296</v>
      </c>
      <c r="C1973" s="61">
        <f t="shared" si="30"/>
        <v>4</v>
      </c>
      <c r="D1973" t="s">
        <v>1</v>
      </c>
      <c r="E1973">
        <v>5222</v>
      </c>
      <c r="F1973">
        <v>522</v>
      </c>
      <c r="G1973">
        <v>5222</v>
      </c>
      <c r="H1973">
        <v>4</v>
      </c>
      <c r="I1973" t="s">
        <v>296</v>
      </c>
      <c r="J1973">
        <v>52</v>
      </c>
      <c r="K1973" t="s">
        <v>1424</v>
      </c>
      <c r="L1973">
        <v>0</v>
      </c>
      <c r="M1973" t="s">
        <v>298</v>
      </c>
      <c r="N1973">
        <v>0</v>
      </c>
      <c r="O1973" t="s">
        <v>298</v>
      </c>
      <c r="P1973">
        <v>2012</v>
      </c>
      <c r="Q1973">
        <v>3592</v>
      </c>
      <c r="R1973">
        <v>41111177</v>
      </c>
      <c r="S1973">
        <v>5204571</v>
      </c>
      <c r="T1973">
        <v>1467609</v>
      </c>
      <c r="U1973" s="35">
        <v>55852</v>
      </c>
      <c r="V1973" t="s">
        <v>299</v>
      </c>
      <c r="W1973" t="s">
        <v>299</v>
      </c>
      <c r="X1973" t="s">
        <v>299</v>
      </c>
      <c r="Y1973" t="s">
        <v>299</v>
      </c>
    </row>
    <row r="1974" spans="1:25" x14ac:dyDescent="0.25">
      <c r="A1974" t="s">
        <v>295</v>
      </c>
      <c r="B1974" t="s">
        <v>296</v>
      </c>
      <c r="C1974" s="61">
        <f t="shared" si="30"/>
        <v>5</v>
      </c>
      <c r="D1974" t="s">
        <v>1</v>
      </c>
      <c r="E1974">
        <v>52221</v>
      </c>
      <c r="F1974">
        <v>522</v>
      </c>
      <c r="G1974">
        <v>5222</v>
      </c>
      <c r="H1974">
        <v>5</v>
      </c>
      <c r="I1974" t="s">
        <v>296</v>
      </c>
      <c r="J1974">
        <v>52</v>
      </c>
      <c r="K1974" t="s">
        <v>1425</v>
      </c>
      <c r="L1974">
        <v>0</v>
      </c>
      <c r="M1974" t="s">
        <v>298</v>
      </c>
      <c r="N1974">
        <v>0</v>
      </c>
      <c r="O1974" t="s">
        <v>298</v>
      </c>
      <c r="P1974">
        <v>2012</v>
      </c>
      <c r="Q1974">
        <v>97</v>
      </c>
      <c r="R1974">
        <v>2068012</v>
      </c>
      <c r="S1974">
        <v>126634</v>
      </c>
      <c r="T1974">
        <v>46375</v>
      </c>
      <c r="U1974" s="35">
        <v>1944</v>
      </c>
      <c r="V1974" t="s">
        <v>299</v>
      </c>
      <c r="W1974" t="s">
        <v>299</v>
      </c>
      <c r="X1974" t="s">
        <v>299</v>
      </c>
      <c r="Y1974" t="s">
        <v>299</v>
      </c>
    </row>
    <row r="1975" spans="1:25" x14ac:dyDescent="0.25">
      <c r="A1975" t="s">
        <v>295</v>
      </c>
      <c r="B1975" t="s">
        <v>296</v>
      </c>
      <c r="C1975" s="61">
        <f t="shared" si="30"/>
        <v>6</v>
      </c>
      <c r="D1975" t="s">
        <v>1</v>
      </c>
      <c r="E1975">
        <v>522210</v>
      </c>
      <c r="F1975">
        <v>522</v>
      </c>
      <c r="G1975">
        <v>5222</v>
      </c>
      <c r="H1975">
        <v>6</v>
      </c>
      <c r="I1975" t="s">
        <v>296</v>
      </c>
      <c r="J1975">
        <v>52</v>
      </c>
      <c r="K1975" t="s">
        <v>1425</v>
      </c>
      <c r="L1975">
        <v>0</v>
      </c>
      <c r="M1975" t="s">
        <v>298</v>
      </c>
      <c r="N1975">
        <v>0</v>
      </c>
      <c r="O1975" t="s">
        <v>298</v>
      </c>
      <c r="P1975">
        <v>2012</v>
      </c>
      <c r="Q1975">
        <v>97</v>
      </c>
      <c r="R1975">
        <v>2068012</v>
      </c>
      <c r="S1975">
        <v>126634</v>
      </c>
      <c r="T1975">
        <v>46375</v>
      </c>
      <c r="U1975" s="35">
        <v>1944</v>
      </c>
      <c r="V1975" t="s">
        <v>299</v>
      </c>
      <c r="W1975" t="s">
        <v>299</v>
      </c>
      <c r="X1975" t="s">
        <v>299</v>
      </c>
      <c r="Y1975" t="s">
        <v>299</v>
      </c>
    </row>
    <row r="1976" spans="1:25" x14ac:dyDescent="0.25">
      <c r="A1976" t="s">
        <v>295</v>
      </c>
      <c r="B1976" t="s">
        <v>296</v>
      </c>
      <c r="C1976" s="61">
        <f t="shared" si="30"/>
        <v>5</v>
      </c>
      <c r="D1976" t="s">
        <v>1</v>
      </c>
      <c r="E1976">
        <v>52222</v>
      </c>
      <c r="F1976">
        <v>522</v>
      </c>
      <c r="G1976">
        <v>5222</v>
      </c>
      <c r="H1976">
        <v>5</v>
      </c>
      <c r="I1976" t="s">
        <v>296</v>
      </c>
      <c r="J1976">
        <v>52</v>
      </c>
      <c r="K1976" t="s">
        <v>1426</v>
      </c>
      <c r="L1976">
        <v>0</v>
      </c>
      <c r="M1976" t="s">
        <v>298</v>
      </c>
      <c r="N1976">
        <v>0</v>
      </c>
      <c r="O1976" t="s">
        <v>298</v>
      </c>
      <c r="P1976">
        <v>2012</v>
      </c>
      <c r="Q1976">
        <v>503</v>
      </c>
      <c r="R1976">
        <v>10814873</v>
      </c>
      <c r="S1976">
        <v>772779</v>
      </c>
      <c r="T1976">
        <v>233069</v>
      </c>
      <c r="U1976" s="35">
        <v>7911</v>
      </c>
      <c r="V1976" t="s">
        <v>299</v>
      </c>
      <c r="W1976" t="s">
        <v>299</v>
      </c>
      <c r="X1976" t="s">
        <v>299</v>
      </c>
      <c r="Y1976" t="s">
        <v>299</v>
      </c>
    </row>
    <row r="1977" spans="1:25" x14ac:dyDescent="0.25">
      <c r="A1977" t="s">
        <v>295</v>
      </c>
      <c r="B1977" t="s">
        <v>296</v>
      </c>
      <c r="C1977" s="61">
        <f t="shared" si="30"/>
        <v>6</v>
      </c>
      <c r="D1977" t="s">
        <v>1</v>
      </c>
      <c r="E1977">
        <v>522220</v>
      </c>
      <c r="F1977">
        <v>522</v>
      </c>
      <c r="G1977">
        <v>5222</v>
      </c>
      <c r="H1977">
        <v>6</v>
      </c>
      <c r="I1977" t="s">
        <v>296</v>
      </c>
      <c r="J1977">
        <v>52</v>
      </c>
      <c r="K1977" t="s">
        <v>1426</v>
      </c>
      <c r="L1977">
        <v>0</v>
      </c>
      <c r="M1977" t="s">
        <v>298</v>
      </c>
      <c r="N1977">
        <v>0</v>
      </c>
      <c r="O1977" t="s">
        <v>298</v>
      </c>
      <c r="P1977">
        <v>2012</v>
      </c>
      <c r="Q1977">
        <v>503</v>
      </c>
      <c r="R1977">
        <v>10814873</v>
      </c>
      <c r="S1977">
        <v>772779</v>
      </c>
      <c r="T1977">
        <v>233069</v>
      </c>
      <c r="U1977" s="35">
        <v>7911</v>
      </c>
      <c r="V1977" t="s">
        <v>299</v>
      </c>
      <c r="W1977" t="s">
        <v>299</v>
      </c>
      <c r="X1977" t="s">
        <v>299</v>
      </c>
      <c r="Y1977" t="s">
        <v>299</v>
      </c>
    </row>
    <row r="1978" spans="1:25" x14ac:dyDescent="0.25">
      <c r="A1978" t="s">
        <v>295</v>
      </c>
      <c r="B1978" t="s">
        <v>296</v>
      </c>
      <c r="C1978" s="61">
        <f t="shared" si="30"/>
        <v>5</v>
      </c>
      <c r="D1978" t="s">
        <v>1</v>
      </c>
      <c r="E1978">
        <v>52229</v>
      </c>
      <c r="F1978">
        <v>522</v>
      </c>
      <c r="G1978">
        <v>5222</v>
      </c>
      <c r="H1978">
        <v>5</v>
      </c>
      <c r="I1978" t="s">
        <v>296</v>
      </c>
      <c r="J1978">
        <v>52</v>
      </c>
      <c r="K1978" t="s">
        <v>1427</v>
      </c>
      <c r="L1978">
        <v>0</v>
      </c>
      <c r="M1978" t="s">
        <v>298</v>
      </c>
      <c r="N1978">
        <v>0</v>
      </c>
      <c r="O1978" t="s">
        <v>298</v>
      </c>
      <c r="P1978">
        <v>2012</v>
      </c>
      <c r="Q1978">
        <v>2992</v>
      </c>
      <c r="R1978">
        <v>28228292</v>
      </c>
      <c r="S1978">
        <v>4305158</v>
      </c>
      <c r="T1978">
        <v>1188165</v>
      </c>
      <c r="U1978" s="35">
        <v>45997</v>
      </c>
      <c r="V1978" t="s">
        <v>299</v>
      </c>
      <c r="W1978" t="s">
        <v>299</v>
      </c>
      <c r="X1978" t="s">
        <v>299</v>
      </c>
      <c r="Y1978" t="s">
        <v>299</v>
      </c>
    </row>
    <row r="1979" spans="1:25" x14ac:dyDescent="0.25">
      <c r="A1979" t="s">
        <v>295</v>
      </c>
      <c r="B1979" t="s">
        <v>296</v>
      </c>
      <c r="C1979" s="61">
        <f t="shared" si="30"/>
        <v>6</v>
      </c>
      <c r="D1979" t="s">
        <v>1</v>
      </c>
      <c r="E1979">
        <v>522291</v>
      </c>
      <c r="F1979">
        <v>522</v>
      </c>
      <c r="G1979">
        <v>5222</v>
      </c>
      <c r="H1979">
        <v>6</v>
      </c>
      <c r="I1979" t="s">
        <v>296</v>
      </c>
      <c r="J1979">
        <v>52</v>
      </c>
      <c r="K1979" t="s">
        <v>1428</v>
      </c>
      <c r="L1979">
        <v>0</v>
      </c>
      <c r="M1979" t="s">
        <v>298</v>
      </c>
      <c r="N1979">
        <v>0</v>
      </c>
      <c r="O1979" t="s">
        <v>298</v>
      </c>
      <c r="P1979">
        <v>2012</v>
      </c>
      <c r="Q1979">
        <v>420</v>
      </c>
      <c r="R1979">
        <v>2520252</v>
      </c>
      <c r="S1979">
        <v>440804</v>
      </c>
      <c r="T1979">
        <v>129592</v>
      </c>
      <c r="U1979" s="35">
        <v>4857</v>
      </c>
      <c r="V1979" t="s">
        <v>299</v>
      </c>
      <c r="W1979" t="s">
        <v>299</v>
      </c>
      <c r="X1979" t="s">
        <v>299</v>
      </c>
      <c r="Y1979" t="s">
        <v>299</v>
      </c>
    </row>
    <row r="1980" spans="1:25" x14ac:dyDescent="0.25">
      <c r="A1980" t="s">
        <v>295</v>
      </c>
      <c r="B1980" t="s">
        <v>296</v>
      </c>
      <c r="C1980" s="61">
        <f t="shared" si="30"/>
        <v>6</v>
      </c>
      <c r="D1980" t="s">
        <v>1</v>
      </c>
      <c r="E1980">
        <v>522292</v>
      </c>
      <c r="F1980">
        <v>522</v>
      </c>
      <c r="G1980">
        <v>5222</v>
      </c>
      <c r="H1980">
        <v>6</v>
      </c>
      <c r="I1980" t="s">
        <v>296</v>
      </c>
      <c r="J1980">
        <v>52</v>
      </c>
      <c r="K1980" t="s">
        <v>1429</v>
      </c>
      <c r="L1980">
        <v>0</v>
      </c>
      <c r="M1980" t="s">
        <v>298</v>
      </c>
      <c r="N1980">
        <v>0</v>
      </c>
      <c r="O1980" t="s">
        <v>298</v>
      </c>
      <c r="P1980">
        <v>2012</v>
      </c>
      <c r="Q1980">
        <v>1995</v>
      </c>
      <c r="R1980">
        <v>18724260</v>
      </c>
      <c r="S1980">
        <v>3479836</v>
      </c>
      <c r="T1980">
        <v>946378</v>
      </c>
      <c r="U1980" s="35">
        <v>35985</v>
      </c>
      <c r="V1980" t="s">
        <v>299</v>
      </c>
      <c r="W1980" t="s">
        <v>299</v>
      </c>
      <c r="X1980" t="s">
        <v>299</v>
      </c>
      <c r="Y1980" t="s">
        <v>299</v>
      </c>
    </row>
    <row r="1981" spans="1:25" x14ac:dyDescent="0.25">
      <c r="A1981" t="s">
        <v>295</v>
      </c>
      <c r="B1981" t="s">
        <v>296</v>
      </c>
      <c r="C1981" s="61">
        <f t="shared" si="30"/>
        <v>7</v>
      </c>
      <c r="D1981" t="s">
        <v>1</v>
      </c>
      <c r="E1981">
        <v>5222929</v>
      </c>
      <c r="F1981">
        <v>522</v>
      </c>
      <c r="G1981">
        <v>5222</v>
      </c>
      <c r="H1981">
        <v>7</v>
      </c>
      <c r="I1981" t="s">
        <v>296</v>
      </c>
      <c r="J1981">
        <v>52</v>
      </c>
      <c r="K1981" t="s">
        <v>1430</v>
      </c>
      <c r="L1981">
        <v>0</v>
      </c>
      <c r="M1981" t="s">
        <v>298</v>
      </c>
      <c r="N1981">
        <v>0</v>
      </c>
      <c r="O1981" t="s">
        <v>298</v>
      </c>
      <c r="P1981">
        <v>2012</v>
      </c>
      <c r="Q1981">
        <v>1958</v>
      </c>
      <c r="R1981">
        <v>18224205</v>
      </c>
      <c r="S1981">
        <v>3424988</v>
      </c>
      <c r="T1981">
        <v>925338</v>
      </c>
      <c r="U1981" s="35">
        <v>35507</v>
      </c>
      <c r="V1981" t="s">
        <v>299</v>
      </c>
      <c r="W1981" t="s">
        <v>299</v>
      </c>
      <c r="X1981" t="s">
        <v>299</v>
      </c>
      <c r="Y1981" t="s">
        <v>299</v>
      </c>
    </row>
    <row r="1982" spans="1:25" x14ac:dyDescent="0.25">
      <c r="A1982" t="s">
        <v>295</v>
      </c>
      <c r="B1982" t="s">
        <v>296</v>
      </c>
      <c r="C1982" s="61">
        <f t="shared" si="30"/>
        <v>6</v>
      </c>
      <c r="D1982" t="s">
        <v>1</v>
      </c>
      <c r="E1982">
        <v>522293</v>
      </c>
      <c r="F1982">
        <v>522</v>
      </c>
      <c r="G1982">
        <v>5222</v>
      </c>
      <c r="H1982">
        <v>6</v>
      </c>
      <c r="I1982" t="s">
        <v>296</v>
      </c>
      <c r="J1982">
        <v>52</v>
      </c>
      <c r="K1982" t="s">
        <v>1431</v>
      </c>
      <c r="L1982">
        <v>0</v>
      </c>
      <c r="M1982" t="s">
        <v>298</v>
      </c>
      <c r="N1982">
        <v>0</v>
      </c>
      <c r="O1982" t="s">
        <v>298</v>
      </c>
      <c r="P1982">
        <v>2012</v>
      </c>
      <c r="Q1982">
        <v>23</v>
      </c>
      <c r="R1982" t="s">
        <v>305</v>
      </c>
      <c r="S1982" t="s">
        <v>305</v>
      </c>
      <c r="T1982" t="s">
        <v>305</v>
      </c>
      <c r="U1982" s="35" t="s">
        <v>320</v>
      </c>
      <c r="V1982" t="s">
        <v>299</v>
      </c>
      <c r="W1982" t="s">
        <v>299</v>
      </c>
      <c r="X1982" t="s">
        <v>299</v>
      </c>
      <c r="Y1982" t="s">
        <v>299</v>
      </c>
    </row>
    <row r="1983" spans="1:25" x14ac:dyDescent="0.25">
      <c r="A1983" t="s">
        <v>295</v>
      </c>
      <c r="B1983" t="s">
        <v>296</v>
      </c>
      <c r="C1983" s="61">
        <f t="shared" si="30"/>
        <v>6</v>
      </c>
      <c r="D1983" t="s">
        <v>1</v>
      </c>
      <c r="E1983">
        <v>522294</v>
      </c>
      <c r="F1983">
        <v>522</v>
      </c>
      <c r="G1983">
        <v>5222</v>
      </c>
      <c r="H1983">
        <v>6</v>
      </c>
      <c r="I1983" t="s">
        <v>296</v>
      </c>
      <c r="J1983">
        <v>52</v>
      </c>
      <c r="K1983" t="s">
        <v>1432</v>
      </c>
      <c r="L1983">
        <v>0</v>
      </c>
      <c r="M1983" t="s">
        <v>298</v>
      </c>
      <c r="N1983">
        <v>0</v>
      </c>
      <c r="O1983" t="s">
        <v>298</v>
      </c>
      <c r="P1983">
        <v>2012</v>
      </c>
      <c r="Q1983">
        <v>20</v>
      </c>
      <c r="R1983" t="s">
        <v>305</v>
      </c>
      <c r="S1983" t="s">
        <v>305</v>
      </c>
      <c r="T1983" t="s">
        <v>305</v>
      </c>
      <c r="U1983" s="35" t="s">
        <v>308</v>
      </c>
      <c r="V1983" t="s">
        <v>299</v>
      </c>
      <c r="W1983" t="s">
        <v>299</v>
      </c>
      <c r="X1983" t="s">
        <v>299</v>
      </c>
      <c r="Y1983" t="s">
        <v>299</v>
      </c>
    </row>
    <row r="1984" spans="1:25" x14ac:dyDescent="0.25">
      <c r="A1984" t="s">
        <v>295</v>
      </c>
      <c r="B1984" t="s">
        <v>296</v>
      </c>
      <c r="C1984" s="61">
        <f t="shared" si="30"/>
        <v>6</v>
      </c>
      <c r="D1984" t="s">
        <v>1</v>
      </c>
      <c r="E1984">
        <v>522298</v>
      </c>
      <c r="F1984">
        <v>522</v>
      </c>
      <c r="G1984">
        <v>5222</v>
      </c>
      <c r="H1984">
        <v>6</v>
      </c>
      <c r="I1984" t="s">
        <v>296</v>
      </c>
      <c r="J1984">
        <v>52</v>
      </c>
      <c r="K1984" t="s">
        <v>1433</v>
      </c>
      <c r="L1984">
        <v>0</v>
      </c>
      <c r="M1984" t="s">
        <v>298</v>
      </c>
      <c r="N1984">
        <v>0</v>
      </c>
      <c r="O1984" t="s">
        <v>298</v>
      </c>
      <c r="P1984">
        <v>2012</v>
      </c>
      <c r="Q1984">
        <v>534</v>
      </c>
      <c r="R1984" t="s">
        <v>305</v>
      </c>
      <c r="S1984" t="s">
        <v>305</v>
      </c>
      <c r="T1984" t="s">
        <v>305</v>
      </c>
      <c r="U1984" s="35" t="s">
        <v>479</v>
      </c>
      <c r="V1984" t="s">
        <v>299</v>
      </c>
      <c r="W1984" t="s">
        <v>299</v>
      </c>
      <c r="X1984" t="s">
        <v>299</v>
      </c>
      <c r="Y1984" t="s">
        <v>299</v>
      </c>
    </row>
    <row r="1985" spans="1:25" x14ac:dyDescent="0.25">
      <c r="A1985" t="s">
        <v>295</v>
      </c>
      <c r="B1985" t="s">
        <v>296</v>
      </c>
      <c r="C1985" s="61">
        <f t="shared" si="30"/>
        <v>7</v>
      </c>
      <c r="D1985" t="s">
        <v>1</v>
      </c>
      <c r="E1985">
        <v>5222981</v>
      </c>
      <c r="F1985">
        <v>522</v>
      </c>
      <c r="G1985">
        <v>5222</v>
      </c>
      <c r="H1985">
        <v>7</v>
      </c>
      <c r="I1985" t="s">
        <v>296</v>
      </c>
      <c r="J1985">
        <v>52</v>
      </c>
      <c r="K1985" t="s">
        <v>1434</v>
      </c>
      <c r="L1985">
        <v>0</v>
      </c>
      <c r="M1985" t="s">
        <v>298</v>
      </c>
      <c r="N1985">
        <v>0</v>
      </c>
      <c r="O1985" t="s">
        <v>298</v>
      </c>
      <c r="P1985">
        <v>2012</v>
      </c>
      <c r="Q1985">
        <v>397</v>
      </c>
      <c r="R1985" t="s">
        <v>305</v>
      </c>
      <c r="S1985" t="s">
        <v>305</v>
      </c>
      <c r="T1985" t="s">
        <v>305</v>
      </c>
      <c r="U1985" s="35" t="s">
        <v>323</v>
      </c>
      <c r="V1985" t="s">
        <v>299</v>
      </c>
      <c r="W1985" t="s">
        <v>299</v>
      </c>
      <c r="X1985" t="s">
        <v>299</v>
      </c>
      <c r="Y1985" t="s">
        <v>299</v>
      </c>
    </row>
    <row r="1986" spans="1:25" x14ac:dyDescent="0.25">
      <c r="A1986" t="s">
        <v>295</v>
      </c>
      <c r="B1986" t="s">
        <v>296</v>
      </c>
      <c r="C1986" s="61">
        <f t="shared" si="30"/>
        <v>7</v>
      </c>
      <c r="D1986" t="s">
        <v>1</v>
      </c>
      <c r="E1986">
        <v>5222988</v>
      </c>
      <c r="F1986">
        <v>522</v>
      </c>
      <c r="G1986">
        <v>5222</v>
      </c>
      <c r="H1986">
        <v>7</v>
      </c>
      <c r="I1986" t="s">
        <v>296</v>
      </c>
      <c r="J1986">
        <v>52</v>
      </c>
      <c r="K1986" t="s">
        <v>1435</v>
      </c>
      <c r="L1986">
        <v>0</v>
      </c>
      <c r="M1986" t="s">
        <v>298</v>
      </c>
      <c r="N1986">
        <v>0</v>
      </c>
      <c r="O1986" t="s">
        <v>298</v>
      </c>
      <c r="P1986">
        <v>2012</v>
      </c>
      <c r="Q1986">
        <v>137</v>
      </c>
      <c r="R1986">
        <v>2561042</v>
      </c>
      <c r="S1986">
        <v>244739</v>
      </c>
      <c r="T1986">
        <v>75449</v>
      </c>
      <c r="U1986" s="35">
        <v>2307</v>
      </c>
      <c r="V1986" t="s">
        <v>299</v>
      </c>
      <c r="W1986" t="s">
        <v>299</v>
      </c>
      <c r="X1986" t="s">
        <v>299</v>
      </c>
      <c r="Y1986" t="s">
        <v>299</v>
      </c>
    </row>
    <row r="1987" spans="1:25" x14ac:dyDescent="0.25">
      <c r="A1987" t="s">
        <v>295</v>
      </c>
      <c r="B1987" t="s">
        <v>296</v>
      </c>
      <c r="C1987" s="61">
        <f t="shared" si="30"/>
        <v>4</v>
      </c>
      <c r="D1987" t="s">
        <v>1</v>
      </c>
      <c r="E1987">
        <v>5223</v>
      </c>
      <c r="F1987">
        <v>522</v>
      </c>
      <c r="G1987">
        <v>5223</v>
      </c>
      <c r="H1987">
        <v>4</v>
      </c>
      <c r="I1987" t="s">
        <v>296</v>
      </c>
      <c r="J1987">
        <v>52</v>
      </c>
      <c r="K1987" t="s">
        <v>1436</v>
      </c>
      <c r="L1987">
        <v>0</v>
      </c>
      <c r="M1987" t="s">
        <v>298</v>
      </c>
      <c r="N1987">
        <v>0</v>
      </c>
      <c r="O1987" t="s">
        <v>298</v>
      </c>
      <c r="P1987">
        <v>2012</v>
      </c>
      <c r="Q1987">
        <v>5152</v>
      </c>
      <c r="R1987">
        <v>15299015</v>
      </c>
      <c r="S1987">
        <v>3189598</v>
      </c>
      <c r="T1987">
        <v>612833</v>
      </c>
      <c r="U1987" s="35">
        <v>36277</v>
      </c>
      <c r="V1987" t="s">
        <v>299</v>
      </c>
      <c r="W1987" t="s">
        <v>299</v>
      </c>
      <c r="X1987" t="s">
        <v>299</v>
      </c>
      <c r="Y1987" t="s">
        <v>299</v>
      </c>
    </row>
    <row r="1988" spans="1:25" x14ac:dyDescent="0.25">
      <c r="A1988" t="s">
        <v>295</v>
      </c>
      <c r="B1988" t="s">
        <v>296</v>
      </c>
      <c r="C1988" s="61">
        <f t="shared" si="30"/>
        <v>5</v>
      </c>
      <c r="D1988" t="s">
        <v>1</v>
      </c>
      <c r="E1988">
        <v>52231</v>
      </c>
      <c r="F1988">
        <v>522</v>
      </c>
      <c r="G1988">
        <v>5223</v>
      </c>
      <c r="H1988">
        <v>5</v>
      </c>
      <c r="I1988" t="s">
        <v>296</v>
      </c>
      <c r="J1988">
        <v>52</v>
      </c>
      <c r="K1988" t="s">
        <v>1437</v>
      </c>
      <c r="L1988">
        <v>0</v>
      </c>
      <c r="M1988" t="s">
        <v>298</v>
      </c>
      <c r="N1988">
        <v>0</v>
      </c>
      <c r="O1988" t="s">
        <v>298</v>
      </c>
      <c r="P1988">
        <v>2012</v>
      </c>
      <c r="Q1988">
        <v>2152</v>
      </c>
      <c r="R1988">
        <v>2486080</v>
      </c>
      <c r="S1988">
        <v>716574</v>
      </c>
      <c r="T1988">
        <v>137239</v>
      </c>
      <c r="U1988" s="35">
        <v>8654</v>
      </c>
      <c r="V1988" t="s">
        <v>299</v>
      </c>
      <c r="W1988" t="s">
        <v>299</v>
      </c>
      <c r="X1988" t="s">
        <v>299</v>
      </c>
      <c r="Y1988" t="s">
        <v>299</v>
      </c>
    </row>
    <row r="1989" spans="1:25" x14ac:dyDescent="0.25">
      <c r="A1989" t="s">
        <v>295</v>
      </c>
      <c r="B1989" t="s">
        <v>296</v>
      </c>
      <c r="C1989" s="61">
        <f t="shared" ref="C1989:C2052" si="31">LEN(E1989)</f>
        <v>6</v>
      </c>
      <c r="D1989" t="s">
        <v>1</v>
      </c>
      <c r="E1989">
        <v>522310</v>
      </c>
      <c r="F1989">
        <v>522</v>
      </c>
      <c r="G1989">
        <v>5223</v>
      </c>
      <c r="H1989">
        <v>6</v>
      </c>
      <c r="I1989" t="s">
        <v>296</v>
      </c>
      <c r="J1989">
        <v>52</v>
      </c>
      <c r="K1989" t="s">
        <v>1437</v>
      </c>
      <c r="L1989">
        <v>0</v>
      </c>
      <c r="M1989" t="s">
        <v>298</v>
      </c>
      <c r="N1989">
        <v>0</v>
      </c>
      <c r="O1989" t="s">
        <v>298</v>
      </c>
      <c r="P1989">
        <v>2012</v>
      </c>
      <c r="Q1989">
        <v>2152</v>
      </c>
      <c r="R1989">
        <v>2486080</v>
      </c>
      <c r="S1989">
        <v>716574</v>
      </c>
      <c r="T1989">
        <v>137239</v>
      </c>
      <c r="U1989" s="35">
        <v>8654</v>
      </c>
      <c r="V1989" t="s">
        <v>299</v>
      </c>
      <c r="W1989" t="s">
        <v>299</v>
      </c>
      <c r="X1989" t="s">
        <v>299</v>
      </c>
      <c r="Y1989" t="s">
        <v>299</v>
      </c>
    </row>
    <row r="1990" spans="1:25" x14ac:dyDescent="0.25">
      <c r="A1990" t="s">
        <v>295</v>
      </c>
      <c r="B1990" t="s">
        <v>296</v>
      </c>
      <c r="C1990" s="61">
        <f t="shared" si="31"/>
        <v>5</v>
      </c>
      <c r="D1990" t="s">
        <v>1</v>
      </c>
      <c r="E1990">
        <v>52232</v>
      </c>
      <c r="F1990">
        <v>522</v>
      </c>
      <c r="G1990">
        <v>5223</v>
      </c>
      <c r="H1990">
        <v>5</v>
      </c>
      <c r="I1990" t="s">
        <v>296</v>
      </c>
      <c r="J1990">
        <v>52</v>
      </c>
      <c r="K1990" t="s">
        <v>1438</v>
      </c>
      <c r="L1990">
        <v>0</v>
      </c>
      <c r="M1990" t="s">
        <v>298</v>
      </c>
      <c r="N1990">
        <v>0</v>
      </c>
      <c r="O1990" t="s">
        <v>298</v>
      </c>
      <c r="P1990">
        <v>2012</v>
      </c>
      <c r="Q1990">
        <v>782</v>
      </c>
      <c r="R1990">
        <v>10034320</v>
      </c>
      <c r="S1990">
        <v>1978370</v>
      </c>
      <c r="T1990">
        <v>354252</v>
      </c>
      <c r="U1990" s="35">
        <v>16176</v>
      </c>
      <c r="V1990" t="s">
        <v>299</v>
      </c>
      <c r="W1990" t="s">
        <v>299</v>
      </c>
      <c r="X1990" t="s">
        <v>299</v>
      </c>
      <c r="Y1990" t="s">
        <v>299</v>
      </c>
    </row>
    <row r="1991" spans="1:25" x14ac:dyDescent="0.25">
      <c r="A1991" t="s">
        <v>295</v>
      </c>
      <c r="B1991" t="s">
        <v>296</v>
      </c>
      <c r="C1991" s="61">
        <f t="shared" si="31"/>
        <v>6</v>
      </c>
      <c r="D1991" t="s">
        <v>1</v>
      </c>
      <c r="E1991">
        <v>522320</v>
      </c>
      <c r="F1991">
        <v>522</v>
      </c>
      <c r="G1991">
        <v>5223</v>
      </c>
      <c r="H1991">
        <v>6</v>
      </c>
      <c r="I1991" t="s">
        <v>296</v>
      </c>
      <c r="J1991">
        <v>52</v>
      </c>
      <c r="K1991" t="s">
        <v>1438</v>
      </c>
      <c r="L1991">
        <v>0</v>
      </c>
      <c r="M1991" t="s">
        <v>298</v>
      </c>
      <c r="N1991">
        <v>0</v>
      </c>
      <c r="O1991" t="s">
        <v>298</v>
      </c>
      <c r="P1991">
        <v>2012</v>
      </c>
      <c r="Q1991">
        <v>782</v>
      </c>
      <c r="R1991">
        <v>10034320</v>
      </c>
      <c r="S1991">
        <v>1978370</v>
      </c>
      <c r="T1991">
        <v>354252</v>
      </c>
      <c r="U1991" s="35">
        <v>16176</v>
      </c>
      <c r="V1991" t="s">
        <v>299</v>
      </c>
      <c r="W1991" t="s">
        <v>299</v>
      </c>
      <c r="X1991" t="s">
        <v>299</v>
      </c>
      <c r="Y1991" t="s">
        <v>299</v>
      </c>
    </row>
    <row r="1992" spans="1:25" x14ac:dyDescent="0.25">
      <c r="A1992" t="s">
        <v>295</v>
      </c>
      <c r="B1992" t="s">
        <v>296</v>
      </c>
      <c r="C1992" s="61">
        <f t="shared" si="31"/>
        <v>5</v>
      </c>
      <c r="D1992" t="s">
        <v>1</v>
      </c>
      <c r="E1992">
        <v>52239</v>
      </c>
      <c r="F1992">
        <v>522</v>
      </c>
      <c r="G1992">
        <v>5223</v>
      </c>
      <c r="H1992">
        <v>5</v>
      </c>
      <c r="I1992" t="s">
        <v>296</v>
      </c>
      <c r="J1992">
        <v>52</v>
      </c>
      <c r="K1992" t="s">
        <v>1439</v>
      </c>
      <c r="L1992">
        <v>0</v>
      </c>
      <c r="M1992" t="s">
        <v>298</v>
      </c>
      <c r="N1992">
        <v>0</v>
      </c>
      <c r="O1992" t="s">
        <v>298</v>
      </c>
      <c r="P1992">
        <v>2012</v>
      </c>
      <c r="Q1992">
        <v>2218</v>
      </c>
      <c r="R1992">
        <v>2778615</v>
      </c>
      <c r="S1992">
        <v>494654</v>
      </c>
      <c r="T1992">
        <v>121342</v>
      </c>
      <c r="U1992" s="35">
        <v>11447</v>
      </c>
      <c r="V1992" t="s">
        <v>299</v>
      </c>
      <c r="W1992" t="s">
        <v>299</v>
      </c>
      <c r="X1992" t="s">
        <v>299</v>
      </c>
      <c r="Y1992" t="s">
        <v>299</v>
      </c>
    </row>
    <row r="1993" spans="1:25" x14ac:dyDescent="0.25">
      <c r="A1993" t="s">
        <v>295</v>
      </c>
      <c r="B1993" t="s">
        <v>296</v>
      </c>
      <c r="C1993" s="61">
        <f t="shared" si="31"/>
        <v>6</v>
      </c>
      <c r="D1993" t="s">
        <v>1</v>
      </c>
      <c r="E1993">
        <v>522390</v>
      </c>
      <c r="F1993">
        <v>522</v>
      </c>
      <c r="G1993">
        <v>5223</v>
      </c>
      <c r="H1993">
        <v>6</v>
      </c>
      <c r="I1993" t="s">
        <v>296</v>
      </c>
      <c r="J1993">
        <v>52</v>
      </c>
      <c r="K1993" t="s">
        <v>1439</v>
      </c>
      <c r="L1993">
        <v>0</v>
      </c>
      <c r="M1993" t="s">
        <v>298</v>
      </c>
      <c r="N1993">
        <v>0</v>
      </c>
      <c r="O1993" t="s">
        <v>298</v>
      </c>
      <c r="P1993">
        <v>2012</v>
      </c>
      <c r="Q1993">
        <v>2218</v>
      </c>
      <c r="R1993">
        <v>2778615</v>
      </c>
      <c r="S1993">
        <v>494654</v>
      </c>
      <c r="T1993">
        <v>121342</v>
      </c>
      <c r="U1993" s="35">
        <v>11447</v>
      </c>
      <c r="V1993" t="s">
        <v>299</v>
      </c>
      <c r="W1993" t="s">
        <v>299</v>
      </c>
      <c r="X1993" t="s">
        <v>299</v>
      </c>
      <c r="Y1993" t="s">
        <v>299</v>
      </c>
    </row>
    <row r="1994" spans="1:25" x14ac:dyDescent="0.25">
      <c r="A1994" t="s">
        <v>295</v>
      </c>
      <c r="B1994" t="s">
        <v>296</v>
      </c>
      <c r="C1994" s="61">
        <f t="shared" si="31"/>
        <v>3</v>
      </c>
      <c r="D1994" t="s">
        <v>1</v>
      </c>
      <c r="E1994">
        <v>523</v>
      </c>
      <c r="F1994">
        <v>523</v>
      </c>
      <c r="G1994" t="s">
        <v>296</v>
      </c>
      <c r="H1994">
        <v>3</v>
      </c>
      <c r="I1994" t="s">
        <v>296</v>
      </c>
      <c r="J1994">
        <v>52</v>
      </c>
      <c r="K1994" t="s">
        <v>1440</v>
      </c>
      <c r="L1994">
        <v>0</v>
      </c>
      <c r="M1994" t="s">
        <v>298</v>
      </c>
      <c r="N1994">
        <v>0</v>
      </c>
      <c r="O1994" t="s">
        <v>298</v>
      </c>
      <c r="P1994">
        <v>2012</v>
      </c>
      <c r="Q1994">
        <v>11575</v>
      </c>
      <c r="R1994">
        <v>61177832</v>
      </c>
      <c r="S1994">
        <v>18509808</v>
      </c>
      <c r="T1994">
        <v>5409427</v>
      </c>
      <c r="U1994" s="35">
        <v>91612</v>
      </c>
      <c r="V1994" t="s">
        <v>299</v>
      </c>
      <c r="W1994" t="s">
        <v>299</v>
      </c>
      <c r="X1994" t="s">
        <v>299</v>
      </c>
      <c r="Y1994" t="s">
        <v>299</v>
      </c>
    </row>
    <row r="1995" spans="1:25" x14ac:dyDescent="0.25">
      <c r="A1995" t="s">
        <v>295</v>
      </c>
      <c r="B1995" t="s">
        <v>296</v>
      </c>
      <c r="C1995" s="61">
        <f t="shared" si="31"/>
        <v>4</v>
      </c>
      <c r="D1995" t="s">
        <v>1</v>
      </c>
      <c r="E1995">
        <v>5231</v>
      </c>
      <c r="F1995">
        <v>523</v>
      </c>
      <c r="G1995">
        <v>5231</v>
      </c>
      <c r="H1995">
        <v>4</v>
      </c>
      <c r="I1995" t="s">
        <v>296</v>
      </c>
      <c r="J1995">
        <v>52</v>
      </c>
      <c r="K1995" t="s">
        <v>1441</v>
      </c>
      <c r="L1995">
        <v>0</v>
      </c>
      <c r="M1995" t="s">
        <v>298</v>
      </c>
      <c r="N1995">
        <v>0</v>
      </c>
      <c r="O1995" t="s">
        <v>298</v>
      </c>
      <c r="P1995">
        <v>2012</v>
      </c>
      <c r="Q1995">
        <v>4529</v>
      </c>
      <c r="R1995">
        <v>19850471</v>
      </c>
      <c r="S1995">
        <v>6724710</v>
      </c>
      <c r="T1995">
        <v>2288632</v>
      </c>
      <c r="U1995" s="35">
        <v>37249</v>
      </c>
      <c r="V1995" t="s">
        <v>299</v>
      </c>
      <c r="W1995" t="s">
        <v>299</v>
      </c>
      <c r="X1995" t="s">
        <v>299</v>
      </c>
      <c r="Y1995" t="s">
        <v>299</v>
      </c>
    </row>
    <row r="1996" spans="1:25" x14ac:dyDescent="0.25">
      <c r="A1996" t="s">
        <v>295</v>
      </c>
      <c r="B1996" t="s">
        <v>296</v>
      </c>
      <c r="C1996" s="61">
        <f t="shared" si="31"/>
        <v>5</v>
      </c>
      <c r="D1996" t="s">
        <v>1</v>
      </c>
      <c r="E1996">
        <v>52311</v>
      </c>
      <c r="F1996">
        <v>523</v>
      </c>
      <c r="G1996">
        <v>5231</v>
      </c>
      <c r="H1996">
        <v>5</v>
      </c>
      <c r="I1996" t="s">
        <v>296</v>
      </c>
      <c r="J1996">
        <v>52</v>
      </c>
      <c r="K1996" t="s">
        <v>1442</v>
      </c>
      <c r="L1996">
        <v>0</v>
      </c>
      <c r="M1996" t="s">
        <v>298</v>
      </c>
      <c r="N1996">
        <v>0</v>
      </c>
      <c r="O1996" t="s">
        <v>298</v>
      </c>
      <c r="P1996">
        <v>2012</v>
      </c>
      <c r="Q1996">
        <v>451</v>
      </c>
      <c r="R1996">
        <v>5177917</v>
      </c>
      <c r="S1996">
        <v>1898924</v>
      </c>
      <c r="T1996">
        <v>775062</v>
      </c>
      <c r="U1996" s="35">
        <v>6056</v>
      </c>
      <c r="V1996" t="s">
        <v>299</v>
      </c>
      <c r="W1996" t="s">
        <v>299</v>
      </c>
      <c r="X1996" t="s">
        <v>299</v>
      </c>
      <c r="Y1996" t="s">
        <v>299</v>
      </c>
    </row>
    <row r="1997" spans="1:25" x14ac:dyDescent="0.25">
      <c r="A1997" t="s">
        <v>295</v>
      </c>
      <c r="B1997" t="s">
        <v>296</v>
      </c>
      <c r="C1997" s="61">
        <f t="shared" si="31"/>
        <v>6</v>
      </c>
      <c r="D1997" t="s">
        <v>1</v>
      </c>
      <c r="E1997">
        <v>523110</v>
      </c>
      <c r="F1997">
        <v>523</v>
      </c>
      <c r="G1997">
        <v>5231</v>
      </c>
      <c r="H1997">
        <v>6</v>
      </c>
      <c r="I1997" t="s">
        <v>296</v>
      </c>
      <c r="J1997">
        <v>52</v>
      </c>
      <c r="K1997" t="s">
        <v>1442</v>
      </c>
      <c r="L1997">
        <v>0</v>
      </c>
      <c r="M1997" t="s">
        <v>298</v>
      </c>
      <c r="N1997">
        <v>0</v>
      </c>
      <c r="O1997" t="s">
        <v>298</v>
      </c>
      <c r="P1997">
        <v>2012</v>
      </c>
      <c r="Q1997">
        <v>451</v>
      </c>
      <c r="R1997">
        <v>5177917</v>
      </c>
      <c r="S1997">
        <v>1898924</v>
      </c>
      <c r="T1997">
        <v>775062</v>
      </c>
      <c r="U1997" s="35">
        <v>6056</v>
      </c>
      <c r="V1997" t="s">
        <v>299</v>
      </c>
      <c r="W1997" t="s">
        <v>299</v>
      </c>
      <c r="X1997" t="s">
        <v>299</v>
      </c>
      <c r="Y1997" t="s">
        <v>299</v>
      </c>
    </row>
    <row r="1998" spans="1:25" x14ac:dyDescent="0.25">
      <c r="A1998" t="s">
        <v>295</v>
      </c>
      <c r="B1998" t="s">
        <v>296</v>
      </c>
      <c r="C1998" s="61">
        <f t="shared" si="31"/>
        <v>5</v>
      </c>
      <c r="D1998" t="s">
        <v>1</v>
      </c>
      <c r="E1998">
        <v>52312</v>
      </c>
      <c r="F1998">
        <v>523</v>
      </c>
      <c r="G1998">
        <v>5231</v>
      </c>
      <c r="H1998">
        <v>5</v>
      </c>
      <c r="I1998" t="s">
        <v>296</v>
      </c>
      <c r="J1998">
        <v>52</v>
      </c>
      <c r="K1998" t="s">
        <v>1443</v>
      </c>
      <c r="L1998">
        <v>0</v>
      </c>
      <c r="M1998" t="s">
        <v>298</v>
      </c>
      <c r="N1998">
        <v>0</v>
      </c>
      <c r="O1998" t="s">
        <v>298</v>
      </c>
      <c r="P1998">
        <v>2012</v>
      </c>
      <c r="Q1998">
        <v>3900</v>
      </c>
      <c r="R1998">
        <v>14273133</v>
      </c>
      <c r="S1998">
        <v>4749947</v>
      </c>
      <c r="T1998">
        <v>1491058</v>
      </c>
      <c r="U1998" s="35">
        <v>30239</v>
      </c>
      <c r="V1998" t="s">
        <v>299</v>
      </c>
      <c r="W1998" t="s">
        <v>299</v>
      </c>
      <c r="X1998" t="s">
        <v>299</v>
      </c>
      <c r="Y1998" t="s">
        <v>299</v>
      </c>
    </row>
    <row r="1999" spans="1:25" x14ac:dyDescent="0.25">
      <c r="A1999" t="s">
        <v>295</v>
      </c>
      <c r="B1999" t="s">
        <v>296</v>
      </c>
      <c r="C1999" s="61">
        <f t="shared" si="31"/>
        <v>6</v>
      </c>
      <c r="D1999" t="s">
        <v>1</v>
      </c>
      <c r="E1999">
        <v>523120</v>
      </c>
      <c r="F1999">
        <v>523</v>
      </c>
      <c r="G1999">
        <v>5231</v>
      </c>
      <c r="H1999">
        <v>6</v>
      </c>
      <c r="I1999" t="s">
        <v>296</v>
      </c>
      <c r="J1999">
        <v>52</v>
      </c>
      <c r="K1999" t="s">
        <v>1443</v>
      </c>
      <c r="L1999">
        <v>0</v>
      </c>
      <c r="M1999" t="s">
        <v>298</v>
      </c>
      <c r="N1999">
        <v>0</v>
      </c>
      <c r="O1999" t="s">
        <v>298</v>
      </c>
      <c r="P1999">
        <v>2012</v>
      </c>
      <c r="Q1999">
        <v>3900</v>
      </c>
      <c r="R1999">
        <v>14273133</v>
      </c>
      <c r="S1999">
        <v>4749947</v>
      </c>
      <c r="T1999">
        <v>1491058</v>
      </c>
      <c r="U1999" s="35">
        <v>30239</v>
      </c>
      <c r="V1999" t="s">
        <v>299</v>
      </c>
      <c r="W1999" t="s">
        <v>299</v>
      </c>
      <c r="X1999" t="s">
        <v>299</v>
      </c>
      <c r="Y1999" t="s">
        <v>299</v>
      </c>
    </row>
    <row r="2000" spans="1:25" x14ac:dyDescent="0.25">
      <c r="A2000" t="s">
        <v>295</v>
      </c>
      <c r="B2000" t="s">
        <v>296</v>
      </c>
      <c r="C2000" s="61">
        <f t="shared" si="31"/>
        <v>5</v>
      </c>
      <c r="D2000" t="s">
        <v>1</v>
      </c>
      <c r="E2000">
        <v>52313</v>
      </c>
      <c r="F2000">
        <v>523</v>
      </c>
      <c r="G2000">
        <v>5231</v>
      </c>
      <c r="H2000">
        <v>5</v>
      </c>
      <c r="I2000" t="s">
        <v>296</v>
      </c>
      <c r="J2000">
        <v>52</v>
      </c>
      <c r="K2000" t="s">
        <v>1444</v>
      </c>
      <c r="L2000">
        <v>0</v>
      </c>
      <c r="M2000" t="s">
        <v>298</v>
      </c>
      <c r="N2000">
        <v>0</v>
      </c>
      <c r="O2000" t="s">
        <v>298</v>
      </c>
      <c r="P2000">
        <v>2012</v>
      </c>
      <c r="Q2000">
        <v>87</v>
      </c>
      <c r="R2000">
        <v>208963</v>
      </c>
      <c r="S2000">
        <v>21569</v>
      </c>
      <c r="T2000">
        <v>7913</v>
      </c>
      <c r="U2000" s="35">
        <v>355</v>
      </c>
      <c r="V2000" t="s">
        <v>299</v>
      </c>
      <c r="W2000" t="s">
        <v>299</v>
      </c>
      <c r="X2000" t="s">
        <v>299</v>
      </c>
      <c r="Y2000" t="s">
        <v>299</v>
      </c>
    </row>
    <row r="2001" spans="1:25" x14ac:dyDescent="0.25">
      <c r="A2001" t="s">
        <v>295</v>
      </c>
      <c r="B2001" t="s">
        <v>296</v>
      </c>
      <c r="C2001" s="61">
        <f t="shared" si="31"/>
        <v>6</v>
      </c>
      <c r="D2001" t="s">
        <v>1</v>
      </c>
      <c r="E2001">
        <v>523130</v>
      </c>
      <c r="F2001">
        <v>523</v>
      </c>
      <c r="G2001">
        <v>5231</v>
      </c>
      <c r="H2001">
        <v>6</v>
      </c>
      <c r="I2001" t="s">
        <v>296</v>
      </c>
      <c r="J2001">
        <v>52</v>
      </c>
      <c r="K2001" t="s">
        <v>1444</v>
      </c>
      <c r="L2001">
        <v>0</v>
      </c>
      <c r="M2001" t="s">
        <v>298</v>
      </c>
      <c r="N2001">
        <v>0</v>
      </c>
      <c r="O2001" t="s">
        <v>298</v>
      </c>
      <c r="P2001">
        <v>2012</v>
      </c>
      <c r="Q2001">
        <v>87</v>
      </c>
      <c r="R2001">
        <v>208963</v>
      </c>
      <c r="S2001">
        <v>21569</v>
      </c>
      <c r="T2001">
        <v>7913</v>
      </c>
      <c r="U2001" s="35">
        <v>355</v>
      </c>
      <c r="V2001" t="s">
        <v>299</v>
      </c>
      <c r="W2001" t="s">
        <v>299</v>
      </c>
      <c r="X2001" t="s">
        <v>299</v>
      </c>
      <c r="Y2001" t="s">
        <v>299</v>
      </c>
    </row>
    <row r="2002" spans="1:25" x14ac:dyDescent="0.25">
      <c r="A2002" t="s">
        <v>295</v>
      </c>
      <c r="B2002" t="s">
        <v>296</v>
      </c>
      <c r="C2002" s="61">
        <f t="shared" si="31"/>
        <v>5</v>
      </c>
      <c r="D2002" t="s">
        <v>1</v>
      </c>
      <c r="E2002">
        <v>52314</v>
      </c>
      <c r="F2002">
        <v>523</v>
      </c>
      <c r="G2002">
        <v>5231</v>
      </c>
      <c r="H2002">
        <v>5</v>
      </c>
      <c r="I2002" t="s">
        <v>296</v>
      </c>
      <c r="J2002">
        <v>52</v>
      </c>
      <c r="K2002" t="s">
        <v>1445</v>
      </c>
      <c r="L2002">
        <v>0</v>
      </c>
      <c r="M2002" t="s">
        <v>298</v>
      </c>
      <c r="N2002">
        <v>0</v>
      </c>
      <c r="O2002" t="s">
        <v>298</v>
      </c>
      <c r="P2002">
        <v>2012</v>
      </c>
      <c r="Q2002">
        <v>91</v>
      </c>
      <c r="R2002">
        <v>190458</v>
      </c>
      <c r="S2002">
        <v>54270</v>
      </c>
      <c r="T2002">
        <v>14599</v>
      </c>
      <c r="U2002" s="35">
        <v>599</v>
      </c>
      <c r="V2002" t="s">
        <v>299</v>
      </c>
      <c r="W2002" t="s">
        <v>299</v>
      </c>
      <c r="X2002" t="s">
        <v>299</v>
      </c>
      <c r="Y2002" t="s">
        <v>299</v>
      </c>
    </row>
    <row r="2003" spans="1:25" x14ac:dyDescent="0.25">
      <c r="A2003" t="s">
        <v>295</v>
      </c>
      <c r="B2003" t="s">
        <v>296</v>
      </c>
      <c r="C2003" s="61">
        <f t="shared" si="31"/>
        <v>6</v>
      </c>
      <c r="D2003" t="s">
        <v>1</v>
      </c>
      <c r="E2003">
        <v>523140</v>
      </c>
      <c r="F2003">
        <v>523</v>
      </c>
      <c r="G2003">
        <v>5231</v>
      </c>
      <c r="H2003">
        <v>6</v>
      </c>
      <c r="I2003" t="s">
        <v>296</v>
      </c>
      <c r="J2003">
        <v>52</v>
      </c>
      <c r="K2003" t="s">
        <v>1445</v>
      </c>
      <c r="L2003">
        <v>0</v>
      </c>
      <c r="M2003" t="s">
        <v>298</v>
      </c>
      <c r="N2003">
        <v>0</v>
      </c>
      <c r="O2003" t="s">
        <v>298</v>
      </c>
      <c r="P2003">
        <v>2012</v>
      </c>
      <c r="Q2003">
        <v>91</v>
      </c>
      <c r="R2003">
        <v>190458</v>
      </c>
      <c r="S2003">
        <v>54270</v>
      </c>
      <c r="T2003">
        <v>14599</v>
      </c>
      <c r="U2003" s="35">
        <v>599</v>
      </c>
      <c r="V2003" t="s">
        <v>299</v>
      </c>
      <c r="W2003" t="s">
        <v>299</v>
      </c>
      <c r="X2003" t="s">
        <v>299</v>
      </c>
      <c r="Y2003" t="s">
        <v>299</v>
      </c>
    </row>
    <row r="2004" spans="1:25" x14ac:dyDescent="0.25">
      <c r="A2004" t="s">
        <v>295</v>
      </c>
      <c r="B2004" t="s">
        <v>296</v>
      </c>
      <c r="C2004" s="61">
        <f t="shared" si="31"/>
        <v>4</v>
      </c>
      <c r="D2004" t="s">
        <v>1</v>
      </c>
      <c r="E2004">
        <v>5232</v>
      </c>
      <c r="F2004">
        <v>523</v>
      </c>
      <c r="G2004">
        <v>5232</v>
      </c>
      <c r="H2004">
        <v>4</v>
      </c>
      <c r="I2004" t="s">
        <v>296</v>
      </c>
      <c r="J2004">
        <v>52</v>
      </c>
      <c r="K2004" t="s">
        <v>1446</v>
      </c>
      <c r="L2004">
        <v>0</v>
      </c>
      <c r="M2004" t="s">
        <v>298</v>
      </c>
      <c r="N2004">
        <v>0</v>
      </c>
      <c r="O2004" t="s">
        <v>298</v>
      </c>
      <c r="P2004">
        <v>2012</v>
      </c>
      <c r="Q2004">
        <v>1</v>
      </c>
      <c r="R2004" t="s">
        <v>305</v>
      </c>
      <c r="S2004" t="s">
        <v>305</v>
      </c>
      <c r="T2004" t="s">
        <v>305</v>
      </c>
      <c r="U2004" s="35" t="s">
        <v>320</v>
      </c>
      <c r="V2004" t="s">
        <v>299</v>
      </c>
      <c r="W2004" t="s">
        <v>299</v>
      </c>
      <c r="X2004" t="s">
        <v>299</v>
      </c>
      <c r="Y2004" t="s">
        <v>299</v>
      </c>
    </row>
    <row r="2005" spans="1:25" x14ac:dyDescent="0.25">
      <c r="A2005" t="s">
        <v>295</v>
      </c>
      <c r="B2005" t="s">
        <v>296</v>
      </c>
      <c r="C2005" s="61">
        <f t="shared" si="31"/>
        <v>5</v>
      </c>
      <c r="D2005" t="s">
        <v>1</v>
      </c>
      <c r="E2005">
        <v>52321</v>
      </c>
      <c r="F2005">
        <v>523</v>
      </c>
      <c r="G2005">
        <v>5232</v>
      </c>
      <c r="H2005">
        <v>5</v>
      </c>
      <c r="I2005" t="s">
        <v>296</v>
      </c>
      <c r="J2005">
        <v>52</v>
      </c>
      <c r="K2005" t="s">
        <v>1446</v>
      </c>
      <c r="L2005">
        <v>0</v>
      </c>
      <c r="M2005" t="s">
        <v>298</v>
      </c>
      <c r="N2005">
        <v>0</v>
      </c>
      <c r="O2005" t="s">
        <v>298</v>
      </c>
      <c r="P2005">
        <v>2012</v>
      </c>
      <c r="Q2005">
        <v>1</v>
      </c>
      <c r="R2005" t="s">
        <v>305</v>
      </c>
      <c r="S2005" t="s">
        <v>305</v>
      </c>
      <c r="T2005" t="s">
        <v>305</v>
      </c>
      <c r="U2005" s="35" t="s">
        <v>320</v>
      </c>
      <c r="V2005" t="s">
        <v>299</v>
      </c>
      <c r="W2005" t="s">
        <v>299</v>
      </c>
      <c r="X2005" t="s">
        <v>299</v>
      </c>
      <c r="Y2005" t="s">
        <v>299</v>
      </c>
    </row>
    <row r="2006" spans="1:25" x14ac:dyDescent="0.25">
      <c r="A2006" t="s">
        <v>295</v>
      </c>
      <c r="B2006" t="s">
        <v>296</v>
      </c>
      <c r="C2006" s="61">
        <f t="shared" si="31"/>
        <v>6</v>
      </c>
      <c r="D2006" t="s">
        <v>1</v>
      </c>
      <c r="E2006">
        <v>523210</v>
      </c>
      <c r="F2006">
        <v>523</v>
      </c>
      <c r="G2006">
        <v>5232</v>
      </c>
      <c r="H2006">
        <v>6</v>
      </c>
      <c r="I2006" t="s">
        <v>296</v>
      </c>
      <c r="J2006">
        <v>52</v>
      </c>
      <c r="K2006" t="s">
        <v>1446</v>
      </c>
      <c r="L2006">
        <v>0</v>
      </c>
      <c r="M2006" t="s">
        <v>298</v>
      </c>
      <c r="N2006">
        <v>0</v>
      </c>
      <c r="O2006" t="s">
        <v>298</v>
      </c>
      <c r="P2006">
        <v>2012</v>
      </c>
      <c r="Q2006">
        <v>1</v>
      </c>
      <c r="R2006" t="s">
        <v>305</v>
      </c>
      <c r="S2006" t="s">
        <v>305</v>
      </c>
      <c r="T2006" t="s">
        <v>305</v>
      </c>
      <c r="U2006" s="35" t="s">
        <v>320</v>
      </c>
      <c r="V2006" t="s">
        <v>299</v>
      </c>
      <c r="W2006" t="s">
        <v>299</v>
      </c>
      <c r="X2006" t="s">
        <v>299</v>
      </c>
      <c r="Y2006" t="s">
        <v>299</v>
      </c>
    </row>
    <row r="2007" spans="1:25" x14ac:dyDescent="0.25">
      <c r="A2007" t="s">
        <v>295</v>
      </c>
      <c r="B2007" t="s">
        <v>296</v>
      </c>
      <c r="C2007" s="61">
        <f t="shared" si="31"/>
        <v>4</v>
      </c>
      <c r="D2007" t="s">
        <v>1</v>
      </c>
      <c r="E2007">
        <v>5239</v>
      </c>
      <c r="F2007">
        <v>523</v>
      </c>
      <c r="G2007">
        <v>5239</v>
      </c>
      <c r="H2007">
        <v>4</v>
      </c>
      <c r="I2007" t="s">
        <v>296</v>
      </c>
      <c r="J2007">
        <v>52</v>
      </c>
      <c r="K2007" t="s">
        <v>1447</v>
      </c>
      <c r="L2007">
        <v>0</v>
      </c>
      <c r="M2007" t="s">
        <v>298</v>
      </c>
      <c r="N2007">
        <v>0</v>
      </c>
      <c r="O2007" t="s">
        <v>298</v>
      </c>
      <c r="P2007">
        <v>2012</v>
      </c>
      <c r="Q2007">
        <v>7045</v>
      </c>
      <c r="R2007" t="s">
        <v>305</v>
      </c>
      <c r="S2007" t="s">
        <v>305</v>
      </c>
      <c r="T2007" t="s">
        <v>305</v>
      </c>
      <c r="U2007" s="35" t="s">
        <v>970</v>
      </c>
      <c r="V2007" t="s">
        <v>299</v>
      </c>
      <c r="W2007" t="s">
        <v>299</v>
      </c>
      <c r="X2007" t="s">
        <v>299</v>
      </c>
      <c r="Y2007" t="s">
        <v>299</v>
      </c>
    </row>
    <row r="2008" spans="1:25" x14ac:dyDescent="0.25">
      <c r="A2008" t="s">
        <v>295</v>
      </c>
      <c r="B2008" t="s">
        <v>296</v>
      </c>
      <c r="C2008" s="61">
        <f t="shared" si="31"/>
        <v>5</v>
      </c>
      <c r="D2008" t="s">
        <v>1</v>
      </c>
      <c r="E2008">
        <v>52391</v>
      </c>
      <c r="F2008">
        <v>523</v>
      </c>
      <c r="G2008">
        <v>5239</v>
      </c>
      <c r="H2008">
        <v>5</v>
      </c>
      <c r="I2008" t="s">
        <v>296</v>
      </c>
      <c r="J2008">
        <v>52</v>
      </c>
      <c r="K2008" t="s">
        <v>1448</v>
      </c>
      <c r="L2008">
        <v>0</v>
      </c>
      <c r="M2008" t="s">
        <v>298</v>
      </c>
      <c r="N2008">
        <v>0</v>
      </c>
      <c r="O2008" t="s">
        <v>298</v>
      </c>
      <c r="P2008">
        <v>2012</v>
      </c>
      <c r="Q2008">
        <v>1097</v>
      </c>
      <c r="R2008" t="s">
        <v>305</v>
      </c>
      <c r="S2008" t="s">
        <v>305</v>
      </c>
      <c r="T2008" t="s">
        <v>305</v>
      </c>
      <c r="U2008" s="35" t="s">
        <v>903</v>
      </c>
      <c r="V2008" t="s">
        <v>299</v>
      </c>
      <c r="W2008" t="s">
        <v>299</v>
      </c>
      <c r="X2008" t="s">
        <v>299</v>
      </c>
      <c r="Y2008" t="s">
        <v>299</v>
      </c>
    </row>
    <row r="2009" spans="1:25" x14ac:dyDescent="0.25">
      <c r="A2009" t="s">
        <v>295</v>
      </c>
      <c r="B2009" t="s">
        <v>296</v>
      </c>
      <c r="C2009" s="61">
        <f t="shared" si="31"/>
        <v>6</v>
      </c>
      <c r="D2009" t="s">
        <v>1</v>
      </c>
      <c r="E2009">
        <v>523910</v>
      </c>
      <c r="F2009">
        <v>523</v>
      </c>
      <c r="G2009">
        <v>5239</v>
      </c>
      <c r="H2009">
        <v>6</v>
      </c>
      <c r="I2009" t="s">
        <v>296</v>
      </c>
      <c r="J2009">
        <v>52</v>
      </c>
      <c r="K2009" t="s">
        <v>1448</v>
      </c>
      <c r="L2009">
        <v>0</v>
      </c>
      <c r="M2009" t="s">
        <v>298</v>
      </c>
      <c r="N2009">
        <v>0</v>
      </c>
      <c r="O2009" t="s">
        <v>298</v>
      </c>
      <c r="P2009">
        <v>2012</v>
      </c>
      <c r="Q2009">
        <v>1097</v>
      </c>
      <c r="R2009" t="s">
        <v>305</v>
      </c>
      <c r="S2009" t="s">
        <v>305</v>
      </c>
      <c r="T2009" t="s">
        <v>305</v>
      </c>
      <c r="U2009" s="35" t="s">
        <v>903</v>
      </c>
      <c r="V2009" t="s">
        <v>299</v>
      </c>
      <c r="W2009" t="s">
        <v>299</v>
      </c>
      <c r="X2009" t="s">
        <v>299</v>
      </c>
      <c r="Y2009" t="s">
        <v>299</v>
      </c>
    </row>
    <row r="2010" spans="1:25" x14ac:dyDescent="0.25">
      <c r="A2010" t="s">
        <v>295</v>
      </c>
      <c r="B2010" t="s">
        <v>296</v>
      </c>
      <c r="C2010" s="61">
        <f t="shared" si="31"/>
        <v>5</v>
      </c>
      <c r="D2010" t="s">
        <v>1</v>
      </c>
      <c r="E2010">
        <v>52392</v>
      </c>
      <c r="F2010">
        <v>523</v>
      </c>
      <c r="G2010">
        <v>5239</v>
      </c>
      <c r="H2010">
        <v>5</v>
      </c>
      <c r="I2010" t="s">
        <v>296</v>
      </c>
      <c r="J2010">
        <v>52</v>
      </c>
      <c r="K2010" t="s">
        <v>1449</v>
      </c>
      <c r="L2010">
        <v>0</v>
      </c>
      <c r="M2010" t="s">
        <v>298</v>
      </c>
      <c r="N2010">
        <v>0</v>
      </c>
      <c r="O2010" t="s">
        <v>298</v>
      </c>
      <c r="P2010">
        <v>2012</v>
      </c>
      <c r="Q2010">
        <v>3261</v>
      </c>
      <c r="R2010">
        <v>33302207</v>
      </c>
      <c r="S2010">
        <v>9038659</v>
      </c>
      <c r="T2010">
        <v>2493436</v>
      </c>
      <c r="U2010" s="35">
        <v>32991</v>
      </c>
      <c r="V2010" t="s">
        <v>299</v>
      </c>
      <c r="W2010" t="s">
        <v>299</v>
      </c>
      <c r="X2010" t="s">
        <v>299</v>
      </c>
      <c r="Y2010" t="s">
        <v>299</v>
      </c>
    </row>
    <row r="2011" spans="1:25" x14ac:dyDescent="0.25">
      <c r="A2011" t="s">
        <v>295</v>
      </c>
      <c r="B2011" t="s">
        <v>296</v>
      </c>
      <c r="C2011" s="61">
        <f t="shared" si="31"/>
        <v>6</v>
      </c>
      <c r="D2011" t="s">
        <v>1</v>
      </c>
      <c r="E2011">
        <v>523920</v>
      </c>
      <c r="F2011">
        <v>523</v>
      </c>
      <c r="G2011">
        <v>5239</v>
      </c>
      <c r="H2011">
        <v>6</v>
      </c>
      <c r="I2011" t="s">
        <v>296</v>
      </c>
      <c r="J2011">
        <v>52</v>
      </c>
      <c r="K2011" t="s">
        <v>1449</v>
      </c>
      <c r="L2011">
        <v>0</v>
      </c>
      <c r="M2011" t="s">
        <v>298</v>
      </c>
      <c r="N2011">
        <v>0</v>
      </c>
      <c r="O2011" t="s">
        <v>298</v>
      </c>
      <c r="P2011">
        <v>2012</v>
      </c>
      <c r="Q2011">
        <v>3261</v>
      </c>
      <c r="R2011">
        <v>33302207</v>
      </c>
      <c r="S2011">
        <v>9038659</v>
      </c>
      <c r="T2011">
        <v>2493436</v>
      </c>
      <c r="U2011" s="35">
        <v>32991</v>
      </c>
      <c r="V2011" t="s">
        <v>299</v>
      </c>
      <c r="W2011" t="s">
        <v>299</v>
      </c>
      <c r="X2011" t="s">
        <v>299</v>
      </c>
      <c r="Y2011" t="s">
        <v>299</v>
      </c>
    </row>
    <row r="2012" spans="1:25" x14ac:dyDescent="0.25">
      <c r="A2012" t="s">
        <v>295</v>
      </c>
      <c r="B2012" t="s">
        <v>296</v>
      </c>
      <c r="C2012" s="61">
        <f t="shared" si="31"/>
        <v>5</v>
      </c>
      <c r="D2012" t="s">
        <v>1</v>
      </c>
      <c r="E2012">
        <v>52393</v>
      </c>
      <c r="F2012">
        <v>523</v>
      </c>
      <c r="G2012">
        <v>5239</v>
      </c>
      <c r="H2012">
        <v>5</v>
      </c>
      <c r="I2012" t="s">
        <v>296</v>
      </c>
      <c r="J2012">
        <v>52</v>
      </c>
      <c r="K2012" t="s">
        <v>1450</v>
      </c>
      <c r="L2012">
        <v>0</v>
      </c>
      <c r="M2012" t="s">
        <v>298</v>
      </c>
      <c r="N2012">
        <v>0</v>
      </c>
      <c r="O2012" t="s">
        <v>298</v>
      </c>
      <c r="P2012">
        <v>2012</v>
      </c>
      <c r="Q2012">
        <v>2195</v>
      </c>
      <c r="R2012">
        <v>3696097</v>
      </c>
      <c r="S2012">
        <v>1456212</v>
      </c>
      <c r="T2012">
        <v>333242</v>
      </c>
      <c r="U2012" s="35">
        <v>11486</v>
      </c>
      <c r="V2012" t="s">
        <v>299</v>
      </c>
      <c r="W2012" t="s">
        <v>299</v>
      </c>
      <c r="X2012" t="s">
        <v>299</v>
      </c>
      <c r="Y2012" t="s">
        <v>299</v>
      </c>
    </row>
    <row r="2013" spans="1:25" x14ac:dyDescent="0.25">
      <c r="A2013" t="s">
        <v>295</v>
      </c>
      <c r="B2013" t="s">
        <v>296</v>
      </c>
      <c r="C2013" s="61">
        <f t="shared" si="31"/>
        <v>6</v>
      </c>
      <c r="D2013" t="s">
        <v>1</v>
      </c>
      <c r="E2013">
        <v>523930</v>
      </c>
      <c r="F2013">
        <v>523</v>
      </c>
      <c r="G2013">
        <v>5239</v>
      </c>
      <c r="H2013">
        <v>6</v>
      </c>
      <c r="I2013" t="s">
        <v>296</v>
      </c>
      <c r="J2013">
        <v>52</v>
      </c>
      <c r="K2013" t="s">
        <v>1450</v>
      </c>
      <c r="L2013">
        <v>0</v>
      </c>
      <c r="M2013" t="s">
        <v>298</v>
      </c>
      <c r="N2013">
        <v>0</v>
      </c>
      <c r="O2013" t="s">
        <v>298</v>
      </c>
      <c r="P2013">
        <v>2012</v>
      </c>
      <c r="Q2013">
        <v>2195</v>
      </c>
      <c r="R2013">
        <v>3696097</v>
      </c>
      <c r="S2013">
        <v>1456212</v>
      </c>
      <c r="T2013">
        <v>333242</v>
      </c>
      <c r="U2013" s="35">
        <v>11486</v>
      </c>
      <c r="V2013" t="s">
        <v>299</v>
      </c>
      <c r="W2013" t="s">
        <v>299</v>
      </c>
      <c r="X2013" t="s">
        <v>299</v>
      </c>
      <c r="Y2013" t="s">
        <v>299</v>
      </c>
    </row>
    <row r="2014" spans="1:25" x14ac:dyDescent="0.25">
      <c r="A2014" t="s">
        <v>295</v>
      </c>
      <c r="B2014" t="s">
        <v>296</v>
      </c>
      <c r="C2014" s="61">
        <f t="shared" si="31"/>
        <v>5</v>
      </c>
      <c r="D2014" t="s">
        <v>1</v>
      </c>
      <c r="E2014">
        <v>52399</v>
      </c>
      <c r="F2014">
        <v>523</v>
      </c>
      <c r="G2014">
        <v>5239</v>
      </c>
      <c r="H2014">
        <v>5</v>
      </c>
      <c r="I2014" t="s">
        <v>296</v>
      </c>
      <c r="J2014">
        <v>52</v>
      </c>
      <c r="K2014" t="s">
        <v>1451</v>
      </c>
      <c r="L2014">
        <v>0</v>
      </c>
      <c r="M2014" t="s">
        <v>298</v>
      </c>
      <c r="N2014">
        <v>0</v>
      </c>
      <c r="O2014" t="s">
        <v>298</v>
      </c>
      <c r="P2014">
        <v>2012</v>
      </c>
      <c r="Q2014">
        <v>492</v>
      </c>
      <c r="R2014">
        <v>1331058</v>
      </c>
      <c r="S2014">
        <v>303555</v>
      </c>
      <c r="T2014">
        <v>72297</v>
      </c>
      <c r="U2014" s="35">
        <v>3868</v>
      </c>
      <c r="V2014" t="s">
        <v>299</v>
      </c>
      <c r="W2014" t="s">
        <v>299</v>
      </c>
      <c r="X2014" t="s">
        <v>299</v>
      </c>
      <c r="Y2014" t="s">
        <v>299</v>
      </c>
    </row>
    <row r="2015" spans="1:25" x14ac:dyDescent="0.25">
      <c r="A2015" t="s">
        <v>295</v>
      </c>
      <c r="B2015" t="s">
        <v>296</v>
      </c>
      <c r="C2015" s="61">
        <f t="shared" si="31"/>
        <v>6</v>
      </c>
      <c r="D2015" t="s">
        <v>1</v>
      </c>
      <c r="E2015">
        <v>523991</v>
      </c>
      <c r="F2015">
        <v>523</v>
      </c>
      <c r="G2015">
        <v>5239</v>
      </c>
      <c r="H2015">
        <v>6</v>
      </c>
      <c r="I2015" t="s">
        <v>296</v>
      </c>
      <c r="J2015">
        <v>52</v>
      </c>
      <c r="K2015" t="s">
        <v>1452</v>
      </c>
      <c r="L2015">
        <v>0</v>
      </c>
      <c r="M2015" t="s">
        <v>298</v>
      </c>
      <c r="N2015">
        <v>0</v>
      </c>
      <c r="O2015" t="s">
        <v>298</v>
      </c>
      <c r="P2015">
        <v>2012</v>
      </c>
      <c r="Q2015">
        <v>474</v>
      </c>
      <c r="R2015">
        <v>1276782</v>
      </c>
      <c r="S2015">
        <v>285664</v>
      </c>
      <c r="T2015">
        <v>66666</v>
      </c>
      <c r="U2015" s="35">
        <v>3707</v>
      </c>
      <c r="V2015" t="s">
        <v>299</v>
      </c>
      <c r="W2015" t="s">
        <v>299</v>
      </c>
      <c r="X2015" t="s">
        <v>299</v>
      </c>
      <c r="Y2015" t="s">
        <v>299</v>
      </c>
    </row>
    <row r="2016" spans="1:25" x14ac:dyDescent="0.25">
      <c r="A2016" t="s">
        <v>295</v>
      </c>
      <c r="B2016" t="s">
        <v>296</v>
      </c>
      <c r="C2016" s="61">
        <f t="shared" si="31"/>
        <v>6</v>
      </c>
      <c r="D2016" t="s">
        <v>1</v>
      </c>
      <c r="E2016">
        <v>523999</v>
      </c>
      <c r="F2016">
        <v>523</v>
      </c>
      <c r="G2016">
        <v>5239</v>
      </c>
      <c r="H2016">
        <v>6</v>
      </c>
      <c r="I2016" t="s">
        <v>296</v>
      </c>
      <c r="J2016">
        <v>52</v>
      </c>
      <c r="K2016" t="s">
        <v>1453</v>
      </c>
      <c r="L2016">
        <v>0</v>
      </c>
      <c r="M2016" t="s">
        <v>298</v>
      </c>
      <c r="N2016">
        <v>0</v>
      </c>
      <c r="O2016" t="s">
        <v>298</v>
      </c>
      <c r="P2016">
        <v>2012</v>
      </c>
      <c r="Q2016">
        <v>18</v>
      </c>
      <c r="R2016">
        <v>54276</v>
      </c>
      <c r="S2016">
        <v>17891</v>
      </c>
      <c r="T2016">
        <v>5631</v>
      </c>
      <c r="U2016" s="35">
        <v>161</v>
      </c>
      <c r="V2016" t="s">
        <v>299</v>
      </c>
      <c r="W2016" t="s">
        <v>299</v>
      </c>
      <c r="X2016" t="s">
        <v>299</v>
      </c>
      <c r="Y2016" t="s">
        <v>299</v>
      </c>
    </row>
    <row r="2017" spans="1:25" x14ac:dyDescent="0.25">
      <c r="A2017" t="s">
        <v>295</v>
      </c>
      <c r="B2017" t="s">
        <v>296</v>
      </c>
      <c r="C2017" s="61">
        <f t="shared" si="31"/>
        <v>3</v>
      </c>
      <c r="D2017" t="s">
        <v>1</v>
      </c>
      <c r="E2017">
        <v>524</v>
      </c>
      <c r="F2017">
        <v>524</v>
      </c>
      <c r="G2017" t="s">
        <v>296</v>
      </c>
      <c r="H2017">
        <v>3</v>
      </c>
      <c r="I2017" t="s">
        <v>296</v>
      </c>
      <c r="J2017">
        <v>52</v>
      </c>
      <c r="K2017" t="s">
        <v>1454</v>
      </c>
      <c r="L2017">
        <v>0</v>
      </c>
      <c r="M2017" t="s">
        <v>298</v>
      </c>
      <c r="N2017">
        <v>0</v>
      </c>
      <c r="O2017" t="s">
        <v>298</v>
      </c>
      <c r="P2017">
        <v>2012</v>
      </c>
      <c r="Q2017">
        <v>17673</v>
      </c>
      <c r="R2017" t="s">
        <v>299</v>
      </c>
      <c r="S2017">
        <v>17252932</v>
      </c>
      <c r="T2017">
        <v>4908596</v>
      </c>
      <c r="U2017" s="35">
        <v>218019</v>
      </c>
      <c r="V2017" t="s">
        <v>299</v>
      </c>
      <c r="W2017" t="s">
        <v>299</v>
      </c>
      <c r="X2017" t="s">
        <v>299</v>
      </c>
      <c r="Y2017" t="s">
        <v>299</v>
      </c>
    </row>
    <row r="2018" spans="1:25" x14ac:dyDescent="0.25">
      <c r="A2018" t="s">
        <v>295</v>
      </c>
      <c r="B2018" t="s">
        <v>296</v>
      </c>
      <c r="C2018" s="61">
        <f t="shared" si="31"/>
        <v>4</v>
      </c>
      <c r="D2018" t="s">
        <v>1</v>
      </c>
      <c r="E2018">
        <v>5241</v>
      </c>
      <c r="F2018">
        <v>524</v>
      </c>
      <c r="G2018">
        <v>5241</v>
      </c>
      <c r="H2018">
        <v>4</v>
      </c>
      <c r="I2018" t="s">
        <v>296</v>
      </c>
      <c r="J2018">
        <v>52</v>
      </c>
      <c r="K2018" t="s">
        <v>1455</v>
      </c>
      <c r="L2018">
        <v>0</v>
      </c>
      <c r="M2018" t="s">
        <v>298</v>
      </c>
      <c r="N2018">
        <v>0</v>
      </c>
      <c r="O2018" t="s">
        <v>298</v>
      </c>
      <c r="P2018">
        <v>2012</v>
      </c>
      <c r="Q2018">
        <v>2851</v>
      </c>
      <c r="R2018" t="s">
        <v>332</v>
      </c>
      <c r="S2018">
        <v>11044481</v>
      </c>
      <c r="T2018">
        <v>3352937</v>
      </c>
      <c r="U2018" s="35">
        <v>120805</v>
      </c>
      <c r="V2018" t="s">
        <v>299</v>
      </c>
      <c r="W2018" t="s">
        <v>299</v>
      </c>
      <c r="X2018" t="s">
        <v>299</v>
      </c>
      <c r="Y2018" t="s">
        <v>299</v>
      </c>
    </row>
    <row r="2019" spans="1:25" x14ac:dyDescent="0.25">
      <c r="A2019" t="s">
        <v>295</v>
      </c>
      <c r="B2019" t="s">
        <v>296</v>
      </c>
      <c r="C2019" s="61">
        <f t="shared" si="31"/>
        <v>5</v>
      </c>
      <c r="D2019" t="s">
        <v>1</v>
      </c>
      <c r="E2019">
        <v>52411</v>
      </c>
      <c r="F2019">
        <v>524</v>
      </c>
      <c r="G2019">
        <v>5241</v>
      </c>
      <c r="H2019">
        <v>5</v>
      </c>
      <c r="I2019" t="s">
        <v>296</v>
      </c>
      <c r="J2019">
        <v>52</v>
      </c>
      <c r="K2019" t="s">
        <v>1456</v>
      </c>
      <c r="L2019">
        <v>0</v>
      </c>
      <c r="M2019" t="s">
        <v>298</v>
      </c>
      <c r="N2019">
        <v>0</v>
      </c>
      <c r="O2019" t="s">
        <v>298</v>
      </c>
      <c r="P2019">
        <v>2012</v>
      </c>
      <c r="Q2019">
        <v>1156</v>
      </c>
      <c r="R2019" t="s">
        <v>332</v>
      </c>
      <c r="S2019">
        <v>6342014</v>
      </c>
      <c r="T2019">
        <v>2055603</v>
      </c>
      <c r="U2019" s="35">
        <v>71034</v>
      </c>
      <c r="V2019" t="s">
        <v>299</v>
      </c>
      <c r="W2019" t="s">
        <v>299</v>
      </c>
      <c r="X2019" t="s">
        <v>299</v>
      </c>
      <c r="Y2019" t="s">
        <v>299</v>
      </c>
    </row>
    <row r="2020" spans="1:25" x14ac:dyDescent="0.25">
      <c r="A2020" t="s">
        <v>295</v>
      </c>
      <c r="B2020" t="s">
        <v>296</v>
      </c>
      <c r="C2020" s="61">
        <f t="shared" si="31"/>
        <v>6</v>
      </c>
      <c r="D2020" t="s">
        <v>1</v>
      </c>
      <c r="E2020">
        <v>524113</v>
      </c>
      <c r="F2020">
        <v>524</v>
      </c>
      <c r="G2020">
        <v>5241</v>
      </c>
      <c r="H2020">
        <v>6</v>
      </c>
      <c r="I2020" t="s">
        <v>296</v>
      </c>
      <c r="J2020">
        <v>52</v>
      </c>
      <c r="K2020" t="s">
        <v>1457</v>
      </c>
      <c r="L2020">
        <v>0</v>
      </c>
      <c r="M2020" t="s">
        <v>298</v>
      </c>
      <c r="N2020">
        <v>0</v>
      </c>
      <c r="O2020" t="s">
        <v>298</v>
      </c>
      <c r="P2020">
        <v>2012</v>
      </c>
      <c r="Q2020">
        <v>792</v>
      </c>
      <c r="R2020" t="s">
        <v>332</v>
      </c>
      <c r="S2020">
        <v>1500089</v>
      </c>
      <c r="T2020">
        <v>488366</v>
      </c>
      <c r="U2020" s="35">
        <v>17051</v>
      </c>
      <c r="V2020" t="s">
        <v>299</v>
      </c>
      <c r="W2020" t="s">
        <v>299</v>
      </c>
      <c r="X2020" t="s">
        <v>299</v>
      </c>
      <c r="Y2020" t="s">
        <v>299</v>
      </c>
    </row>
    <row r="2021" spans="1:25" x14ac:dyDescent="0.25">
      <c r="A2021" t="s">
        <v>295</v>
      </c>
      <c r="B2021" t="s">
        <v>296</v>
      </c>
      <c r="C2021" s="61">
        <f t="shared" si="31"/>
        <v>6</v>
      </c>
      <c r="D2021" t="s">
        <v>1</v>
      </c>
      <c r="E2021">
        <v>524114</v>
      </c>
      <c r="F2021">
        <v>524</v>
      </c>
      <c r="G2021">
        <v>5241</v>
      </c>
      <c r="H2021">
        <v>6</v>
      </c>
      <c r="I2021" t="s">
        <v>296</v>
      </c>
      <c r="J2021">
        <v>52</v>
      </c>
      <c r="K2021" t="s">
        <v>1458</v>
      </c>
      <c r="L2021">
        <v>0</v>
      </c>
      <c r="M2021" t="s">
        <v>298</v>
      </c>
      <c r="N2021">
        <v>0</v>
      </c>
      <c r="O2021" t="s">
        <v>298</v>
      </c>
      <c r="P2021">
        <v>2012</v>
      </c>
      <c r="Q2021">
        <v>364</v>
      </c>
      <c r="R2021" t="s">
        <v>332</v>
      </c>
      <c r="S2021">
        <v>4841925</v>
      </c>
      <c r="T2021">
        <v>1567237</v>
      </c>
      <c r="U2021" s="35">
        <v>53983</v>
      </c>
      <c r="V2021" t="s">
        <v>299</v>
      </c>
      <c r="W2021" t="s">
        <v>299</v>
      </c>
      <c r="X2021" t="s">
        <v>299</v>
      </c>
      <c r="Y2021" t="s">
        <v>299</v>
      </c>
    </row>
    <row r="2022" spans="1:25" x14ac:dyDescent="0.25">
      <c r="A2022" t="s">
        <v>295</v>
      </c>
      <c r="B2022" t="s">
        <v>296</v>
      </c>
      <c r="C2022" s="61">
        <f t="shared" si="31"/>
        <v>5</v>
      </c>
      <c r="D2022" t="s">
        <v>1</v>
      </c>
      <c r="E2022">
        <v>52412</v>
      </c>
      <c r="F2022">
        <v>524</v>
      </c>
      <c r="G2022">
        <v>5241</v>
      </c>
      <c r="H2022">
        <v>5</v>
      </c>
      <c r="I2022" t="s">
        <v>296</v>
      </c>
      <c r="J2022">
        <v>52</v>
      </c>
      <c r="K2022" t="s">
        <v>1459</v>
      </c>
      <c r="L2022">
        <v>0</v>
      </c>
      <c r="M2022" t="s">
        <v>298</v>
      </c>
      <c r="N2022">
        <v>0</v>
      </c>
      <c r="O2022" t="s">
        <v>298</v>
      </c>
      <c r="P2022">
        <v>2012</v>
      </c>
      <c r="Q2022">
        <v>1664</v>
      </c>
      <c r="R2022" t="s">
        <v>332</v>
      </c>
      <c r="S2022">
        <v>4643116</v>
      </c>
      <c r="T2022">
        <v>1275554</v>
      </c>
      <c r="U2022" s="35">
        <v>49441</v>
      </c>
      <c r="V2022" t="s">
        <v>299</v>
      </c>
      <c r="W2022" t="s">
        <v>299</v>
      </c>
      <c r="X2022" t="s">
        <v>299</v>
      </c>
      <c r="Y2022" t="s">
        <v>299</v>
      </c>
    </row>
    <row r="2023" spans="1:25" x14ac:dyDescent="0.25">
      <c r="A2023" t="s">
        <v>295</v>
      </c>
      <c r="B2023" t="s">
        <v>296</v>
      </c>
      <c r="C2023" s="61">
        <f t="shared" si="31"/>
        <v>6</v>
      </c>
      <c r="D2023" t="s">
        <v>1</v>
      </c>
      <c r="E2023">
        <v>524126</v>
      </c>
      <c r="F2023">
        <v>524</v>
      </c>
      <c r="G2023">
        <v>5241</v>
      </c>
      <c r="H2023">
        <v>6</v>
      </c>
      <c r="I2023" t="s">
        <v>296</v>
      </c>
      <c r="J2023">
        <v>52</v>
      </c>
      <c r="K2023" t="s">
        <v>1460</v>
      </c>
      <c r="L2023">
        <v>0</v>
      </c>
      <c r="M2023" t="s">
        <v>298</v>
      </c>
      <c r="N2023">
        <v>0</v>
      </c>
      <c r="O2023" t="s">
        <v>298</v>
      </c>
      <c r="P2023">
        <v>2012</v>
      </c>
      <c r="Q2023">
        <v>1124</v>
      </c>
      <c r="R2023" t="s">
        <v>332</v>
      </c>
      <c r="S2023">
        <v>3298474</v>
      </c>
      <c r="T2023">
        <v>992678</v>
      </c>
      <c r="U2023" s="35">
        <v>36586</v>
      </c>
      <c r="V2023" t="s">
        <v>299</v>
      </c>
      <c r="W2023" t="s">
        <v>299</v>
      </c>
      <c r="X2023" t="s">
        <v>299</v>
      </c>
      <c r="Y2023" t="s">
        <v>299</v>
      </c>
    </row>
    <row r="2024" spans="1:25" x14ac:dyDescent="0.25">
      <c r="A2024" t="s">
        <v>295</v>
      </c>
      <c r="B2024" t="s">
        <v>296</v>
      </c>
      <c r="C2024" s="61">
        <f t="shared" si="31"/>
        <v>6</v>
      </c>
      <c r="D2024" t="s">
        <v>1</v>
      </c>
      <c r="E2024">
        <v>524127</v>
      </c>
      <c r="F2024">
        <v>524</v>
      </c>
      <c r="G2024">
        <v>5241</v>
      </c>
      <c r="H2024">
        <v>6</v>
      </c>
      <c r="I2024" t="s">
        <v>296</v>
      </c>
      <c r="J2024">
        <v>52</v>
      </c>
      <c r="K2024" t="s">
        <v>1461</v>
      </c>
      <c r="L2024">
        <v>0</v>
      </c>
      <c r="M2024" t="s">
        <v>298</v>
      </c>
      <c r="N2024">
        <v>0</v>
      </c>
      <c r="O2024" t="s">
        <v>298</v>
      </c>
      <c r="P2024">
        <v>2012</v>
      </c>
      <c r="Q2024">
        <v>500</v>
      </c>
      <c r="R2024" t="s">
        <v>332</v>
      </c>
      <c r="S2024">
        <v>716916</v>
      </c>
      <c r="T2024">
        <v>178994</v>
      </c>
      <c r="U2024" s="35">
        <v>8561</v>
      </c>
      <c r="V2024" t="s">
        <v>299</v>
      </c>
      <c r="W2024" t="s">
        <v>299</v>
      </c>
      <c r="X2024" t="s">
        <v>299</v>
      </c>
      <c r="Y2024" t="s">
        <v>299</v>
      </c>
    </row>
    <row r="2025" spans="1:25" x14ac:dyDescent="0.25">
      <c r="A2025" t="s">
        <v>295</v>
      </c>
      <c r="B2025" t="s">
        <v>296</v>
      </c>
      <c r="C2025" s="61">
        <f t="shared" si="31"/>
        <v>6</v>
      </c>
      <c r="D2025" t="s">
        <v>1</v>
      </c>
      <c r="E2025">
        <v>524128</v>
      </c>
      <c r="F2025">
        <v>524</v>
      </c>
      <c r="G2025">
        <v>5241</v>
      </c>
      <c r="H2025">
        <v>6</v>
      </c>
      <c r="I2025" t="s">
        <v>296</v>
      </c>
      <c r="J2025">
        <v>52</v>
      </c>
      <c r="K2025" t="s">
        <v>1462</v>
      </c>
      <c r="L2025">
        <v>0</v>
      </c>
      <c r="M2025" t="s">
        <v>298</v>
      </c>
      <c r="N2025">
        <v>0</v>
      </c>
      <c r="O2025" t="s">
        <v>298</v>
      </c>
      <c r="P2025">
        <v>2012</v>
      </c>
      <c r="Q2025">
        <v>40</v>
      </c>
      <c r="R2025" t="s">
        <v>332</v>
      </c>
      <c r="S2025">
        <v>627726</v>
      </c>
      <c r="T2025">
        <v>103882</v>
      </c>
      <c r="U2025" s="35">
        <v>4294</v>
      </c>
      <c r="V2025" t="s">
        <v>299</v>
      </c>
      <c r="W2025" t="s">
        <v>299</v>
      </c>
      <c r="X2025" t="s">
        <v>299</v>
      </c>
      <c r="Y2025" t="s">
        <v>299</v>
      </c>
    </row>
    <row r="2026" spans="1:25" x14ac:dyDescent="0.25">
      <c r="A2026" t="s">
        <v>295</v>
      </c>
      <c r="B2026" t="s">
        <v>296</v>
      </c>
      <c r="C2026" s="61">
        <f t="shared" si="31"/>
        <v>5</v>
      </c>
      <c r="D2026" t="s">
        <v>1</v>
      </c>
      <c r="E2026">
        <v>52413</v>
      </c>
      <c r="F2026">
        <v>524</v>
      </c>
      <c r="G2026">
        <v>5241</v>
      </c>
      <c r="H2026">
        <v>5</v>
      </c>
      <c r="I2026" t="s">
        <v>296</v>
      </c>
      <c r="J2026">
        <v>52</v>
      </c>
      <c r="K2026" t="s">
        <v>1463</v>
      </c>
      <c r="L2026">
        <v>0</v>
      </c>
      <c r="M2026" t="s">
        <v>298</v>
      </c>
      <c r="N2026">
        <v>0</v>
      </c>
      <c r="O2026" t="s">
        <v>298</v>
      </c>
      <c r="P2026">
        <v>2012</v>
      </c>
      <c r="Q2026">
        <v>31</v>
      </c>
      <c r="R2026" t="s">
        <v>332</v>
      </c>
      <c r="S2026">
        <v>59351</v>
      </c>
      <c r="T2026">
        <v>21780</v>
      </c>
      <c r="U2026" s="35">
        <v>330</v>
      </c>
      <c r="V2026" t="s">
        <v>299</v>
      </c>
      <c r="W2026" t="s">
        <v>299</v>
      </c>
      <c r="X2026" t="s">
        <v>299</v>
      </c>
      <c r="Y2026" t="s">
        <v>299</v>
      </c>
    </row>
    <row r="2027" spans="1:25" x14ac:dyDescent="0.25">
      <c r="A2027" t="s">
        <v>295</v>
      </c>
      <c r="B2027" t="s">
        <v>296</v>
      </c>
      <c r="C2027" s="61">
        <f t="shared" si="31"/>
        <v>6</v>
      </c>
      <c r="D2027" t="s">
        <v>1</v>
      </c>
      <c r="E2027">
        <v>524130</v>
      </c>
      <c r="F2027">
        <v>524</v>
      </c>
      <c r="G2027">
        <v>5241</v>
      </c>
      <c r="H2027">
        <v>6</v>
      </c>
      <c r="I2027" t="s">
        <v>296</v>
      </c>
      <c r="J2027">
        <v>52</v>
      </c>
      <c r="K2027" t="s">
        <v>1463</v>
      </c>
      <c r="L2027">
        <v>0</v>
      </c>
      <c r="M2027" t="s">
        <v>298</v>
      </c>
      <c r="N2027">
        <v>0</v>
      </c>
      <c r="O2027" t="s">
        <v>298</v>
      </c>
      <c r="P2027">
        <v>2012</v>
      </c>
      <c r="Q2027">
        <v>31</v>
      </c>
      <c r="R2027" t="s">
        <v>332</v>
      </c>
      <c r="S2027">
        <v>59351</v>
      </c>
      <c r="T2027">
        <v>21780</v>
      </c>
      <c r="U2027" s="35">
        <v>330</v>
      </c>
      <c r="V2027" t="s">
        <v>299</v>
      </c>
      <c r="W2027" t="s">
        <v>299</v>
      </c>
      <c r="X2027" t="s">
        <v>299</v>
      </c>
      <c r="Y2027" t="s">
        <v>299</v>
      </c>
    </row>
    <row r="2028" spans="1:25" x14ac:dyDescent="0.25">
      <c r="A2028" t="s">
        <v>295</v>
      </c>
      <c r="B2028" t="s">
        <v>296</v>
      </c>
      <c r="C2028" s="61">
        <f t="shared" si="31"/>
        <v>4</v>
      </c>
      <c r="D2028" t="s">
        <v>1</v>
      </c>
      <c r="E2028">
        <v>5242</v>
      </c>
      <c r="F2028">
        <v>524</v>
      </c>
      <c r="G2028">
        <v>5242</v>
      </c>
      <c r="H2028">
        <v>4</v>
      </c>
      <c r="I2028" t="s">
        <v>296</v>
      </c>
      <c r="J2028">
        <v>52</v>
      </c>
      <c r="K2028" t="s">
        <v>1464</v>
      </c>
      <c r="L2028">
        <v>0</v>
      </c>
      <c r="M2028" t="s">
        <v>298</v>
      </c>
      <c r="N2028">
        <v>0</v>
      </c>
      <c r="O2028" t="s">
        <v>298</v>
      </c>
      <c r="P2028">
        <v>2012</v>
      </c>
      <c r="Q2028">
        <v>14822</v>
      </c>
      <c r="R2028">
        <v>18262110</v>
      </c>
      <c r="S2028">
        <v>6208451</v>
      </c>
      <c r="T2028">
        <v>1555659</v>
      </c>
      <c r="U2028" s="35">
        <v>97214</v>
      </c>
      <c r="V2028" t="s">
        <v>299</v>
      </c>
      <c r="W2028" t="s">
        <v>299</v>
      </c>
      <c r="X2028" t="s">
        <v>299</v>
      </c>
      <c r="Y2028" t="s">
        <v>299</v>
      </c>
    </row>
    <row r="2029" spans="1:25" x14ac:dyDescent="0.25">
      <c r="A2029" t="s">
        <v>295</v>
      </c>
      <c r="B2029" t="s">
        <v>296</v>
      </c>
      <c r="C2029" s="61">
        <f t="shared" si="31"/>
        <v>5</v>
      </c>
      <c r="D2029" t="s">
        <v>1</v>
      </c>
      <c r="E2029">
        <v>52421</v>
      </c>
      <c r="F2029">
        <v>524</v>
      </c>
      <c r="G2029">
        <v>5242</v>
      </c>
      <c r="H2029">
        <v>5</v>
      </c>
      <c r="I2029" t="s">
        <v>296</v>
      </c>
      <c r="J2029">
        <v>52</v>
      </c>
      <c r="K2029" t="s">
        <v>1465</v>
      </c>
      <c r="L2029">
        <v>0</v>
      </c>
      <c r="M2029" t="s">
        <v>298</v>
      </c>
      <c r="N2029">
        <v>0</v>
      </c>
      <c r="O2029" t="s">
        <v>298</v>
      </c>
      <c r="P2029">
        <v>2012</v>
      </c>
      <c r="Q2029">
        <v>13666</v>
      </c>
      <c r="R2029">
        <v>13149334</v>
      </c>
      <c r="S2029">
        <v>4681917</v>
      </c>
      <c r="T2029">
        <v>1178883</v>
      </c>
      <c r="U2029" s="35">
        <v>71031</v>
      </c>
      <c r="V2029" t="s">
        <v>299</v>
      </c>
      <c r="W2029" t="s">
        <v>299</v>
      </c>
      <c r="X2029" t="s">
        <v>299</v>
      </c>
      <c r="Y2029" t="s">
        <v>299</v>
      </c>
    </row>
    <row r="2030" spans="1:25" x14ac:dyDescent="0.25">
      <c r="A2030" t="s">
        <v>295</v>
      </c>
      <c r="B2030" t="s">
        <v>296</v>
      </c>
      <c r="C2030" s="61">
        <f t="shared" si="31"/>
        <v>6</v>
      </c>
      <c r="D2030" t="s">
        <v>1</v>
      </c>
      <c r="E2030">
        <v>524210</v>
      </c>
      <c r="F2030">
        <v>524</v>
      </c>
      <c r="G2030">
        <v>5242</v>
      </c>
      <c r="H2030">
        <v>6</v>
      </c>
      <c r="I2030" t="s">
        <v>296</v>
      </c>
      <c r="J2030">
        <v>52</v>
      </c>
      <c r="K2030" t="s">
        <v>1465</v>
      </c>
      <c r="L2030">
        <v>0</v>
      </c>
      <c r="M2030" t="s">
        <v>298</v>
      </c>
      <c r="N2030">
        <v>0</v>
      </c>
      <c r="O2030" t="s">
        <v>298</v>
      </c>
      <c r="P2030">
        <v>2012</v>
      </c>
      <c r="Q2030">
        <v>13666</v>
      </c>
      <c r="R2030">
        <v>13149334</v>
      </c>
      <c r="S2030">
        <v>4681917</v>
      </c>
      <c r="T2030">
        <v>1178883</v>
      </c>
      <c r="U2030" s="35">
        <v>71031</v>
      </c>
      <c r="V2030" t="s">
        <v>299</v>
      </c>
      <c r="W2030" t="s">
        <v>299</v>
      </c>
      <c r="X2030" t="s">
        <v>299</v>
      </c>
      <c r="Y2030" t="s">
        <v>299</v>
      </c>
    </row>
    <row r="2031" spans="1:25" x14ac:dyDescent="0.25">
      <c r="A2031" t="s">
        <v>295</v>
      </c>
      <c r="B2031" t="s">
        <v>296</v>
      </c>
      <c r="C2031" s="61">
        <f t="shared" si="31"/>
        <v>5</v>
      </c>
      <c r="D2031" t="s">
        <v>1</v>
      </c>
      <c r="E2031">
        <v>52429</v>
      </c>
      <c r="F2031">
        <v>524</v>
      </c>
      <c r="G2031">
        <v>5242</v>
      </c>
      <c r="H2031">
        <v>5</v>
      </c>
      <c r="I2031" t="s">
        <v>296</v>
      </c>
      <c r="J2031">
        <v>52</v>
      </c>
      <c r="K2031" t="s">
        <v>1466</v>
      </c>
      <c r="L2031">
        <v>0</v>
      </c>
      <c r="M2031" t="s">
        <v>298</v>
      </c>
      <c r="N2031">
        <v>0</v>
      </c>
      <c r="O2031" t="s">
        <v>298</v>
      </c>
      <c r="P2031">
        <v>2012</v>
      </c>
      <c r="Q2031">
        <v>1156</v>
      </c>
      <c r="R2031">
        <v>5112776</v>
      </c>
      <c r="S2031">
        <v>1526534</v>
      </c>
      <c r="T2031">
        <v>376776</v>
      </c>
      <c r="U2031" s="35">
        <v>26183</v>
      </c>
      <c r="V2031" t="s">
        <v>299</v>
      </c>
      <c r="W2031" t="s">
        <v>299</v>
      </c>
      <c r="X2031" t="s">
        <v>299</v>
      </c>
      <c r="Y2031" t="s">
        <v>299</v>
      </c>
    </row>
    <row r="2032" spans="1:25" x14ac:dyDescent="0.25">
      <c r="A2032" t="s">
        <v>295</v>
      </c>
      <c r="B2032" t="s">
        <v>296</v>
      </c>
      <c r="C2032" s="61">
        <f t="shared" si="31"/>
        <v>6</v>
      </c>
      <c r="D2032" t="s">
        <v>1</v>
      </c>
      <c r="E2032">
        <v>524291</v>
      </c>
      <c r="F2032">
        <v>524</v>
      </c>
      <c r="G2032">
        <v>5242</v>
      </c>
      <c r="H2032">
        <v>6</v>
      </c>
      <c r="I2032" t="s">
        <v>296</v>
      </c>
      <c r="J2032">
        <v>52</v>
      </c>
      <c r="K2032" t="s">
        <v>1467</v>
      </c>
      <c r="L2032">
        <v>0</v>
      </c>
      <c r="M2032" t="s">
        <v>298</v>
      </c>
      <c r="N2032">
        <v>0</v>
      </c>
      <c r="O2032" t="s">
        <v>298</v>
      </c>
      <c r="P2032">
        <v>2012</v>
      </c>
      <c r="Q2032">
        <v>374</v>
      </c>
      <c r="R2032">
        <v>537128</v>
      </c>
      <c r="S2032">
        <v>219893</v>
      </c>
      <c r="T2032">
        <v>56361</v>
      </c>
      <c r="U2032" s="35">
        <v>3339</v>
      </c>
      <c r="V2032" t="s">
        <v>299</v>
      </c>
      <c r="W2032" t="s">
        <v>299</v>
      </c>
      <c r="X2032" t="s">
        <v>299</v>
      </c>
      <c r="Y2032" t="s">
        <v>299</v>
      </c>
    </row>
    <row r="2033" spans="1:25" x14ac:dyDescent="0.25">
      <c r="A2033" t="s">
        <v>295</v>
      </c>
      <c r="B2033" t="s">
        <v>296</v>
      </c>
      <c r="C2033" s="61">
        <f t="shared" si="31"/>
        <v>6</v>
      </c>
      <c r="D2033" t="s">
        <v>1</v>
      </c>
      <c r="E2033">
        <v>524292</v>
      </c>
      <c r="F2033">
        <v>524</v>
      </c>
      <c r="G2033">
        <v>5242</v>
      </c>
      <c r="H2033">
        <v>6</v>
      </c>
      <c r="I2033" t="s">
        <v>296</v>
      </c>
      <c r="J2033">
        <v>52</v>
      </c>
      <c r="K2033" t="s">
        <v>1468</v>
      </c>
      <c r="L2033">
        <v>0</v>
      </c>
      <c r="M2033" t="s">
        <v>298</v>
      </c>
      <c r="N2033">
        <v>0</v>
      </c>
      <c r="O2033" t="s">
        <v>298</v>
      </c>
      <c r="P2033">
        <v>2012</v>
      </c>
      <c r="Q2033">
        <v>599</v>
      </c>
      <c r="R2033">
        <v>4112014</v>
      </c>
      <c r="S2033">
        <v>1126305</v>
      </c>
      <c r="T2033">
        <v>275389</v>
      </c>
      <c r="U2033" s="35">
        <v>20566</v>
      </c>
      <c r="V2033" t="s">
        <v>299</v>
      </c>
      <c r="W2033" t="s">
        <v>299</v>
      </c>
      <c r="X2033" t="s">
        <v>299</v>
      </c>
      <c r="Y2033" t="s">
        <v>299</v>
      </c>
    </row>
    <row r="2034" spans="1:25" x14ac:dyDescent="0.25">
      <c r="A2034" t="s">
        <v>295</v>
      </c>
      <c r="B2034" t="s">
        <v>296</v>
      </c>
      <c r="C2034" s="61">
        <f t="shared" si="31"/>
        <v>6</v>
      </c>
      <c r="D2034" t="s">
        <v>1</v>
      </c>
      <c r="E2034">
        <v>524298</v>
      </c>
      <c r="F2034">
        <v>524</v>
      </c>
      <c r="G2034">
        <v>5242</v>
      </c>
      <c r="H2034">
        <v>6</v>
      </c>
      <c r="I2034" t="s">
        <v>296</v>
      </c>
      <c r="J2034">
        <v>52</v>
      </c>
      <c r="K2034" t="s">
        <v>1469</v>
      </c>
      <c r="L2034">
        <v>0</v>
      </c>
      <c r="M2034" t="s">
        <v>298</v>
      </c>
      <c r="N2034">
        <v>0</v>
      </c>
      <c r="O2034" t="s">
        <v>298</v>
      </c>
      <c r="P2034">
        <v>2012</v>
      </c>
      <c r="Q2034">
        <v>183</v>
      </c>
      <c r="R2034">
        <v>463634</v>
      </c>
      <c r="S2034">
        <v>180336</v>
      </c>
      <c r="T2034">
        <v>45026</v>
      </c>
      <c r="U2034" s="35">
        <v>2278</v>
      </c>
      <c r="V2034" t="s">
        <v>299</v>
      </c>
      <c r="W2034" t="s">
        <v>299</v>
      </c>
      <c r="X2034" t="s">
        <v>299</v>
      </c>
      <c r="Y2034" t="s">
        <v>299</v>
      </c>
    </row>
    <row r="2035" spans="1:25" x14ac:dyDescent="0.25">
      <c r="A2035" t="s">
        <v>295</v>
      </c>
      <c r="B2035" t="s">
        <v>296</v>
      </c>
      <c r="C2035" s="61">
        <f t="shared" si="31"/>
        <v>2</v>
      </c>
      <c r="D2035" t="s">
        <v>1</v>
      </c>
      <c r="E2035">
        <v>53</v>
      </c>
      <c r="F2035" t="s">
        <v>296</v>
      </c>
      <c r="G2035" t="s">
        <v>296</v>
      </c>
      <c r="H2035">
        <v>2</v>
      </c>
      <c r="I2035" t="s">
        <v>296</v>
      </c>
      <c r="J2035">
        <v>53</v>
      </c>
      <c r="K2035" t="s">
        <v>1470</v>
      </c>
      <c r="L2035">
        <v>0</v>
      </c>
      <c r="M2035" t="s">
        <v>298</v>
      </c>
      <c r="N2035">
        <v>0</v>
      </c>
      <c r="O2035" t="s">
        <v>298</v>
      </c>
      <c r="P2035">
        <v>2012</v>
      </c>
      <c r="Q2035">
        <v>49276</v>
      </c>
      <c r="R2035">
        <v>78740158</v>
      </c>
      <c r="S2035">
        <v>13467465</v>
      </c>
      <c r="T2035">
        <v>3401430</v>
      </c>
      <c r="U2035" s="35">
        <v>273511</v>
      </c>
      <c r="V2035" t="s">
        <v>299</v>
      </c>
      <c r="W2035" t="s">
        <v>299</v>
      </c>
      <c r="X2035" t="s">
        <v>299</v>
      </c>
      <c r="Y2035" t="s">
        <v>299</v>
      </c>
    </row>
    <row r="2036" spans="1:25" x14ac:dyDescent="0.25">
      <c r="A2036" t="s">
        <v>295</v>
      </c>
      <c r="B2036" t="s">
        <v>296</v>
      </c>
      <c r="C2036" s="61">
        <f t="shared" si="31"/>
        <v>3</v>
      </c>
      <c r="D2036" t="s">
        <v>1</v>
      </c>
      <c r="E2036">
        <v>531</v>
      </c>
      <c r="F2036">
        <v>531</v>
      </c>
      <c r="G2036" t="s">
        <v>296</v>
      </c>
      <c r="H2036">
        <v>3</v>
      </c>
      <c r="I2036" t="s">
        <v>296</v>
      </c>
      <c r="J2036">
        <v>53</v>
      </c>
      <c r="K2036" t="s">
        <v>1471</v>
      </c>
      <c r="L2036">
        <v>0</v>
      </c>
      <c r="M2036" t="s">
        <v>298</v>
      </c>
      <c r="N2036">
        <v>0</v>
      </c>
      <c r="O2036" t="s">
        <v>298</v>
      </c>
      <c r="P2036">
        <v>2012</v>
      </c>
      <c r="Q2036">
        <v>42801</v>
      </c>
      <c r="R2036">
        <v>54774705</v>
      </c>
      <c r="S2036">
        <v>10210605</v>
      </c>
      <c r="T2036">
        <v>2552547</v>
      </c>
      <c r="U2036" s="35">
        <v>209582</v>
      </c>
      <c r="V2036" t="s">
        <v>299</v>
      </c>
      <c r="W2036" t="s">
        <v>299</v>
      </c>
      <c r="X2036" t="s">
        <v>299</v>
      </c>
      <c r="Y2036" t="s">
        <v>299</v>
      </c>
    </row>
    <row r="2037" spans="1:25" x14ac:dyDescent="0.25">
      <c r="A2037" t="s">
        <v>295</v>
      </c>
      <c r="B2037" t="s">
        <v>296</v>
      </c>
      <c r="C2037" s="61">
        <f t="shared" si="31"/>
        <v>4</v>
      </c>
      <c r="D2037" t="s">
        <v>1</v>
      </c>
      <c r="E2037">
        <v>5311</v>
      </c>
      <c r="F2037">
        <v>531</v>
      </c>
      <c r="G2037">
        <v>5311</v>
      </c>
      <c r="H2037">
        <v>4</v>
      </c>
      <c r="I2037" t="s">
        <v>296</v>
      </c>
      <c r="J2037">
        <v>53</v>
      </c>
      <c r="K2037" t="s">
        <v>1472</v>
      </c>
      <c r="L2037">
        <v>0</v>
      </c>
      <c r="M2037" t="s">
        <v>298</v>
      </c>
      <c r="N2037">
        <v>0</v>
      </c>
      <c r="O2037" t="s">
        <v>298</v>
      </c>
      <c r="P2037">
        <v>2012</v>
      </c>
      <c r="Q2037">
        <v>17455</v>
      </c>
      <c r="R2037">
        <v>32538004</v>
      </c>
      <c r="S2037">
        <v>3367818</v>
      </c>
      <c r="T2037">
        <v>908752</v>
      </c>
      <c r="U2037" s="35">
        <v>79174</v>
      </c>
      <c r="V2037" t="s">
        <v>299</v>
      </c>
      <c r="W2037" t="s">
        <v>299</v>
      </c>
      <c r="X2037" t="s">
        <v>299</v>
      </c>
      <c r="Y2037" t="s">
        <v>299</v>
      </c>
    </row>
    <row r="2038" spans="1:25" x14ac:dyDescent="0.25">
      <c r="A2038" t="s">
        <v>295</v>
      </c>
      <c r="B2038" t="s">
        <v>296</v>
      </c>
      <c r="C2038" s="61">
        <f t="shared" si="31"/>
        <v>5</v>
      </c>
      <c r="D2038" t="s">
        <v>1</v>
      </c>
      <c r="E2038">
        <v>53111</v>
      </c>
      <c r="F2038">
        <v>531</v>
      </c>
      <c r="G2038">
        <v>5311</v>
      </c>
      <c r="H2038">
        <v>5</v>
      </c>
      <c r="I2038" t="s">
        <v>296</v>
      </c>
      <c r="J2038">
        <v>53</v>
      </c>
      <c r="K2038" t="s">
        <v>1473</v>
      </c>
      <c r="L2038">
        <v>0</v>
      </c>
      <c r="M2038" t="s">
        <v>298</v>
      </c>
      <c r="N2038">
        <v>0</v>
      </c>
      <c r="O2038" t="s">
        <v>298</v>
      </c>
      <c r="P2038">
        <v>2012</v>
      </c>
      <c r="Q2038">
        <v>9101</v>
      </c>
      <c r="R2038">
        <v>14302841</v>
      </c>
      <c r="S2038">
        <v>1474922</v>
      </c>
      <c r="T2038">
        <v>383897</v>
      </c>
      <c r="U2038" s="35">
        <v>41843</v>
      </c>
      <c r="V2038" t="s">
        <v>299</v>
      </c>
      <c r="W2038" t="s">
        <v>299</v>
      </c>
      <c r="X2038" t="s">
        <v>299</v>
      </c>
      <c r="Y2038" t="s">
        <v>299</v>
      </c>
    </row>
    <row r="2039" spans="1:25" x14ac:dyDescent="0.25">
      <c r="A2039" t="s">
        <v>295</v>
      </c>
      <c r="B2039" t="s">
        <v>296</v>
      </c>
      <c r="C2039" s="61">
        <f t="shared" si="31"/>
        <v>6</v>
      </c>
      <c r="D2039" t="s">
        <v>1</v>
      </c>
      <c r="E2039">
        <v>531110</v>
      </c>
      <c r="F2039">
        <v>531</v>
      </c>
      <c r="G2039">
        <v>5311</v>
      </c>
      <c r="H2039">
        <v>6</v>
      </c>
      <c r="I2039" t="s">
        <v>296</v>
      </c>
      <c r="J2039">
        <v>53</v>
      </c>
      <c r="K2039" t="s">
        <v>1473</v>
      </c>
      <c r="L2039">
        <v>0</v>
      </c>
      <c r="M2039" t="s">
        <v>298</v>
      </c>
      <c r="N2039">
        <v>0</v>
      </c>
      <c r="O2039" t="s">
        <v>298</v>
      </c>
      <c r="P2039">
        <v>2012</v>
      </c>
      <c r="Q2039">
        <v>9101</v>
      </c>
      <c r="R2039">
        <v>14302841</v>
      </c>
      <c r="S2039">
        <v>1474922</v>
      </c>
      <c r="T2039">
        <v>383897</v>
      </c>
      <c r="U2039" s="35">
        <v>41843</v>
      </c>
      <c r="V2039" t="s">
        <v>299</v>
      </c>
      <c r="W2039" t="s">
        <v>299</v>
      </c>
      <c r="X2039" t="s">
        <v>299</v>
      </c>
      <c r="Y2039" t="s">
        <v>299</v>
      </c>
    </row>
    <row r="2040" spans="1:25" x14ac:dyDescent="0.25">
      <c r="A2040" t="s">
        <v>295</v>
      </c>
      <c r="B2040" t="s">
        <v>296</v>
      </c>
      <c r="C2040" s="61">
        <f t="shared" si="31"/>
        <v>7</v>
      </c>
      <c r="D2040" t="s">
        <v>1</v>
      </c>
      <c r="E2040">
        <v>5311101</v>
      </c>
      <c r="F2040">
        <v>531</v>
      </c>
      <c r="G2040">
        <v>5311</v>
      </c>
      <c r="H2040">
        <v>7</v>
      </c>
      <c r="I2040" t="s">
        <v>296</v>
      </c>
      <c r="J2040">
        <v>53</v>
      </c>
      <c r="K2040" t="s">
        <v>1474</v>
      </c>
      <c r="L2040">
        <v>0</v>
      </c>
      <c r="M2040" t="s">
        <v>298</v>
      </c>
      <c r="N2040">
        <v>0</v>
      </c>
      <c r="O2040" t="s">
        <v>298</v>
      </c>
      <c r="P2040">
        <v>2012</v>
      </c>
      <c r="Q2040">
        <v>7164</v>
      </c>
      <c r="R2040">
        <v>12649793</v>
      </c>
      <c r="S2040">
        <v>1295556</v>
      </c>
      <c r="T2040">
        <v>339239</v>
      </c>
      <c r="U2040" s="35">
        <v>34728</v>
      </c>
      <c r="V2040" t="s">
        <v>299</v>
      </c>
      <c r="W2040" t="s">
        <v>299</v>
      </c>
      <c r="X2040" t="s">
        <v>299</v>
      </c>
      <c r="Y2040" t="s">
        <v>299</v>
      </c>
    </row>
    <row r="2041" spans="1:25" x14ac:dyDescent="0.25">
      <c r="A2041" t="s">
        <v>295</v>
      </c>
      <c r="B2041" t="s">
        <v>296</v>
      </c>
      <c r="C2041" s="61">
        <f t="shared" si="31"/>
        <v>7</v>
      </c>
      <c r="D2041" t="s">
        <v>1</v>
      </c>
      <c r="E2041">
        <v>5311109</v>
      </c>
      <c r="F2041">
        <v>531</v>
      </c>
      <c r="G2041">
        <v>5311</v>
      </c>
      <c r="H2041">
        <v>7</v>
      </c>
      <c r="I2041" t="s">
        <v>296</v>
      </c>
      <c r="J2041">
        <v>53</v>
      </c>
      <c r="K2041" t="s">
        <v>1475</v>
      </c>
      <c r="L2041">
        <v>0</v>
      </c>
      <c r="M2041" t="s">
        <v>298</v>
      </c>
      <c r="N2041">
        <v>0</v>
      </c>
      <c r="O2041" t="s">
        <v>298</v>
      </c>
      <c r="P2041">
        <v>2012</v>
      </c>
      <c r="Q2041">
        <v>1937</v>
      </c>
      <c r="R2041">
        <v>1653048</v>
      </c>
      <c r="S2041">
        <v>179366</v>
      </c>
      <c r="T2041">
        <v>44658</v>
      </c>
      <c r="U2041" s="35">
        <v>7115</v>
      </c>
      <c r="V2041" t="s">
        <v>299</v>
      </c>
      <c r="W2041" t="s">
        <v>299</v>
      </c>
      <c r="X2041" t="s">
        <v>299</v>
      </c>
      <c r="Y2041" t="s">
        <v>299</v>
      </c>
    </row>
    <row r="2042" spans="1:25" x14ac:dyDescent="0.25">
      <c r="A2042" t="s">
        <v>295</v>
      </c>
      <c r="B2042" t="s">
        <v>296</v>
      </c>
      <c r="C2042" s="61">
        <f t="shared" si="31"/>
        <v>5</v>
      </c>
      <c r="D2042" t="s">
        <v>1</v>
      </c>
      <c r="E2042">
        <v>53112</v>
      </c>
      <c r="F2042">
        <v>531</v>
      </c>
      <c r="G2042">
        <v>5311</v>
      </c>
      <c r="H2042">
        <v>5</v>
      </c>
      <c r="I2042" t="s">
        <v>296</v>
      </c>
      <c r="J2042">
        <v>53</v>
      </c>
      <c r="K2042" t="s">
        <v>1476</v>
      </c>
      <c r="L2042">
        <v>0</v>
      </c>
      <c r="M2042" t="s">
        <v>298</v>
      </c>
      <c r="N2042">
        <v>0</v>
      </c>
      <c r="O2042" t="s">
        <v>298</v>
      </c>
      <c r="P2042">
        <v>2012</v>
      </c>
      <c r="Q2042">
        <v>4661</v>
      </c>
      <c r="R2042">
        <v>15187885</v>
      </c>
      <c r="S2042">
        <v>1563665</v>
      </c>
      <c r="T2042">
        <v>447463</v>
      </c>
      <c r="U2042" s="35">
        <v>24827</v>
      </c>
      <c r="V2042" t="s">
        <v>299</v>
      </c>
      <c r="W2042" t="s">
        <v>299</v>
      </c>
      <c r="X2042" t="s">
        <v>299</v>
      </c>
      <c r="Y2042" t="s">
        <v>299</v>
      </c>
    </row>
    <row r="2043" spans="1:25" x14ac:dyDescent="0.25">
      <c r="A2043" t="s">
        <v>295</v>
      </c>
      <c r="B2043" t="s">
        <v>296</v>
      </c>
      <c r="C2043" s="61">
        <f t="shared" si="31"/>
        <v>6</v>
      </c>
      <c r="D2043" t="s">
        <v>1</v>
      </c>
      <c r="E2043">
        <v>531120</v>
      </c>
      <c r="F2043">
        <v>531</v>
      </c>
      <c r="G2043">
        <v>5311</v>
      </c>
      <c r="H2043">
        <v>6</v>
      </c>
      <c r="I2043" t="s">
        <v>296</v>
      </c>
      <c r="J2043">
        <v>53</v>
      </c>
      <c r="K2043" t="s">
        <v>1476</v>
      </c>
      <c r="L2043">
        <v>0</v>
      </c>
      <c r="M2043" t="s">
        <v>298</v>
      </c>
      <c r="N2043">
        <v>0</v>
      </c>
      <c r="O2043" t="s">
        <v>298</v>
      </c>
      <c r="P2043">
        <v>2012</v>
      </c>
      <c r="Q2043">
        <v>4661</v>
      </c>
      <c r="R2043">
        <v>15187885</v>
      </c>
      <c r="S2043">
        <v>1563665</v>
      </c>
      <c r="T2043">
        <v>447463</v>
      </c>
      <c r="U2043" s="35">
        <v>24827</v>
      </c>
      <c r="V2043" t="s">
        <v>299</v>
      </c>
      <c r="W2043" t="s">
        <v>299</v>
      </c>
      <c r="X2043" t="s">
        <v>299</v>
      </c>
      <c r="Y2043" t="s">
        <v>299</v>
      </c>
    </row>
    <row r="2044" spans="1:25" x14ac:dyDescent="0.25">
      <c r="A2044" t="s">
        <v>295</v>
      </c>
      <c r="B2044" t="s">
        <v>296</v>
      </c>
      <c r="C2044" s="61">
        <f t="shared" si="31"/>
        <v>7</v>
      </c>
      <c r="D2044" t="s">
        <v>1</v>
      </c>
      <c r="E2044">
        <v>5311201</v>
      </c>
      <c r="F2044">
        <v>531</v>
      </c>
      <c r="G2044">
        <v>5311</v>
      </c>
      <c r="H2044">
        <v>7</v>
      </c>
      <c r="I2044" t="s">
        <v>296</v>
      </c>
      <c r="J2044">
        <v>53</v>
      </c>
      <c r="K2044" t="s">
        <v>1477</v>
      </c>
      <c r="L2044">
        <v>0</v>
      </c>
      <c r="M2044" t="s">
        <v>298</v>
      </c>
      <c r="N2044">
        <v>0</v>
      </c>
      <c r="O2044" t="s">
        <v>298</v>
      </c>
      <c r="P2044">
        <v>2012</v>
      </c>
      <c r="Q2044">
        <v>1865</v>
      </c>
      <c r="R2044">
        <v>6902459</v>
      </c>
      <c r="S2044">
        <v>564956</v>
      </c>
      <c r="T2044">
        <v>169322</v>
      </c>
      <c r="U2044" s="35">
        <v>9028</v>
      </c>
      <c r="V2044" t="s">
        <v>299</v>
      </c>
      <c r="W2044" t="s">
        <v>299</v>
      </c>
      <c r="X2044" t="s">
        <v>299</v>
      </c>
      <c r="Y2044" t="s">
        <v>299</v>
      </c>
    </row>
    <row r="2045" spans="1:25" x14ac:dyDescent="0.25">
      <c r="A2045" t="s">
        <v>295</v>
      </c>
      <c r="B2045" t="s">
        <v>296</v>
      </c>
      <c r="C2045" s="61">
        <f t="shared" si="31"/>
        <v>7</v>
      </c>
      <c r="D2045" t="s">
        <v>1</v>
      </c>
      <c r="E2045">
        <v>5311202</v>
      </c>
      <c r="F2045">
        <v>531</v>
      </c>
      <c r="G2045">
        <v>5311</v>
      </c>
      <c r="H2045">
        <v>7</v>
      </c>
      <c r="I2045" t="s">
        <v>296</v>
      </c>
      <c r="J2045">
        <v>53</v>
      </c>
      <c r="K2045" t="s">
        <v>1478</v>
      </c>
      <c r="L2045">
        <v>0</v>
      </c>
      <c r="M2045" t="s">
        <v>298</v>
      </c>
      <c r="N2045">
        <v>0</v>
      </c>
      <c r="O2045" t="s">
        <v>298</v>
      </c>
      <c r="P2045">
        <v>2012</v>
      </c>
      <c r="Q2045">
        <v>678</v>
      </c>
      <c r="R2045">
        <v>1980401</v>
      </c>
      <c r="S2045">
        <v>210433</v>
      </c>
      <c r="T2045">
        <v>57691</v>
      </c>
      <c r="U2045" s="35">
        <v>2738</v>
      </c>
      <c r="V2045" t="s">
        <v>299</v>
      </c>
      <c r="W2045" t="s">
        <v>299</v>
      </c>
      <c r="X2045" t="s">
        <v>299</v>
      </c>
      <c r="Y2045" t="s">
        <v>299</v>
      </c>
    </row>
    <row r="2046" spans="1:25" x14ac:dyDescent="0.25">
      <c r="A2046" t="s">
        <v>295</v>
      </c>
      <c r="B2046" t="s">
        <v>296</v>
      </c>
      <c r="C2046" s="61">
        <f t="shared" si="31"/>
        <v>7</v>
      </c>
      <c r="D2046" t="s">
        <v>1</v>
      </c>
      <c r="E2046">
        <v>5311203</v>
      </c>
      <c r="F2046">
        <v>531</v>
      </c>
      <c r="G2046">
        <v>5311</v>
      </c>
      <c r="H2046">
        <v>7</v>
      </c>
      <c r="I2046" t="s">
        <v>296</v>
      </c>
      <c r="J2046">
        <v>53</v>
      </c>
      <c r="K2046" t="s">
        <v>1479</v>
      </c>
      <c r="L2046">
        <v>0</v>
      </c>
      <c r="M2046" t="s">
        <v>298</v>
      </c>
      <c r="N2046">
        <v>0</v>
      </c>
      <c r="O2046" t="s">
        <v>298</v>
      </c>
      <c r="P2046">
        <v>2012</v>
      </c>
      <c r="Q2046">
        <v>1551</v>
      </c>
      <c r="R2046">
        <v>5338380</v>
      </c>
      <c r="S2046">
        <v>650544</v>
      </c>
      <c r="T2046">
        <v>185417</v>
      </c>
      <c r="U2046" s="35">
        <v>9633</v>
      </c>
      <c r="V2046" t="s">
        <v>299</v>
      </c>
      <c r="W2046" t="s">
        <v>299</v>
      </c>
      <c r="X2046" t="s">
        <v>299</v>
      </c>
      <c r="Y2046" t="s">
        <v>299</v>
      </c>
    </row>
    <row r="2047" spans="1:25" x14ac:dyDescent="0.25">
      <c r="A2047" t="s">
        <v>295</v>
      </c>
      <c r="B2047" t="s">
        <v>296</v>
      </c>
      <c r="C2047" s="61">
        <f t="shared" si="31"/>
        <v>7</v>
      </c>
      <c r="D2047" t="s">
        <v>1</v>
      </c>
      <c r="E2047">
        <v>5311209</v>
      </c>
      <c r="F2047">
        <v>531</v>
      </c>
      <c r="G2047">
        <v>5311</v>
      </c>
      <c r="H2047">
        <v>7</v>
      </c>
      <c r="I2047" t="s">
        <v>296</v>
      </c>
      <c r="J2047">
        <v>53</v>
      </c>
      <c r="K2047" t="s">
        <v>1480</v>
      </c>
      <c r="L2047">
        <v>0</v>
      </c>
      <c r="M2047" t="s">
        <v>298</v>
      </c>
      <c r="N2047">
        <v>0</v>
      </c>
      <c r="O2047" t="s">
        <v>298</v>
      </c>
      <c r="P2047">
        <v>2012</v>
      </c>
      <c r="Q2047">
        <v>567</v>
      </c>
      <c r="R2047">
        <v>966645</v>
      </c>
      <c r="S2047">
        <v>137732</v>
      </c>
      <c r="T2047">
        <v>35033</v>
      </c>
      <c r="U2047" s="35">
        <v>3428</v>
      </c>
      <c r="V2047" t="s">
        <v>299</v>
      </c>
      <c r="W2047" t="s">
        <v>299</v>
      </c>
      <c r="X2047" t="s">
        <v>299</v>
      </c>
      <c r="Y2047" t="s">
        <v>299</v>
      </c>
    </row>
    <row r="2048" spans="1:25" x14ac:dyDescent="0.25">
      <c r="A2048" t="s">
        <v>295</v>
      </c>
      <c r="B2048" t="s">
        <v>296</v>
      </c>
      <c r="C2048" s="61">
        <f t="shared" si="31"/>
        <v>5</v>
      </c>
      <c r="D2048" t="s">
        <v>1</v>
      </c>
      <c r="E2048">
        <v>53113</v>
      </c>
      <c r="F2048">
        <v>531</v>
      </c>
      <c r="G2048">
        <v>5311</v>
      </c>
      <c r="H2048">
        <v>5</v>
      </c>
      <c r="I2048" t="s">
        <v>296</v>
      </c>
      <c r="J2048">
        <v>53</v>
      </c>
      <c r="K2048" t="s">
        <v>1481</v>
      </c>
      <c r="L2048">
        <v>0</v>
      </c>
      <c r="M2048" t="s">
        <v>298</v>
      </c>
      <c r="N2048">
        <v>0</v>
      </c>
      <c r="O2048" t="s">
        <v>298</v>
      </c>
      <c r="P2048">
        <v>2012</v>
      </c>
      <c r="Q2048">
        <v>2204</v>
      </c>
      <c r="R2048">
        <v>1525935</v>
      </c>
      <c r="S2048">
        <v>151631</v>
      </c>
      <c r="T2048">
        <v>37278</v>
      </c>
      <c r="U2048" s="35">
        <v>6301</v>
      </c>
      <c r="V2048" t="s">
        <v>299</v>
      </c>
      <c r="W2048" t="s">
        <v>299</v>
      </c>
      <c r="X2048" t="s">
        <v>299</v>
      </c>
      <c r="Y2048" t="s">
        <v>299</v>
      </c>
    </row>
    <row r="2049" spans="1:25" x14ac:dyDescent="0.25">
      <c r="A2049" t="s">
        <v>295</v>
      </c>
      <c r="B2049" t="s">
        <v>296</v>
      </c>
      <c r="C2049" s="61">
        <f t="shared" si="31"/>
        <v>6</v>
      </c>
      <c r="D2049" t="s">
        <v>1</v>
      </c>
      <c r="E2049">
        <v>531130</v>
      </c>
      <c r="F2049">
        <v>531</v>
      </c>
      <c r="G2049">
        <v>5311</v>
      </c>
      <c r="H2049">
        <v>6</v>
      </c>
      <c r="I2049" t="s">
        <v>296</v>
      </c>
      <c r="J2049">
        <v>53</v>
      </c>
      <c r="K2049" t="s">
        <v>1481</v>
      </c>
      <c r="L2049">
        <v>0</v>
      </c>
      <c r="M2049" t="s">
        <v>298</v>
      </c>
      <c r="N2049">
        <v>0</v>
      </c>
      <c r="O2049" t="s">
        <v>298</v>
      </c>
      <c r="P2049">
        <v>2012</v>
      </c>
      <c r="Q2049">
        <v>2204</v>
      </c>
      <c r="R2049">
        <v>1525935</v>
      </c>
      <c r="S2049">
        <v>151631</v>
      </c>
      <c r="T2049">
        <v>37278</v>
      </c>
      <c r="U2049" s="35">
        <v>6301</v>
      </c>
      <c r="V2049" t="s">
        <v>299</v>
      </c>
      <c r="W2049" t="s">
        <v>299</v>
      </c>
      <c r="X2049" t="s">
        <v>299</v>
      </c>
      <c r="Y2049" t="s">
        <v>299</v>
      </c>
    </row>
    <row r="2050" spans="1:25" x14ac:dyDescent="0.25">
      <c r="A2050" t="s">
        <v>295</v>
      </c>
      <c r="B2050" t="s">
        <v>296</v>
      </c>
      <c r="C2050" s="61">
        <f t="shared" si="31"/>
        <v>5</v>
      </c>
      <c r="D2050" t="s">
        <v>1</v>
      </c>
      <c r="E2050">
        <v>53119</v>
      </c>
      <c r="F2050">
        <v>531</v>
      </c>
      <c r="G2050">
        <v>5311</v>
      </c>
      <c r="H2050">
        <v>5</v>
      </c>
      <c r="I2050" t="s">
        <v>296</v>
      </c>
      <c r="J2050">
        <v>53</v>
      </c>
      <c r="K2050" t="s">
        <v>1482</v>
      </c>
      <c r="L2050">
        <v>0</v>
      </c>
      <c r="M2050" t="s">
        <v>298</v>
      </c>
      <c r="N2050">
        <v>0</v>
      </c>
      <c r="O2050" t="s">
        <v>298</v>
      </c>
      <c r="P2050">
        <v>2012</v>
      </c>
      <c r="Q2050">
        <v>1489</v>
      </c>
      <c r="R2050">
        <v>1521343</v>
      </c>
      <c r="S2050">
        <v>177600</v>
      </c>
      <c r="T2050">
        <v>40114</v>
      </c>
      <c r="U2050" s="35">
        <v>6203</v>
      </c>
      <c r="V2050" t="s">
        <v>299</v>
      </c>
      <c r="W2050" t="s">
        <v>299</v>
      </c>
      <c r="X2050" t="s">
        <v>299</v>
      </c>
      <c r="Y2050" t="s">
        <v>299</v>
      </c>
    </row>
    <row r="2051" spans="1:25" x14ac:dyDescent="0.25">
      <c r="A2051" t="s">
        <v>295</v>
      </c>
      <c r="B2051" t="s">
        <v>296</v>
      </c>
      <c r="C2051" s="61">
        <f t="shared" si="31"/>
        <v>6</v>
      </c>
      <c r="D2051" t="s">
        <v>1</v>
      </c>
      <c r="E2051">
        <v>531190</v>
      </c>
      <c r="F2051">
        <v>531</v>
      </c>
      <c r="G2051">
        <v>5311</v>
      </c>
      <c r="H2051">
        <v>6</v>
      </c>
      <c r="I2051" t="s">
        <v>296</v>
      </c>
      <c r="J2051">
        <v>53</v>
      </c>
      <c r="K2051" t="s">
        <v>1482</v>
      </c>
      <c r="L2051">
        <v>0</v>
      </c>
      <c r="M2051" t="s">
        <v>298</v>
      </c>
      <c r="N2051">
        <v>0</v>
      </c>
      <c r="O2051" t="s">
        <v>298</v>
      </c>
      <c r="P2051">
        <v>2012</v>
      </c>
      <c r="Q2051">
        <v>1489</v>
      </c>
      <c r="R2051">
        <v>1521343</v>
      </c>
      <c r="S2051">
        <v>177600</v>
      </c>
      <c r="T2051">
        <v>40114</v>
      </c>
      <c r="U2051" s="35">
        <v>6203</v>
      </c>
      <c r="V2051" t="s">
        <v>299</v>
      </c>
      <c r="W2051" t="s">
        <v>299</v>
      </c>
      <c r="X2051" t="s">
        <v>299</v>
      </c>
      <c r="Y2051" t="s">
        <v>299</v>
      </c>
    </row>
    <row r="2052" spans="1:25" x14ac:dyDescent="0.25">
      <c r="A2052" t="s">
        <v>295</v>
      </c>
      <c r="B2052" t="s">
        <v>296</v>
      </c>
      <c r="C2052" s="61">
        <f t="shared" si="31"/>
        <v>7</v>
      </c>
      <c r="D2052" t="s">
        <v>1</v>
      </c>
      <c r="E2052">
        <v>5311901</v>
      </c>
      <c r="F2052">
        <v>531</v>
      </c>
      <c r="G2052">
        <v>5311</v>
      </c>
      <c r="H2052">
        <v>7</v>
      </c>
      <c r="I2052" t="s">
        <v>296</v>
      </c>
      <c r="J2052">
        <v>53</v>
      </c>
      <c r="K2052" t="s">
        <v>1483</v>
      </c>
      <c r="L2052">
        <v>0</v>
      </c>
      <c r="M2052" t="s">
        <v>298</v>
      </c>
      <c r="N2052">
        <v>0</v>
      </c>
      <c r="O2052" t="s">
        <v>298</v>
      </c>
      <c r="P2052">
        <v>2012</v>
      </c>
      <c r="Q2052">
        <v>1122</v>
      </c>
      <c r="R2052">
        <v>1121215</v>
      </c>
      <c r="S2052">
        <v>103185</v>
      </c>
      <c r="T2052">
        <v>24762</v>
      </c>
      <c r="U2052" s="35">
        <v>4179</v>
      </c>
      <c r="V2052" t="s">
        <v>299</v>
      </c>
      <c r="W2052" t="s">
        <v>299</v>
      </c>
      <c r="X2052" t="s">
        <v>299</v>
      </c>
      <c r="Y2052" t="s">
        <v>299</v>
      </c>
    </row>
    <row r="2053" spans="1:25" x14ac:dyDescent="0.25">
      <c r="A2053" t="s">
        <v>295</v>
      </c>
      <c r="B2053" t="s">
        <v>296</v>
      </c>
      <c r="C2053" s="61">
        <f t="shared" ref="C2053:C2116" si="32">LEN(E2053)</f>
        <v>7</v>
      </c>
      <c r="D2053" t="s">
        <v>1</v>
      </c>
      <c r="E2053">
        <v>5311909</v>
      </c>
      <c r="F2053">
        <v>531</v>
      </c>
      <c r="G2053">
        <v>5311</v>
      </c>
      <c r="H2053">
        <v>7</v>
      </c>
      <c r="I2053" t="s">
        <v>296</v>
      </c>
      <c r="J2053">
        <v>53</v>
      </c>
      <c r="K2053" t="s">
        <v>1482</v>
      </c>
      <c r="L2053">
        <v>0</v>
      </c>
      <c r="M2053" t="s">
        <v>298</v>
      </c>
      <c r="N2053">
        <v>0</v>
      </c>
      <c r="O2053" t="s">
        <v>298</v>
      </c>
      <c r="P2053">
        <v>2012</v>
      </c>
      <c r="Q2053">
        <v>367</v>
      </c>
      <c r="R2053">
        <v>400128</v>
      </c>
      <c r="S2053">
        <v>74415</v>
      </c>
      <c r="T2053">
        <v>15352</v>
      </c>
      <c r="U2053" s="35">
        <v>2024</v>
      </c>
      <c r="V2053" t="s">
        <v>299</v>
      </c>
      <c r="W2053" t="s">
        <v>299</v>
      </c>
      <c r="X2053" t="s">
        <v>299</v>
      </c>
      <c r="Y2053" t="s">
        <v>299</v>
      </c>
    </row>
    <row r="2054" spans="1:25" x14ac:dyDescent="0.25">
      <c r="A2054" t="s">
        <v>295</v>
      </c>
      <c r="B2054" t="s">
        <v>296</v>
      </c>
      <c r="C2054" s="61">
        <f t="shared" si="32"/>
        <v>4</v>
      </c>
      <c r="D2054" t="s">
        <v>1</v>
      </c>
      <c r="E2054">
        <v>5312</v>
      </c>
      <c r="F2054">
        <v>531</v>
      </c>
      <c r="G2054">
        <v>5312</v>
      </c>
      <c r="H2054">
        <v>4</v>
      </c>
      <c r="I2054" t="s">
        <v>296</v>
      </c>
      <c r="J2054">
        <v>53</v>
      </c>
      <c r="K2054" t="s">
        <v>1484</v>
      </c>
      <c r="L2054">
        <v>0</v>
      </c>
      <c r="M2054" t="s">
        <v>298</v>
      </c>
      <c r="N2054">
        <v>0</v>
      </c>
      <c r="O2054" t="s">
        <v>298</v>
      </c>
      <c r="P2054">
        <v>2012</v>
      </c>
      <c r="Q2054">
        <v>11961</v>
      </c>
      <c r="R2054">
        <v>11394556</v>
      </c>
      <c r="S2054">
        <v>2302165</v>
      </c>
      <c r="T2054">
        <v>559627</v>
      </c>
      <c r="U2054" s="35">
        <v>34325</v>
      </c>
      <c r="V2054" t="s">
        <v>299</v>
      </c>
      <c r="W2054" t="s">
        <v>299</v>
      </c>
      <c r="X2054" t="s">
        <v>299</v>
      </c>
      <c r="Y2054" t="s">
        <v>299</v>
      </c>
    </row>
    <row r="2055" spans="1:25" x14ac:dyDescent="0.25">
      <c r="A2055" t="s">
        <v>295</v>
      </c>
      <c r="B2055" t="s">
        <v>296</v>
      </c>
      <c r="C2055" s="61">
        <f t="shared" si="32"/>
        <v>5</v>
      </c>
      <c r="D2055" t="s">
        <v>1</v>
      </c>
      <c r="E2055">
        <v>53121</v>
      </c>
      <c r="F2055">
        <v>531</v>
      </c>
      <c r="G2055">
        <v>5312</v>
      </c>
      <c r="H2055">
        <v>5</v>
      </c>
      <c r="I2055" t="s">
        <v>296</v>
      </c>
      <c r="J2055">
        <v>53</v>
      </c>
      <c r="K2055" t="s">
        <v>1484</v>
      </c>
      <c r="L2055">
        <v>0</v>
      </c>
      <c r="M2055" t="s">
        <v>298</v>
      </c>
      <c r="N2055">
        <v>0</v>
      </c>
      <c r="O2055" t="s">
        <v>298</v>
      </c>
      <c r="P2055">
        <v>2012</v>
      </c>
      <c r="Q2055">
        <v>11961</v>
      </c>
      <c r="R2055">
        <v>11394556</v>
      </c>
      <c r="S2055">
        <v>2302165</v>
      </c>
      <c r="T2055">
        <v>559627</v>
      </c>
      <c r="U2055" s="35">
        <v>34325</v>
      </c>
      <c r="V2055" t="s">
        <v>299</v>
      </c>
      <c r="W2055" t="s">
        <v>299</v>
      </c>
      <c r="X2055" t="s">
        <v>299</v>
      </c>
      <c r="Y2055" t="s">
        <v>299</v>
      </c>
    </row>
    <row r="2056" spans="1:25" x14ac:dyDescent="0.25">
      <c r="A2056" t="s">
        <v>295</v>
      </c>
      <c r="B2056" t="s">
        <v>296</v>
      </c>
      <c r="C2056" s="61">
        <f t="shared" si="32"/>
        <v>6</v>
      </c>
      <c r="D2056" t="s">
        <v>1</v>
      </c>
      <c r="E2056">
        <v>531210</v>
      </c>
      <c r="F2056">
        <v>531</v>
      </c>
      <c r="G2056">
        <v>5312</v>
      </c>
      <c r="H2056">
        <v>6</v>
      </c>
      <c r="I2056" t="s">
        <v>296</v>
      </c>
      <c r="J2056">
        <v>53</v>
      </c>
      <c r="K2056" t="s">
        <v>1484</v>
      </c>
      <c r="L2056">
        <v>0</v>
      </c>
      <c r="M2056" t="s">
        <v>298</v>
      </c>
      <c r="N2056">
        <v>0</v>
      </c>
      <c r="O2056" t="s">
        <v>298</v>
      </c>
      <c r="P2056">
        <v>2012</v>
      </c>
      <c r="Q2056">
        <v>11961</v>
      </c>
      <c r="R2056">
        <v>11394556</v>
      </c>
      <c r="S2056">
        <v>2302165</v>
      </c>
      <c r="T2056">
        <v>559627</v>
      </c>
      <c r="U2056" s="35">
        <v>34325</v>
      </c>
      <c r="V2056" t="s">
        <v>299</v>
      </c>
      <c r="W2056" t="s">
        <v>299</v>
      </c>
      <c r="X2056" t="s">
        <v>299</v>
      </c>
      <c r="Y2056" t="s">
        <v>299</v>
      </c>
    </row>
    <row r="2057" spans="1:25" x14ac:dyDescent="0.25">
      <c r="A2057" t="s">
        <v>295</v>
      </c>
      <c r="B2057" t="s">
        <v>296</v>
      </c>
      <c r="C2057" s="61">
        <f t="shared" si="32"/>
        <v>7</v>
      </c>
      <c r="D2057" t="s">
        <v>1</v>
      </c>
      <c r="E2057">
        <v>5312101</v>
      </c>
      <c r="F2057">
        <v>531</v>
      </c>
      <c r="G2057">
        <v>5312</v>
      </c>
      <c r="H2057">
        <v>7</v>
      </c>
      <c r="I2057" t="s">
        <v>296</v>
      </c>
      <c r="J2057">
        <v>53</v>
      </c>
      <c r="K2057" t="s">
        <v>1485</v>
      </c>
      <c r="L2057">
        <v>0</v>
      </c>
      <c r="M2057" t="s">
        <v>298</v>
      </c>
      <c r="N2057">
        <v>0</v>
      </c>
      <c r="O2057" t="s">
        <v>298</v>
      </c>
      <c r="P2057">
        <v>2012</v>
      </c>
      <c r="Q2057">
        <v>9193</v>
      </c>
      <c r="R2057">
        <v>7529645</v>
      </c>
      <c r="S2057">
        <v>1046284</v>
      </c>
      <c r="T2057">
        <v>226897</v>
      </c>
      <c r="U2057" s="35">
        <v>22603</v>
      </c>
      <c r="V2057" t="s">
        <v>299</v>
      </c>
      <c r="W2057" t="s">
        <v>299</v>
      </c>
      <c r="X2057" t="s">
        <v>299</v>
      </c>
      <c r="Y2057" t="s">
        <v>299</v>
      </c>
    </row>
    <row r="2058" spans="1:25" x14ac:dyDescent="0.25">
      <c r="A2058" t="s">
        <v>295</v>
      </c>
      <c r="B2058" t="s">
        <v>296</v>
      </c>
      <c r="C2058" s="61">
        <f t="shared" si="32"/>
        <v>7</v>
      </c>
      <c r="D2058" t="s">
        <v>1</v>
      </c>
      <c r="E2058">
        <v>5312109</v>
      </c>
      <c r="F2058">
        <v>531</v>
      </c>
      <c r="G2058">
        <v>5312</v>
      </c>
      <c r="H2058">
        <v>7</v>
      </c>
      <c r="I2058" t="s">
        <v>296</v>
      </c>
      <c r="J2058">
        <v>53</v>
      </c>
      <c r="K2058" t="s">
        <v>1486</v>
      </c>
      <c r="L2058">
        <v>0</v>
      </c>
      <c r="M2058" t="s">
        <v>298</v>
      </c>
      <c r="N2058">
        <v>0</v>
      </c>
      <c r="O2058" t="s">
        <v>298</v>
      </c>
      <c r="P2058">
        <v>2012</v>
      </c>
      <c r="Q2058">
        <v>2768</v>
      </c>
      <c r="R2058">
        <v>3864911</v>
      </c>
      <c r="S2058">
        <v>1255881</v>
      </c>
      <c r="T2058">
        <v>332730</v>
      </c>
      <c r="U2058" s="35">
        <v>11722</v>
      </c>
      <c r="V2058" t="s">
        <v>299</v>
      </c>
      <c r="W2058" t="s">
        <v>299</v>
      </c>
      <c r="X2058" t="s">
        <v>299</v>
      </c>
      <c r="Y2058" t="s">
        <v>299</v>
      </c>
    </row>
    <row r="2059" spans="1:25" x14ac:dyDescent="0.25">
      <c r="A2059" t="s">
        <v>295</v>
      </c>
      <c r="B2059" t="s">
        <v>296</v>
      </c>
      <c r="C2059" s="61">
        <f t="shared" si="32"/>
        <v>4</v>
      </c>
      <c r="D2059" t="s">
        <v>1</v>
      </c>
      <c r="E2059">
        <v>5313</v>
      </c>
      <c r="F2059">
        <v>531</v>
      </c>
      <c r="G2059">
        <v>5313</v>
      </c>
      <c r="H2059">
        <v>4</v>
      </c>
      <c r="I2059" t="s">
        <v>296</v>
      </c>
      <c r="J2059">
        <v>53</v>
      </c>
      <c r="K2059" t="s">
        <v>1487</v>
      </c>
      <c r="L2059">
        <v>0</v>
      </c>
      <c r="M2059" t="s">
        <v>298</v>
      </c>
      <c r="N2059">
        <v>0</v>
      </c>
      <c r="O2059" t="s">
        <v>298</v>
      </c>
      <c r="P2059">
        <v>2012</v>
      </c>
      <c r="Q2059">
        <v>13385</v>
      </c>
      <c r="R2059">
        <v>10842145</v>
      </c>
      <c r="S2059">
        <v>4540622</v>
      </c>
      <c r="T2059">
        <v>1084168</v>
      </c>
      <c r="U2059" s="35">
        <v>96083</v>
      </c>
      <c r="V2059" t="s">
        <v>299</v>
      </c>
      <c r="W2059" t="s">
        <v>299</v>
      </c>
      <c r="X2059" t="s">
        <v>299</v>
      </c>
      <c r="Y2059" t="s">
        <v>299</v>
      </c>
    </row>
    <row r="2060" spans="1:25" x14ac:dyDescent="0.25">
      <c r="A2060" t="s">
        <v>295</v>
      </c>
      <c r="B2060" t="s">
        <v>296</v>
      </c>
      <c r="C2060" s="61">
        <f t="shared" si="32"/>
        <v>5</v>
      </c>
      <c r="D2060" t="s">
        <v>1</v>
      </c>
      <c r="E2060">
        <v>53131</v>
      </c>
      <c r="F2060">
        <v>531</v>
      </c>
      <c r="G2060">
        <v>5313</v>
      </c>
      <c r="H2060">
        <v>5</v>
      </c>
      <c r="I2060" t="s">
        <v>296</v>
      </c>
      <c r="J2060">
        <v>53</v>
      </c>
      <c r="K2060" t="s">
        <v>1488</v>
      </c>
      <c r="L2060">
        <v>0</v>
      </c>
      <c r="M2060" t="s">
        <v>298</v>
      </c>
      <c r="N2060">
        <v>0</v>
      </c>
      <c r="O2060" t="s">
        <v>298</v>
      </c>
      <c r="P2060">
        <v>2012</v>
      </c>
      <c r="Q2060">
        <v>9306</v>
      </c>
      <c r="R2060">
        <v>7410781</v>
      </c>
      <c r="S2060">
        <v>3445554</v>
      </c>
      <c r="T2060">
        <v>836714</v>
      </c>
      <c r="U2060" s="35">
        <v>79654</v>
      </c>
      <c r="V2060" t="s">
        <v>299</v>
      </c>
      <c r="W2060" t="s">
        <v>299</v>
      </c>
      <c r="X2060" t="s">
        <v>299</v>
      </c>
      <c r="Y2060" t="s">
        <v>299</v>
      </c>
    </row>
    <row r="2061" spans="1:25" x14ac:dyDescent="0.25">
      <c r="A2061" t="s">
        <v>295</v>
      </c>
      <c r="B2061" t="s">
        <v>296</v>
      </c>
      <c r="C2061" s="61">
        <f t="shared" si="32"/>
        <v>6</v>
      </c>
      <c r="D2061" t="s">
        <v>1</v>
      </c>
      <c r="E2061">
        <v>531311</v>
      </c>
      <c r="F2061">
        <v>531</v>
      </c>
      <c r="G2061">
        <v>5313</v>
      </c>
      <c r="H2061">
        <v>6</v>
      </c>
      <c r="I2061" t="s">
        <v>296</v>
      </c>
      <c r="J2061">
        <v>53</v>
      </c>
      <c r="K2061" t="s">
        <v>1489</v>
      </c>
      <c r="L2061">
        <v>0</v>
      </c>
      <c r="M2061" t="s">
        <v>298</v>
      </c>
      <c r="N2061">
        <v>0</v>
      </c>
      <c r="O2061" t="s">
        <v>298</v>
      </c>
      <c r="P2061">
        <v>2012</v>
      </c>
      <c r="Q2061">
        <v>6363</v>
      </c>
      <c r="R2061">
        <v>4657379</v>
      </c>
      <c r="S2061">
        <v>2110842</v>
      </c>
      <c r="T2061">
        <v>506256</v>
      </c>
      <c r="U2061" s="35">
        <v>58235</v>
      </c>
      <c r="V2061" t="s">
        <v>299</v>
      </c>
      <c r="W2061" t="s">
        <v>299</v>
      </c>
      <c r="X2061" t="s">
        <v>299</v>
      </c>
      <c r="Y2061" t="s">
        <v>299</v>
      </c>
    </row>
    <row r="2062" spans="1:25" x14ac:dyDescent="0.25">
      <c r="A2062" t="s">
        <v>295</v>
      </c>
      <c r="B2062" t="s">
        <v>296</v>
      </c>
      <c r="C2062" s="61">
        <f t="shared" si="32"/>
        <v>6</v>
      </c>
      <c r="D2062" t="s">
        <v>1</v>
      </c>
      <c r="E2062">
        <v>531312</v>
      </c>
      <c r="F2062">
        <v>531</v>
      </c>
      <c r="G2062">
        <v>5313</v>
      </c>
      <c r="H2062">
        <v>6</v>
      </c>
      <c r="I2062" t="s">
        <v>296</v>
      </c>
      <c r="J2062">
        <v>53</v>
      </c>
      <c r="K2062" t="s">
        <v>1490</v>
      </c>
      <c r="L2062">
        <v>0</v>
      </c>
      <c r="M2062" t="s">
        <v>298</v>
      </c>
      <c r="N2062">
        <v>0</v>
      </c>
      <c r="O2062" t="s">
        <v>298</v>
      </c>
      <c r="P2062">
        <v>2012</v>
      </c>
      <c r="Q2062">
        <v>2943</v>
      </c>
      <c r="R2062">
        <v>2753402</v>
      </c>
      <c r="S2062">
        <v>1334712</v>
      </c>
      <c r="T2062">
        <v>330458</v>
      </c>
      <c r="U2062" s="35">
        <v>21419</v>
      </c>
      <c r="V2062" t="s">
        <v>299</v>
      </c>
      <c r="W2062" t="s">
        <v>299</v>
      </c>
      <c r="X2062" t="s">
        <v>299</v>
      </c>
      <c r="Y2062" t="s">
        <v>299</v>
      </c>
    </row>
    <row r="2063" spans="1:25" x14ac:dyDescent="0.25">
      <c r="A2063" t="s">
        <v>295</v>
      </c>
      <c r="B2063" t="s">
        <v>296</v>
      </c>
      <c r="C2063" s="61">
        <f t="shared" si="32"/>
        <v>5</v>
      </c>
      <c r="D2063" t="s">
        <v>1</v>
      </c>
      <c r="E2063">
        <v>53132</v>
      </c>
      <c r="F2063">
        <v>531</v>
      </c>
      <c r="G2063">
        <v>5313</v>
      </c>
      <c r="H2063">
        <v>5</v>
      </c>
      <c r="I2063" t="s">
        <v>296</v>
      </c>
      <c r="J2063">
        <v>53</v>
      </c>
      <c r="K2063" t="s">
        <v>1491</v>
      </c>
      <c r="L2063">
        <v>0</v>
      </c>
      <c r="M2063" t="s">
        <v>298</v>
      </c>
      <c r="N2063">
        <v>0</v>
      </c>
      <c r="O2063" t="s">
        <v>298</v>
      </c>
      <c r="P2063">
        <v>2012</v>
      </c>
      <c r="Q2063">
        <v>1245</v>
      </c>
      <c r="R2063">
        <v>846360</v>
      </c>
      <c r="S2063">
        <v>235765</v>
      </c>
      <c r="T2063">
        <v>55106</v>
      </c>
      <c r="U2063" s="35">
        <v>4248</v>
      </c>
      <c r="V2063" t="s">
        <v>299</v>
      </c>
      <c r="W2063" t="s">
        <v>299</v>
      </c>
      <c r="X2063" t="s">
        <v>299</v>
      </c>
      <c r="Y2063" t="s">
        <v>299</v>
      </c>
    </row>
    <row r="2064" spans="1:25" x14ac:dyDescent="0.25">
      <c r="A2064" t="s">
        <v>295</v>
      </c>
      <c r="B2064" t="s">
        <v>296</v>
      </c>
      <c r="C2064" s="61">
        <f t="shared" si="32"/>
        <v>6</v>
      </c>
      <c r="D2064" t="s">
        <v>1</v>
      </c>
      <c r="E2064">
        <v>531320</v>
      </c>
      <c r="F2064">
        <v>531</v>
      </c>
      <c r="G2064">
        <v>5313</v>
      </c>
      <c r="H2064">
        <v>6</v>
      </c>
      <c r="I2064" t="s">
        <v>296</v>
      </c>
      <c r="J2064">
        <v>53</v>
      </c>
      <c r="K2064" t="s">
        <v>1491</v>
      </c>
      <c r="L2064">
        <v>0</v>
      </c>
      <c r="M2064" t="s">
        <v>298</v>
      </c>
      <c r="N2064">
        <v>0</v>
      </c>
      <c r="O2064" t="s">
        <v>298</v>
      </c>
      <c r="P2064">
        <v>2012</v>
      </c>
      <c r="Q2064">
        <v>1245</v>
      </c>
      <c r="R2064">
        <v>846360</v>
      </c>
      <c r="S2064">
        <v>235765</v>
      </c>
      <c r="T2064">
        <v>55106</v>
      </c>
      <c r="U2064" s="35">
        <v>4248</v>
      </c>
      <c r="V2064" t="s">
        <v>299</v>
      </c>
      <c r="W2064" t="s">
        <v>299</v>
      </c>
      <c r="X2064" t="s">
        <v>299</v>
      </c>
      <c r="Y2064" t="s">
        <v>299</v>
      </c>
    </row>
    <row r="2065" spans="1:25" x14ac:dyDescent="0.25">
      <c r="A2065" t="s">
        <v>295</v>
      </c>
      <c r="B2065" t="s">
        <v>296</v>
      </c>
      <c r="C2065" s="61">
        <f t="shared" si="32"/>
        <v>5</v>
      </c>
      <c r="D2065" t="s">
        <v>1</v>
      </c>
      <c r="E2065">
        <v>53139</v>
      </c>
      <c r="F2065">
        <v>531</v>
      </c>
      <c r="G2065">
        <v>5313</v>
      </c>
      <c r="H2065">
        <v>5</v>
      </c>
      <c r="I2065" t="s">
        <v>296</v>
      </c>
      <c r="J2065">
        <v>53</v>
      </c>
      <c r="K2065" t="s">
        <v>1492</v>
      </c>
      <c r="L2065">
        <v>0</v>
      </c>
      <c r="M2065" t="s">
        <v>298</v>
      </c>
      <c r="N2065">
        <v>0</v>
      </c>
      <c r="O2065" t="s">
        <v>298</v>
      </c>
      <c r="P2065">
        <v>2012</v>
      </c>
      <c r="Q2065">
        <v>2834</v>
      </c>
      <c r="R2065">
        <v>2585004</v>
      </c>
      <c r="S2065">
        <v>859303</v>
      </c>
      <c r="T2065">
        <v>192348</v>
      </c>
      <c r="U2065" s="35">
        <v>12181</v>
      </c>
      <c r="V2065" t="s">
        <v>299</v>
      </c>
      <c r="W2065" t="s">
        <v>299</v>
      </c>
      <c r="X2065" t="s">
        <v>299</v>
      </c>
      <c r="Y2065" t="s">
        <v>299</v>
      </c>
    </row>
    <row r="2066" spans="1:25" x14ac:dyDescent="0.25">
      <c r="A2066" t="s">
        <v>295</v>
      </c>
      <c r="B2066" t="s">
        <v>296</v>
      </c>
      <c r="C2066" s="61">
        <f t="shared" si="32"/>
        <v>6</v>
      </c>
      <c r="D2066" t="s">
        <v>1</v>
      </c>
      <c r="E2066">
        <v>531390</v>
      </c>
      <c r="F2066">
        <v>531</v>
      </c>
      <c r="G2066">
        <v>5313</v>
      </c>
      <c r="H2066">
        <v>6</v>
      </c>
      <c r="I2066" t="s">
        <v>296</v>
      </c>
      <c r="J2066">
        <v>53</v>
      </c>
      <c r="K2066" t="s">
        <v>1492</v>
      </c>
      <c r="L2066">
        <v>0</v>
      </c>
      <c r="M2066" t="s">
        <v>298</v>
      </c>
      <c r="N2066">
        <v>0</v>
      </c>
      <c r="O2066" t="s">
        <v>298</v>
      </c>
      <c r="P2066">
        <v>2012</v>
      </c>
      <c r="Q2066">
        <v>2834</v>
      </c>
      <c r="R2066">
        <v>2585004</v>
      </c>
      <c r="S2066">
        <v>859303</v>
      </c>
      <c r="T2066">
        <v>192348</v>
      </c>
      <c r="U2066" s="35">
        <v>12181</v>
      </c>
      <c r="V2066" t="s">
        <v>299</v>
      </c>
      <c r="W2066" t="s">
        <v>299</v>
      </c>
      <c r="X2066" t="s">
        <v>299</v>
      </c>
      <c r="Y2066" t="s">
        <v>299</v>
      </c>
    </row>
    <row r="2067" spans="1:25" x14ac:dyDescent="0.25">
      <c r="A2067" t="s">
        <v>295</v>
      </c>
      <c r="B2067" t="s">
        <v>296</v>
      </c>
      <c r="C2067" s="61">
        <f t="shared" si="32"/>
        <v>3</v>
      </c>
      <c r="D2067" t="s">
        <v>1</v>
      </c>
      <c r="E2067">
        <v>532</v>
      </c>
      <c r="F2067">
        <v>532</v>
      </c>
      <c r="G2067" t="s">
        <v>296</v>
      </c>
      <c r="H2067">
        <v>3</v>
      </c>
      <c r="I2067" t="s">
        <v>296</v>
      </c>
      <c r="J2067">
        <v>53</v>
      </c>
      <c r="K2067" t="s">
        <v>1493</v>
      </c>
      <c r="L2067">
        <v>0</v>
      </c>
      <c r="M2067" t="s">
        <v>298</v>
      </c>
      <c r="N2067">
        <v>0</v>
      </c>
      <c r="O2067" t="s">
        <v>298</v>
      </c>
      <c r="P2067">
        <v>2012</v>
      </c>
      <c r="Q2067">
        <v>6177</v>
      </c>
      <c r="R2067">
        <v>19819831</v>
      </c>
      <c r="S2067">
        <v>2759081</v>
      </c>
      <c r="T2067">
        <v>683968</v>
      </c>
      <c r="U2067" s="35">
        <v>59514</v>
      </c>
      <c r="V2067" t="s">
        <v>299</v>
      </c>
      <c r="W2067" t="s">
        <v>299</v>
      </c>
      <c r="X2067" t="s">
        <v>299</v>
      </c>
      <c r="Y2067" t="s">
        <v>299</v>
      </c>
    </row>
    <row r="2068" spans="1:25" x14ac:dyDescent="0.25">
      <c r="A2068" t="s">
        <v>295</v>
      </c>
      <c r="B2068" t="s">
        <v>296</v>
      </c>
      <c r="C2068" s="61">
        <f t="shared" si="32"/>
        <v>4</v>
      </c>
      <c r="D2068" t="s">
        <v>1</v>
      </c>
      <c r="E2068">
        <v>5321</v>
      </c>
      <c r="F2068">
        <v>532</v>
      </c>
      <c r="G2068">
        <v>5321</v>
      </c>
      <c r="H2068">
        <v>4</v>
      </c>
      <c r="I2068" t="s">
        <v>296</v>
      </c>
      <c r="J2068">
        <v>53</v>
      </c>
      <c r="K2068" t="s">
        <v>1494</v>
      </c>
      <c r="L2068">
        <v>0</v>
      </c>
      <c r="M2068" t="s">
        <v>298</v>
      </c>
      <c r="N2068">
        <v>0</v>
      </c>
      <c r="O2068" t="s">
        <v>298</v>
      </c>
      <c r="P2068">
        <v>2012</v>
      </c>
      <c r="Q2068">
        <v>1946</v>
      </c>
      <c r="R2068">
        <v>5601376</v>
      </c>
      <c r="S2068">
        <v>790311</v>
      </c>
      <c r="T2068">
        <v>186993</v>
      </c>
      <c r="U2068" s="35">
        <v>18143</v>
      </c>
      <c r="V2068" t="s">
        <v>299</v>
      </c>
      <c r="W2068" t="s">
        <v>299</v>
      </c>
      <c r="X2068" t="s">
        <v>299</v>
      </c>
      <c r="Y2068" t="s">
        <v>299</v>
      </c>
    </row>
    <row r="2069" spans="1:25" x14ac:dyDescent="0.25">
      <c r="A2069" t="s">
        <v>295</v>
      </c>
      <c r="B2069" t="s">
        <v>296</v>
      </c>
      <c r="C2069" s="61">
        <f t="shared" si="32"/>
        <v>5</v>
      </c>
      <c r="D2069" t="s">
        <v>1</v>
      </c>
      <c r="E2069">
        <v>53211</v>
      </c>
      <c r="F2069">
        <v>532</v>
      </c>
      <c r="G2069">
        <v>5321</v>
      </c>
      <c r="H2069">
        <v>5</v>
      </c>
      <c r="I2069" t="s">
        <v>296</v>
      </c>
      <c r="J2069">
        <v>53</v>
      </c>
      <c r="K2069" t="s">
        <v>1495</v>
      </c>
      <c r="L2069">
        <v>0</v>
      </c>
      <c r="M2069" t="s">
        <v>298</v>
      </c>
      <c r="N2069">
        <v>0</v>
      </c>
      <c r="O2069" t="s">
        <v>298</v>
      </c>
      <c r="P2069">
        <v>2012</v>
      </c>
      <c r="Q2069">
        <v>1391</v>
      </c>
      <c r="R2069">
        <v>3939525</v>
      </c>
      <c r="S2069">
        <v>566325</v>
      </c>
      <c r="T2069">
        <v>134500</v>
      </c>
      <c r="U2069" s="35">
        <v>13545</v>
      </c>
      <c r="V2069" t="s">
        <v>299</v>
      </c>
      <c r="W2069" t="s">
        <v>299</v>
      </c>
      <c r="X2069" t="s">
        <v>299</v>
      </c>
      <c r="Y2069" t="s">
        <v>299</v>
      </c>
    </row>
    <row r="2070" spans="1:25" x14ac:dyDescent="0.25">
      <c r="A2070" t="s">
        <v>295</v>
      </c>
      <c r="B2070" t="s">
        <v>296</v>
      </c>
      <c r="C2070" s="61">
        <f t="shared" si="32"/>
        <v>6</v>
      </c>
      <c r="D2070" t="s">
        <v>1</v>
      </c>
      <c r="E2070">
        <v>532111</v>
      </c>
      <c r="F2070">
        <v>532</v>
      </c>
      <c r="G2070">
        <v>5321</v>
      </c>
      <c r="H2070">
        <v>6</v>
      </c>
      <c r="I2070" t="s">
        <v>296</v>
      </c>
      <c r="J2070">
        <v>53</v>
      </c>
      <c r="K2070" t="s">
        <v>1496</v>
      </c>
      <c r="L2070">
        <v>0</v>
      </c>
      <c r="M2070" t="s">
        <v>298</v>
      </c>
      <c r="N2070">
        <v>0</v>
      </c>
      <c r="O2070" t="s">
        <v>298</v>
      </c>
      <c r="P2070">
        <v>2012</v>
      </c>
      <c r="Q2070">
        <v>1351</v>
      </c>
      <c r="R2070">
        <v>3855475</v>
      </c>
      <c r="S2070">
        <v>556882</v>
      </c>
      <c r="T2070">
        <v>132099</v>
      </c>
      <c r="U2070" s="35">
        <v>13330</v>
      </c>
      <c r="V2070" t="s">
        <v>299</v>
      </c>
      <c r="W2070" t="s">
        <v>299</v>
      </c>
      <c r="X2070" t="s">
        <v>299</v>
      </c>
      <c r="Y2070" t="s">
        <v>299</v>
      </c>
    </row>
    <row r="2071" spans="1:25" x14ac:dyDescent="0.25">
      <c r="A2071" t="s">
        <v>295</v>
      </c>
      <c r="B2071" t="s">
        <v>296</v>
      </c>
      <c r="C2071" s="61">
        <f t="shared" si="32"/>
        <v>6</v>
      </c>
      <c r="D2071" t="s">
        <v>1</v>
      </c>
      <c r="E2071">
        <v>532112</v>
      </c>
      <c r="F2071">
        <v>532</v>
      </c>
      <c r="G2071">
        <v>5321</v>
      </c>
      <c r="H2071">
        <v>6</v>
      </c>
      <c r="I2071" t="s">
        <v>296</v>
      </c>
      <c r="J2071">
        <v>53</v>
      </c>
      <c r="K2071" t="s">
        <v>1497</v>
      </c>
      <c r="L2071">
        <v>0</v>
      </c>
      <c r="M2071" t="s">
        <v>298</v>
      </c>
      <c r="N2071">
        <v>0</v>
      </c>
      <c r="O2071" t="s">
        <v>298</v>
      </c>
      <c r="P2071">
        <v>2012</v>
      </c>
      <c r="Q2071">
        <v>40</v>
      </c>
      <c r="R2071">
        <v>84050</v>
      </c>
      <c r="S2071">
        <v>9443</v>
      </c>
      <c r="T2071">
        <v>2401</v>
      </c>
      <c r="U2071" s="35">
        <v>215</v>
      </c>
      <c r="V2071" t="s">
        <v>299</v>
      </c>
      <c r="W2071" t="s">
        <v>299</v>
      </c>
      <c r="X2071" t="s">
        <v>299</v>
      </c>
      <c r="Y2071" t="s">
        <v>299</v>
      </c>
    </row>
    <row r="2072" spans="1:25" x14ac:dyDescent="0.25">
      <c r="A2072" t="s">
        <v>295</v>
      </c>
      <c r="B2072" t="s">
        <v>296</v>
      </c>
      <c r="C2072" s="61">
        <f t="shared" si="32"/>
        <v>5</v>
      </c>
      <c r="D2072" t="s">
        <v>1</v>
      </c>
      <c r="E2072">
        <v>53212</v>
      </c>
      <c r="F2072">
        <v>532</v>
      </c>
      <c r="G2072">
        <v>5321</v>
      </c>
      <c r="H2072">
        <v>5</v>
      </c>
      <c r="I2072" t="s">
        <v>296</v>
      </c>
      <c r="J2072">
        <v>53</v>
      </c>
      <c r="K2072" t="s">
        <v>1498</v>
      </c>
      <c r="L2072">
        <v>0</v>
      </c>
      <c r="M2072" t="s">
        <v>298</v>
      </c>
      <c r="N2072">
        <v>0</v>
      </c>
      <c r="O2072" t="s">
        <v>298</v>
      </c>
      <c r="P2072">
        <v>2012</v>
      </c>
      <c r="Q2072">
        <v>555</v>
      </c>
      <c r="R2072">
        <v>1661851</v>
      </c>
      <c r="S2072">
        <v>223986</v>
      </c>
      <c r="T2072">
        <v>52493</v>
      </c>
      <c r="U2072" s="35">
        <v>4598</v>
      </c>
      <c r="V2072" t="s">
        <v>299</v>
      </c>
      <c r="W2072" t="s">
        <v>299</v>
      </c>
      <c r="X2072" t="s">
        <v>299</v>
      </c>
      <c r="Y2072" t="s">
        <v>299</v>
      </c>
    </row>
    <row r="2073" spans="1:25" x14ac:dyDescent="0.25">
      <c r="A2073" t="s">
        <v>295</v>
      </c>
      <c r="B2073" t="s">
        <v>296</v>
      </c>
      <c r="C2073" s="61">
        <f t="shared" si="32"/>
        <v>6</v>
      </c>
      <c r="D2073" t="s">
        <v>1</v>
      </c>
      <c r="E2073">
        <v>532120</v>
      </c>
      <c r="F2073">
        <v>532</v>
      </c>
      <c r="G2073">
        <v>5321</v>
      </c>
      <c r="H2073">
        <v>6</v>
      </c>
      <c r="I2073" t="s">
        <v>296</v>
      </c>
      <c r="J2073">
        <v>53</v>
      </c>
      <c r="K2073" t="s">
        <v>1498</v>
      </c>
      <c r="L2073">
        <v>0</v>
      </c>
      <c r="M2073" t="s">
        <v>298</v>
      </c>
      <c r="N2073">
        <v>0</v>
      </c>
      <c r="O2073" t="s">
        <v>298</v>
      </c>
      <c r="P2073">
        <v>2012</v>
      </c>
      <c r="Q2073">
        <v>555</v>
      </c>
      <c r="R2073">
        <v>1661851</v>
      </c>
      <c r="S2073">
        <v>223986</v>
      </c>
      <c r="T2073">
        <v>52493</v>
      </c>
      <c r="U2073" s="35">
        <v>4598</v>
      </c>
      <c r="V2073" t="s">
        <v>299</v>
      </c>
      <c r="W2073" t="s">
        <v>299</v>
      </c>
      <c r="X2073" t="s">
        <v>299</v>
      </c>
      <c r="Y2073" t="s">
        <v>299</v>
      </c>
    </row>
    <row r="2074" spans="1:25" x14ac:dyDescent="0.25">
      <c r="A2074" t="s">
        <v>295</v>
      </c>
      <c r="B2074" t="s">
        <v>296</v>
      </c>
      <c r="C2074" s="61">
        <f t="shared" si="32"/>
        <v>7</v>
      </c>
      <c r="D2074" t="s">
        <v>1</v>
      </c>
      <c r="E2074">
        <v>5321201</v>
      </c>
      <c r="F2074">
        <v>532</v>
      </c>
      <c r="G2074">
        <v>5321</v>
      </c>
      <c r="H2074">
        <v>7</v>
      </c>
      <c r="I2074" t="s">
        <v>296</v>
      </c>
      <c r="J2074">
        <v>53</v>
      </c>
      <c r="K2074" t="s">
        <v>1499</v>
      </c>
      <c r="L2074">
        <v>0</v>
      </c>
      <c r="M2074" t="s">
        <v>298</v>
      </c>
      <c r="N2074">
        <v>0</v>
      </c>
      <c r="O2074" t="s">
        <v>298</v>
      </c>
      <c r="P2074">
        <v>2012</v>
      </c>
      <c r="Q2074">
        <v>299</v>
      </c>
      <c r="R2074">
        <v>359176</v>
      </c>
      <c r="S2074">
        <v>51082</v>
      </c>
      <c r="T2074">
        <v>10935</v>
      </c>
      <c r="U2074" s="35">
        <v>1568</v>
      </c>
      <c r="V2074" t="s">
        <v>299</v>
      </c>
      <c r="W2074" t="s">
        <v>299</v>
      </c>
      <c r="X2074" t="s">
        <v>299</v>
      </c>
      <c r="Y2074" t="s">
        <v>299</v>
      </c>
    </row>
    <row r="2075" spans="1:25" x14ac:dyDescent="0.25">
      <c r="A2075" t="s">
        <v>295</v>
      </c>
      <c r="B2075" t="s">
        <v>296</v>
      </c>
      <c r="C2075" s="61">
        <f t="shared" si="32"/>
        <v>7</v>
      </c>
      <c r="D2075" t="s">
        <v>1</v>
      </c>
      <c r="E2075">
        <v>5321202</v>
      </c>
      <c r="F2075">
        <v>532</v>
      </c>
      <c r="G2075">
        <v>5321</v>
      </c>
      <c r="H2075">
        <v>7</v>
      </c>
      <c r="I2075" t="s">
        <v>296</v>
      </c>
      <c r="J2075">
        <v>53</v>
      </c>
      <c r="K2075" t="s">
        <v>1500</v>
      </c>
      <c r="L2075">
        <v>0</v>
      </c>
      <c r="M2075" t="s">
        <v>298</v>
      </c>
      <c r="N2075">
        <v>0</v>
      </c>
      <c r="O2075" t="s">
        <v>298</v>
      </c>
      <c r="P2075">
        <v>2012</v>
      </c>
      <c r="Q2075">
        <v>194</v>
      </c>
      <c r="R2075">
        <v>1195237</v>
      </c>
      <c r="S2075">
        <v>148792</v>
      </c>
      <c r="T2075">
        <v>36620</v>
      </c>
      <c r="U2075" s="35">
        <v>2394</v>
      </c>
      <c r="V2075" t="s">
        <v>299</v>
      </c>
      <c r="W2075" t="s">
        <v>299</v>
      </c>
      <c r="X2075" t="s">
        <v>299</v>
      </c>
      <c r="Y2075" t="s">
        <v>299</v>
      </c>
    </row>
    <row r="2076" spans="1:25" x14ac:dyDescent="0.25">
      <c r="A2076" t="s">
        <v>295</v>
      </c>
      <c r="B2076" t="s">
        <v>296</v>
      </c>
      <c r="C2076" s="61">
        <f t="shared" si="32"/>
        <v>7</v>
      </c>
      <c r="D2076" t="s">
        <v>1</v>
      </c>
      <c r="E2076">
        <v>5321209</v>
      </c>
      <c r="F2076">
        <v>532</v>
      </c>
      <c r="G2076">
        <v>5321</v>
      </c>
      <c r="H2076">
        <v>7</v>
      </c>
      <c r="I2076" t="s">
        <v>296</v>
      </c>
      <c r="J2076">
        <v>53</v>
      </c>
      <c r="K2076" t="s">
        <v>1501</v>
      </c>
      <c r="L2076">
        <v>0</v>
      </c>
      <c r="M2076" t="s">
        <v>298</v>
      </c>
      <c r="N2076">
        <v>0</v>
      </c>
      <c r="O2076" t="s">
        <v>298</v>
      </c>
      <c r="P2076">
        <v>2012</v>
      </c>
      <c r="Q2076">
        <v>62</v>
      </c>
      <c r="R2076">
        <v>107438</v>
      </c>
      <c r="S2076">
        <v>24112</v>
      </c>
      <c r="T2076">
        <v>4938</v>
      </c>
      <c r="U2076" s="35">
        <v>636</v>
      </c>
      <c r="V2076" t="s">
        <v>299</v>
      </c>
      <c r="W2076" t="s">
        <v>299</v>
      </c>
      <c r="X2076" t="s">
        <v>299</v>
      </c>
      <c r="Y2076" t="s">
        <v>299</v>
      </c>
    </row>
    <row r="2077" spans="1:25" x14ac:dyDescent="0.25">
      <c r="A2077" t="s">
        <v>295</v>
      </c>
      <c r="B2077" t="s">
        <v>296</v>
      </c>
      <c r="C2077" s="61">
        <f t="shared" si="32"/>
        <v>4</v>
      </c>
      <c r="D2077" t="s">
        <v>1</v>
      </c>
      <c r="E2077">
        <v>5322</v>
      </c>
      <c r="F2077">
        <v>532</v>
      </c>
      <c r="G2077">
        <v>5322</v>
      </c>
      <c r="H2077">
        <v>4</v>
      </c>
      <c r="I2077" t="s">
        <v>296</v>
      </c>
      <c r="J2077">
        <v>53</v>
      </c>
      <c r="K2077" t="s">
        <v>1502</v>
      </c>
      <c r="L2077">
        <v>0</v>
      </c>
      <c r="M2077" t="s">
        <v>298</v>
      </c>
      <c r="N2077">
        <v>0</v>
      </c>
      <c r="O2077" t="s">
        <v>298</v>
      </c>
      <c r="P2077">
        <v>2012</v>
      </c>
      <c r="Q2077">
        <v>2039</v>
      </c>
      <c r="R2077">
        <v>2526903</v>
      </c>
      <c r="S2077">
        <v>541265</v>
      </c>
      <c r="T2077">
        <v>125785</v>
      </c>
      <c r="U2077" s="35">
        <v>17273</v>
      </c>
      <c r="V2077" t="s">
        <v>299</v>
      </c>
      <c r="W2077" t="s">
        <v>299</v>
      </c>
      <c r="X2077" t="s">
        <v>299</v>
      </c>
      <c r="Y2077" t="s">
        <v>299</v>
      </c>
    </row>
    <row r="2078" spans="1:25" x14ac:dyDescent="0.25">
      <c r="A2078" t="s">
        <v>295</v>
      </c>
      <c r="B2078" t="s">
        <v>296</v>
      </c>
      <c r="C2078" s="61">
        <f t="shared" si="32"/>
        <v>5</v>
      </c>
      <c r="D2078" t="s">
        <v>1</v>
      </c>
      <c r="E2078">
        <v>53221</v>
      </c>
      <c r="F2078">
        <v>532</v>
      </c>
      <c r="G2078">
        <v>5322</v>
      </c>
      <c r="H2078">
        <v>5</v>
      </c>
      <c r="I2078" t="s">
        <v>296</v>
      </c>
      <c r="J2078">
        <v>53</v>
      </c>
      <c r="K2078" t="s">
        <v>1503</v>
      </c>
      <c r="L2078">
        <v>0</v>
      </c>
      <c r="M2078" t="s">
        <v>298</v>
      </c>
      <c r="N2078">
        <v>0</v>
      </c>
      <c r="O2078" t="s">
        <v>298</v>
      </c>
      <c r="P2078">
        <v>2012</v>
      </c>
      <c r="Q2078">
        <v>369</v>
      </c>
      <c r="R2078">
        <v>227162</v>
      </c>
      <c r="S2078">
        <v>58424</v>
      </c>
      <c r="T2078">
        <v>14273</v>
      </c>
      <c r="U2078" s="35">
        <v>1934</v>
      </c>
      <c r="V2078" t="s">
        <v>299</v>
      </c>
      <c r="W2078" t="s">
        <v>299</v>
      </c>
      <c r="X2078" t="s">
        <v>299</v>
      </c>
      <c r="Y2078" t="s">
        <v>299</v>
      </c>
    </row>
    <row r="2079" spans="1:25" x14ac:dyDescent="0.25">
      <c r="A2079" t="s">
        <v>295</v>
      </c>
      <c r="B2079" t="s">
        <v>296</v>
      </c>
      <c r="C2079" s="61">
        <f t="shared" si="32"/>
        <v>6</v>
      </c>
      <c r="D2079" t="s">
        <v>1</v>
      </c>
      <c r="E2079">
        <v>532210</v>
      </c>
      <c r="F2079">
        <v>532</v>
      </c>
      <c r="G2079">
        <v>5322</v>
      </c>
      <c r="H2079">
        <v>6</v>
      </c>
      <c r="I2079" t="s">
        <v>296</v>
      </c>
      <c r="J2079">
        <v>53</v>
      </c>
      <c r="K2079" t="s">
        <v>1503</v>
      </c>
      <c r="L2079">
        <v>0</v>
      </c>
      <c r="M2079" t="s">
        <v>298</v>
      </c>
      <c r="N2079">
        <v>0</v>
      </c>
      <c r="O2079" t="s">
        <v>298</v>
      </c>
      <c r="P2079">
        <v>2012</v>
      </c>
      <c r="Q2079">
        <v>369</v>
      </c>
      <c r="R2079">
        <v>227162</v>
      </c>
      <c r="S2079">
        <v>58424</v>
      </c>
      <c r="T2079">
        <v>14273</v>
      </c>
      <c r="U2079" s="35">
        <v>1934</v>
      </c>
      <c r="V2079" t="s">
        <v>299</v>
      </c>
      <c r="W2079" t="s">
        <v>299</v>
      </c>
      <c r="X2079" t="s">
        <v>299</v>
      </c>
      <c r="Y2079" t="s">
        <v>299</v>
      </c>
    </row>
    <row r="2080" spans="1:25" x14ac:dyDescent="0.25">
      <c r="A2080" t="s">
        <v>295</v>
      </c>
      <c r="B2080" t="s">
        <v>296</v>
      </c>
      <c r="C2080" s="61">
        <f t="shared" si="32"/>
        <v>5</v>
      </c>
      <c r="D2080" t="s">
        <v>1</v>
      </c>
      <c r="E2080">
        <v>53222</v>
      </c>
      <c r="F2080">
        <v>532</v>
      </c>
      <c r="G2080">
        <v>5322</v>
      </c>
      <c r="H2080">
        <v>5</v>
      </c>
      <c r="I2080" t="s">
        <v>296</v>
      </c>
      <c r="J2080">
        <v>53</v>
      </c>
      <c r="K2080" t="s">
        <v>1504</v>
      </c>
      <c r="L2080">
        <v>0</v>
      </c>
      <c r="M2080" t="s">
        <v>298</v>
      </c>
      <c r="N2080">
        <v>0</v>
      </c>
      <c r="O2080" t="s">
        <v>298</v>
      </c>
      <c r="P2080">
        <v>2012</v>
      </c>
      <c r="Q2080">
        <v>133</v>
      </c>
      <c r="R2080">
        <v>60281</v>
      </c>
      <c r="S2080">
        <v>16010</v>
      </c>
      <c r="T2080">
        <v>3626</v>
      </c>
      <c r="U2080" s="35">
        <v>606</v>
      </c>
      <c r="V2080" t="s">
        <v>299</v>
      </c>
      <c r="W2080" t="s">
        <v>299</v>
      </c>
      <c r="X2080" t="s">
        <v>299</v>
      </c>
      <c r="Y2080" t="s">
        <v>299</v>
      </c>
    </row>
    <row r="2081" spans="1:25" x14ac:dyDescent="0.25">
      <c r="A2081" t="s">
        <v>295</v>
      </c>
      <c r="B2081" t="s">
        <v>296</v>
      </c>
      <c r="C2081" s="61">
        <f t="shared" si="32"/>
        <v>6</v>
      </c>
      <c r="D2081" t="s">
        <v>1</v>
      </c>
      <c r="E2081">
        <v>532220</v>
      </c>
      <c r="F2081">
        <v>532</v>
      </c>
      <c r="G2081">
        <v>5322</v>
      </c>
      <c r="H2081">
        <v>6</v>
      </c>
      <c r="I2081" t="s">
        <v>296</v>
      </c>
      <c r="J2081">
        <v>53</v>
      </c>
      <c r="K2081" t="s">
        <v>1504</v>
      </c>
      <c r="L2081">
        <v>0</v>
      </c>
      <c r="M2081" t="s">
        <v>298</v>
      </c>
      <c r="N2081">
        <v>0</v>
      </c>
      <c r="O2081" t="s">
        <v>298</v>
      </c>
      <c r="P2081">
        <v>2012</v>
      </c>
      <c r="Q2081">
        <v>133</v>
      </c>
      <c r="R2081">
        <v>60281</v>
      </c>
      <c r="S2081">
        <v>16010</v>
      </c>
      <c r="T2081">
        <v>3626</v>
      </c>
      <c r="U2081" s="35">
        <v>606</v>
      </c>
      <c r="V2081" t="s">
        <v>299</v>
      </c>
      <c r="W2081" t="s">
        <v>299</v>
      </c>
      <c r="X2081" t="s">
        <v>299</v>
      </c>
      <c r="Y2081" t="s">
        <v>299</v>
      </c>
    </row>
    <row r="2082" spans="1:25" x14ac:dyDescent="0.25">
      <c r="A2082" t="s">
        <v>295</v>
      </c>
      <c r="B2082" t="s">
        <v>296</v>
      </c>
      <c r="C2082" s="61">
        <f t="shared" si="32"/>
        <v>5</v>
      </c>
      <c r="D2082" t="s">
        <v>1</v>
      </c>
      <c r="E2082">
        <v>53223</v>
      </c>
      <c r="F2082">
        <v>532</v>
      </c>
      <c r="G2082">
        <v>5322</v>
      </c>
      <c r="H2082">
        <v>5</v>
      </c>
      <c r="I2082" t="s">
        <v>296</v>
      </c>
      <c r="J2082">
        <v>53</v>
      </c>
      <c r="K2082" t="s">
        <v>1505</v>
      </c>
      <c r="L2082">
        <v>0</v>
      </c>
      <c r="M2082" t="s">
        <v>298</v>
      </c>
      <c r="N2082">
        <v>0</v>
      </c>
      <c r="O2082" t="s">
        <v>298</v>
      </c>
      <c r="P2082">
        <v>2012</v>
      </c>
      <c r="Q2082">
        <v>600</v>
      </c>
      <c r="R2082">
        <v>999258</v>
      </c>
      <c r="S2082">
        <v>97384</v>
      </c>
      <c r="T2082">
        <v>24621</v>
      </c>
      <c r="U2082" s="35">
        <v>4165</v>
      </c>
      <c r="V2082" t="s">
        <v>299</v>
      </c>
      <c r="W2082" t="s">
        <v>299</v>
      </c>
      <c r="X2082" t="s">
        <v>299</v>
      </c>
      <c r="Y2082" t="s">
        <v>299</v>
      </c>
    </row>
    <row r="2083" spans="1:25" x14ac:dyDescent="0.25">
      <c r="A2083" t="s">
        <v>295</v>
      </c>
      <c r="B2083" t="s">
        <v>296</v>
      </c>
      <c r="C2083" s="61">
        <f t="shared" si="32"/>
        <v>6</v>
      </c>
      <c r="D2083" t="s">
        <v>1</v>
      </c>
      <c r="E2083">
        <v>532230</v>
      </c>
      <c r="F2083">
        <v>532</v>
      </c>
      <c r="G2083">
        <v>5322</v>
      </c>
      <c r="H2083">
        <v>6</v>
      </c>
      <c r="I2083" t="s">
        <v>296</v>
      </c>
      <c r="J2083">
        <v>53</v>
      </c>
      <c r="K2083" t="s">
        <v>1505</v>
      </c>
      <c r="L2083">
        <v>0</v>
      </c>
      <c r="M2083" t="s">
        <v>298</v>
      </c>
      <c r="N2083">
        <v>0</v>
      </c>
      <c r="O2083" t="s">
        <v>298</v>
      </c>
      <c r="P2083">
        <v>2012</v>
      </c>
      <c r="Q2083">
        <v>600</v>
      </c>
      <c r="R2083">
        <v>999258</v>
      </c>
      <c r="S2083">
        <v>97384</v>
      </c>
      <c r="T2083">
        <v>24621</v>
      </c>
      <c r="U2083" s="35">
        <v>4165</v>
      </c>
      <c r="V2083" t="s">
        <v>299</v>
      </c>
      <c r="W2083" t="s">
        <v>299</v>
      </c>
      <c r="X2083" t="s">
        <v>299</v>
      </c>
      <c r="Y2083" t="s">
        <v>299</v>
      </c>
    </row>
    <row r="2084" spans="1:25" x14ac:dyDescent="0.25">
      <c r="A2084" t="s">
        <v>295</v>
      </c>
      <c r="B2084" t="s">
        <v>296</v>
      </c>
      <c r="C2084" s="61">
        <f t="shared" si="32"/>
        <v>5</v>
      </c>
      <c r="D2084" t="s">
        <v>1</v>
      </c>
      <c r="E2084">
        <v>53229</v>
      </c>
      <c r="F2084">
        <v>532</v>
      </c>
      <c r="G2084">
        <v>5322</v>
      </c>
      <c r="H2084">
        <v>5</v>
      </c>
      <c r="I2084" t="s">
        <v>296</v>
      </c>
      <c r="J2084">
        <v>53</v>
      </c>
      <c r="K2084" t="s">
        <v>1506</v>
      </c>
      <c r="L2084">
        <v>0</v>
      </c>
      <c r="M2084" t="s">
        <v>298</v>
      </c>
      <c r="N2084">
        <v>0</v>
      </c>
      <c r="O2084" t="s">
        <v>298</v>
      </c>
      <c r="P2084">
        <v>2012</v>
      </c>
      <c r="Q2084">
        <v>937</v>
      </c>
      <c r="R2084">
        <v>1240202</v>
      </c>
      <c r="S2084">
        <v>369447</v>
      </c>
      <c r="T2084">
        <v>83265</v>
      </c>
      <c r="U2084" s="35">
        <v>10568</v>
      </c>
      <c r="V2084" t="s">
        <v>299</v>
      </c>
      <c r="W2084" t="s">
        <v>299</v>
      </c>
      <c r="X2084" t="s">
        <v>299</v>
      </c>
      <c r="Y2084" t="s">
        <v>299</v>
      </c>
    </row>
    <row r="2085" spans="1:25" x14ac:dyDescent="0.25">
      <c r="A2085" t="s">
        <v>295</v>
      </c>
      <c r="B2085" t="s">
        <v>296</v>
      </c>
      <c r="C2085" s="61">
        <f t="shared" si="32"/>
        <v>6</v>
      </c>
      <c r="D2085" t="s">
        <v>1</v>
      </c>
      <c r="E2085">
        <v>532291</v>
      </c>
      <c r="F2085">
        <v>532</v>
      </c>
      <c r="G2085">
        <v>5322</v>
      </c>
      <c r="H2085">
        <v>6</v>
      </c>
      <c r="I2085" t="s">
        <v>296</v>
      </c>
      <c r="J2085">
        <v>53</v>
      </c>
      <c r="K2085" t="s">
        <v>1507</v>
      </c>
      <c r="L2085">
        <v>0</v>
      </c>
      <c r="M2085" t="s">
        <v>298</v>
      </c>
      <c r="N2085">
        <v>0</v>
      </c>
      <c r="O2085" t="s">
        <v>298</v>
      </c>
      <c r="P2085">
        <v>2012</v>
      </c>
      <c r="Q2085">
        <v>216</v>
      </c>
      <c r="R2085">
        <v>475118</v>
      </c>
      <c r="S2085">
        <v>127293</v>
      </c>
      <c r="T2085">
        <v>32785</v>
      </c>
      <c r="U2085" s="35">
        <v>2890</v>
      </c>
      <c r="V2085" t="s">
        <v>299</v>
      </c>
      <c r="W2085" t="s">
        <v>299</v>
      </c>
      <c r="X2085" t="s">
        <v>299</v>
      </c>
      <c r="Y2085" t="s">
        <v>299</v>
      </c>
    </row>
    <row r="2086" spans="1:25" x14ac:dyDescent="0.25">
      <c r="A2086" t="s">
        <v>295</v>
      </c>
      <c r="B2086" t="s">
        <v>296</v>
      </c>
      <c r="C2086" s="61">
        <f t="shared" si="32"/>
        <v>6</v>
      </c>
      <c r="D2086" t="s">
        <v>1</v>
      </c>
      <c r="E2086">
        <v>532292</v>
      </c>
      <c r="F2086">
        <v>532</v>
      </c>
      <c r="G2086">
        <v>5322</v>
      </c>
      <c r="H2086">
        <v>6</v>
      </c>
      <c r="I2086" t="s">
        <v>296</v>
      </c>
      <c r="J2086">
        <v>53</v>
      </c>
      <c r="K2086" t="s">
        <v>1508</v>
      </c>
      <c r="L2086">
        <v>0</v>
      </c>
      <c r="M2086" t="s">
        <v>298</v>
      </c>
      <c r="N2086">
        <v>0</v>
      </c>
      <c r="O2086" t="s">
        <v>298</v>
      </c>
      <c r="P2086">
        <v>2012</v>
      </c>
      <c r="Q2086">
        <v>215</v>
      </c>
      <c r="R2086">
        <v>167485</v>
      </c>
      <c r="S2086">
        <v>35752</v>
      </c>
      <c r="T2086">
        <v>7777</v>
      </c>
      <c r="U2086" s="35">
        <v>1531</v>
      </c>
      <c r="V2086" t="s">
        <v>299</v>
      </c>
      <c r="W2086" t="s">
        <v>299</v>
      </c>
      <c r="X2086" t="s">
        <v>299</v>
      </c>
      <c r="Y2086" t="s">
        <v>299</v>
      </c>
    </row>
    <row r="2087" spans="1:25" x14ac:dyDescent="0.25">
      <c r="A2087" t="s">
        <v>295</v>
      </c>
      <c r="B2087" t="s">
        <v>296</v>
      </c>
      <c r="C2087" s="61">
        <f t="shared" si="32"/>
        <v>6</v>
      </c>
      <c r="D2087" t="s">
        <v>1</v>
      </c>
      <c r="E2087">
        <v>532299</v>
      </c>
      <c r="F2087">
        <v>532</v>
      </c>
      <c r="G2087">
        <v>5322</v>
      </c>
      <c r="H2087">
        <v>6</v>
      </c>
      <c r="I2087" t="s">
        <v>296</v>
      </c>
      <c r="J2087">
        <v>53</v>
      </c>
      <c r="K2087" t="s">
        <v>1509</v>
      </c>
      <c r="L2087">
        <v>0</v>
      </c>
      <c r="M2087" t="s">
        <v>298</v>
      </c>
      <c r="N2087">
        <v>0</v>
      </c>
      <c r="O2087" t="s">
        <v>298</v>
      </c>
      <c r="P2087">
        <v>2012</v>
      </c>
      <c r="Q2087">
        <v>506</v>
      </c>
      <c r="R2087">
        <v>597599</v>
      </c>
      <c r="S2087">
        <v>206402</v>
      </c>
      <c r="T2087">
        <v>42703</v>
      </c>
      <c r="U2087" s="35">
        <v>6147</v>
      </c>
      <c r="V2087" t="s">
        <v>299</v>
      </c>
      <c r="W2087" t="s">
        <v>299</v>
      </c>
      <c r="X2087" t="s">
        <v>299</v>
      </c>
      <c r="Y2087" t="s">
        <v>299</v>
      </c>
    </row>
    <row r="2088" spans="1:25" x14ac:dyDescent="0.25">
      <c r="A2088" t="s">
        <v>295</v>
      </c>
      <c r="B2088" t="s">
        <v>296</v>
      </c>
      <c r="C2088" s="61">
        <f t="shared" si="32"/>
        <v>4</v>
      </c>
      <c r="D2088" t="s">
        <v>1</v>
      </c>
      <c r="E2088">
        <v>5323</v>
      </c>
      <c r="F2088">
        <v>532</v>
      </c>
      <c r="G2088">
        <v>5323</v>
      </c>
      <c r="H2088">
        <v>4</v>
      </c>
      <c r="I2088" t="s">
        <v>296</v>
      </c>
      <c r="J2088">
        <v>53</v>
      </c>
      <c r="K2088" t="s">
        <v>1510</v>
      </c>
      <c r="L2088">
        <v>0</v>
      </c>
      <c r="M2088" t="s">
        <v>298</v>
      </c>
      <c r="N2088">
        <v>0</v>
      </c>
      <c r="O2088" t="s">
        <v>298</v>
      </c>
      <c r="P2088">
        <v>2012</v>
      </c>
      <c r="Q2088">
        <v>269</v>
      </c>
      <c r="R2088">
        <v>214686</v>
      </c>
      <c r="S2088">
        <v>59831</v>
      </c>
      <c r="T2088">
        <v>12980</v>
      </c>
      <c r="U2088" s="35">
        <v>1613</v>
      </c>
      <c r="V2088" t="s">
        <v>299</v>
      </c>
      <c r="W2088" t="s">
        <v>299</v>
      </c>
      <c r="X2088" t="s">
        <v>299</v>
      </c>
      <c r="Y2088" t="s">
        <v>299</v>
      </c>
    </row>
    <row r="2089" spans="1:25" x14ac:dyDescent="0.25">
      <c r="A2089" t="s">
        <v>295</v>
      </c>
      <c r="B2089" t="s">
        <v>296</v>
      </c>
      <c r="C2089" s="61">
        <f t="shared" si="32"/>
        <v>5</v>
      </c>
      <c r="D2089" t="s">
        <v>1</v>
      </c>
      <c r="E2089">
        <v>53231</v>
      </c>
      <c r="F2089">
        <v>532</v>
      </c>
      <c r="G2089">
        <v>5323</v>
      </c>
      <c r="H2089">
        <v>5</v>
      </c>
      <c r="I2089" t="s">
        <v>296</v>
      </c>
      <c r="J2089">
        <v>53</v>
      </c>
      <c r="K2089" t="s">
        <v>1510</v>
      </c>
      <c r="L2089">
        <v>0</v>
      </c>
      <c r="M2089" t="s">
        <v>298</v>
      </c>
      <c r="N2089">
        <v>0</v>
      </c>
      <c r="O2089" t="s">
        <v>298</v>
      </c>
      <c r="P2089">
        <v>2012</v>
      </c>
      <c r="Q2089">
        <v>269</v>
      </c>
      <c r="R2089">
        <v>214686</v>
      </c>
      <c r="S2089">
        <v>59831</v>
      </c>
      <c r="T2089">
        <v>12980</v>
      </c>
      <c r="U2089" s="35">
        <v>1613</v>
      </c>
      <c r="V2089" t="s">
        <v>299</v>
      </c>
      <c r="W2089" t="s">
        <v>299</v>
      </c>
      <c r="X2089" t="s">
        <v>299</v>
      </c>
      <c r="Y2089" t="s">
        <v>299</v>
      </c>
    </row>
    <row r="2090" spans="1:25" x14ac:dyDescent="0.25">
      <c r="A2090" t="s">
        <v>295</v>
      </c>
      <c r="B2090" t="s">
        <v>296</v>
      </c>
      <c r="C2090" s="61">
        <f t="shared" si="32"/>
        <v>6</v>
      </c>
      <c r="D2090" t="s">
        <v>1</v>
      </c>
      <c r="E2090">
        <v>532310</v>
      </c>
      <c r="F2090">
        <v>532</v>
      </c>
      <c r="G2090">
        <v>5323</v>
      </c>
      <c r="H2090">
        <v>6</v>
      </c>
      <c r="I2090" t="s">
        <v>296</v>
      </c>
      <c r="J2090">
        <v>53</v>
      </c>
      <c r="K2090" t="s">
        <v>1510</v>
      </c>
      <c r="L2090">
        <v>0</v>
      </c>
      <c r="M2090" t="s">
        <v>298</v>
      </c>
      <c r="N2090">
        <v>0</v>
      </c>
      <c r="O2090" t="s">
        <v>298</v>
      </c>
      <c r="P2090">
        <v>2012</v>
      </c>
      <c r="Q2090">
        <v>269</v>
      </c>
      <c r="R2090">
        <v>214686</v>
      </c>
      <c r="S2090">
        <v>59831</v>
      </c>
      <c r="T2090">
        <v>12980</v>
      </c>
      <c r="U2090" s="35">
        <v>1613</v>
      </c>
      <c r="V2090" t="s">
        <v>299</v>
      </c>
      <c r="W2090" t="s">
        <v>299</v>
      </c>
      <c r="X2090" t="s">
        <v>299</v>
      </c>
      <c r="Y2090" t="s">
        <v>299</v>
      </c>
    </row>
    <row r="2091" spans="1:25" x14ac:dyDescent="0.25">
      <c r="A2091" t="s">
        <v>295</v>
      </c>
      <c r="B2091" t="s">
        <v>296</v>
      </c>
      <c r="C2091" s="61">
        <f t="shared" si="32"/>
        <v>4</v>
      </c>
      <c r="D2091" t="s">
        <v>1</v>
      </c>
      <c r="E2091">
        <v>5324</v>
      </c>
      <c r="F2091">
        <v>532</v>
      </c>
      <c r="G2091">
        <v>5324</v>
      </c>
      <c r="H2091">
        <v>4</v>
      </c>
      <c r="I2091" t="s">
        <v>296</v>
      </c>
      <c r="J2091">
        <v>53</v>
      </c>
      <c r="K2091" t="s">
        <v>1511</v>
      </c>
      <c r="L2091">
        <v>0</v>
      </c>
      <c r="M2091" t="s">
        <v>298</v>
      </c>
      <c r="N2091">
        <v>0</v>
      </c>
      <c r="O2091" t="s">
        <v>298</v>
      </c>
      <c r="P2091">
        <v>2012</v>
      </c>
      <c r="Q2091">
        <v>1923</v>
      </c>
      <c r="R2091">
        <v>11476866</v>
      </c>
      <c r="S2091">
        <v>1367674</v>
      </c>
      <c r="T2091">
        <v>358210</v>
      </c>
      <c r="U2091" s="35">
        <v>22485</v>
      </c>
      <c r="V2091" t="s">
        <v>299</v>
      </c>
      <c r="W2091" t="s">
        <v>299</v>
      </c>
      <c r="X2091" t="s">
        <v>299</v>
      </c>
      <c r="Y2091" t="s">
        <v>299</v>
      </c>
    </row>
    <row r="2092" spans="1:25" x14ac:dyDescent="0.25">
      <c r="A2092" t="s">
        <v>295</v>
      </c>
      <c r="B2092" t="s">
        <v>296</v>
      </c>
      <c r="C2092" s="61">
        <f t="shared" si="32"/>
        <v>5</v>
      </c>
      <c r="D2092" t="s">
        <v>1</v>
      </c>
      <c r="E2092">
        <v>53241</v>
      </c>
      <c r="F2092">
        <v>532</v>
      </c>
      <c r="G2092">
        <v>5324</v>
      </c>
      <c r="H2092">
        <v>5</v>
      </c>
      <c r="I2092" t="s">
        <v>296</v>
      </c>
      <c r="J2092">
        <v>53</v>
      </c>
      <c r="K2092" t="s">
        <v>1512</v>
      </c>
      <c r="L2092">
        <v>0</v>
      </c>
      <c r="M2092" t="s">
        <v>298</v>
      </c>
      <c r="N2092">
        <v>0</v>
      </c>
      <c r="O2092" t="s">
        <v>298</v>
      </c>
      <c r="P2092">
        <v>2012</v>
      </c>
      <c r="Q2092">
        <v>584</v>
      </c>
      <c r="R2092">
        <v>7571084</v>
      </c>
      <c r="S2092">
        <v>467054</v>
      </c>
      <c r="T2092">
        <v>134517</v>
      </c>
      <c r="U2092" s="35">
        <v>5907</v>
      </c>
      <c r="V2092" t="s">
        <v>299</v>
      </c>
      <c r="W2092" t="s">
        <v>299</v>
      </c>
      <c r="X2092" t="s">
        <v>299</v>
      </c>
      <c r="Y2092" t="s">
        <v>299</v>
      </c>
    </row>
    <row r="2093" spans="1:25" x14ac:dyDescent="0.25">
      <c r="A2093" t="s">
        <v>295</v>
      </c>
      <c r="B2093" t="s">
        <v>296</v>
      </c>
      <c r="C2093" s="61">
        <f t="shared" si="32"/>
        <v>6</v>
      </c>
      <c r="D2093" t="s">
        <v>1</v>
      </c>
      <c r="E2093">
        <v>532411</v>
      </c>
      <c r="F2093">
        <v>532</v>
      </c>
      <c r="G2093">
        <v>5324</v>
      </c>
      <c r="H2093">
        <v>6</v>
      </c>
      <c r="I2093" t="s">
        <v>296</v>
      </c>
      <c r="J2093">
        <v>53</v>
      </c>
      <c r="K2093" t="s">
        <v>1513</v>
      </c>
      <c r="L2093">
        <v>0</v>
      </c>
      <c r="M2093" t="s">
        <v>298</v>
      </c>
      <c r="N2093">
        <v>0</v>
      </c>
      <c r="O2093" t="s">
        <v>298</v>
      </c>
      <c r="P2093">
        <v>2012</v>
      </c>
      <c r="Q2093">
        <v>65</v>
      </c>
      <c r="R2093">
        <v>5998072</v>
      </c>
      <c r="S2093">
        <v>139896</v>
      </c>
      <c r="T2093">
        <v>57469</v>
      </c>
      <c r="U2093" s="35">
        <v>711</v>
      </c>
      <c r="V2093" t="s">
        <v>299</v>
      </c>
      <c r="W2093" t="s">
        <v>299</v>
      </c>
      <c r="X2093" t="s">
        <v>299</v>
      </c>
      <c r="Y2093" t="s">
        <v>299</v>
      </c>
    </row>
    <row r="2094" spans="1:25" x14ac:dyDescent="0.25">
      <c r="A2094" t="s">
        <v>295</v>
      </c>
      <c r="B2094" t="s">
        <v>296</v>
      </c>
      <c r="C2094" s="61">
        <f t="shared" si="32"/>
        <v>7</v>
      </c>
      <c r="D2094" t="s">
        <v>1</v>
      </c>
      <c r="E2094">
        <v>5324111</v>
      </c>
      <c r="F2094">
        <v>532</v>
      </c>
      <c r="G2094">
        <v>5324</v>
      </c>
      <c r="H2094">
        <v>7</v>
      </c>
      <c r="I2094" t="s">
        <v>296</v>
      </c>
      <c r="J2094">
        <v>53</v>
      </c>
      <c r="K2094" t="s">
        <v>1514</v>
      </c>
      <c r="L2094">
        <v>0</v>
      </c>
      <c r="M2094" t="s">
        <v>298</v>
      </c>
      <c r="N2094">
        <v>0</v>
      </c>
      <c r="O2094" t="s">
        <v>298</v>
      </c>
      <c r="P2094">
        <v>2012</v>
      </c>
      <c r="Q2094">
        <v>6</v>
      </c>
      <c r="R2094" t="s">
        <v>305</v>
      </c>
      <c r="S2094" t="s">
        <v>305</v>
      </c>
      <c r="T2094" t="s">
        <v>305</v>
      </c>
      <c r="U2094" s="35" t="s">
        <v>924</v>
      </c>
      <c r="V2094" t="s">
        <v>299</v>
      </c>
      <c r="W2094" t="s">
        <v>299</v>
      </c>
      <c r="X2094" t="s">
        <v>299</v>
      </c>
      <c r="Y2094" t="s">
        <v>299</v>
      </c>
    </row>
    <row r="2095" spans="1:25" x14ac:dyDescent="0.25">
      <c r="A2095" t="s">
        <v>295</v>
      </c>
      <c r="B2095" t="s">
        <v>296</v>
      </c>
      <c r="C2095" s="61">
        <f t="shared" si="32"/>
        <v>7</v>
      </c>
      <c r="D2095" t="s">
        <v>1</v>
      </c>
      <c r="E2095">
        <v>5324112</v>
      </c>
      <c r="F2095">
        <v>532</v>
      </c>
      <c r="G2095">
        <v>5324</v>
      </c>
      <c r="H2095">
        <v>7</v>
      </c>
      <c r="I2095" t="s">
        <v>296</v>
      </c>
      <c r="J2095">
        <v>53</v>
      </c>
      <c r="K2095" t="s">
        <v>1515</v>
      </c>
      <c r="L2095">
        <v>0</v>
      </c>
      <c r="M2095" t="s">
        <v>298</v>
      </c>
      <c r="N2095">
        <v>0</v>
      </c>
      <c r="O2095" t="s">
        <v>298</v>
      </c>
      <c r="P2095">
        <v>2012</v>
      </c>
      <c r="Q2095">
        <v>10</v>
      </c>
      <c r="R2095" t="s">
        <v>305</v>
      </c>
      <c r="S2095" t="s">
        <v>305</v>
      </c>
      <c r="T2095" t="s">
        <v>305</v>
      </c>
      <c r="U2095" s="35" t="s">
        <v>330</v>
      </c>
      <c r="V2095" t="s">
        <v>299</v>
      </c>
      <c r="W2095" t="s">
        <v>299</v>
      </c>
      <c r="X2095" t="s">
        <v>299</v>
      </c>
      <c r="Y2095" t="s">
        <v>299</v>
      </c>
    </row>
    <row r="2096" spans="1:25" x14ac:dyDescent="0.25">
      <c r="A2096" t="s">
        <v>295</v>
      </c>
      <c r="B2096" t="s">
        <v>296</v>
      </c>
      <c r="C2096" s="61">
        <f t="shared" si="32"/>
        <v>7</v>
      </c>
      <c r="D2096" t="s">
        <v>1</v>
      </c>
      <c r="E2096">
        <v>5324119</v>
      </c>
      <c r="F2096">
        <v>532</v>
      </c>
      <c r="G2096">
        <v>5324</v>
      </c>
      <c r="H2096">
        <v>7</v>
      </c>
      <c r="I2096" t="s">
        <v>296</v>
      </c>
      <c r="J2096">
        <v>53</v>
      </c>
      <c r="K2096" t="s">
        <v>1516</v>
      </c>
      <c r="L2096">
        <v>0</v>
      </c>
      <c r="M2096" t="s">
        <v>298</v>
      </c>
      <c r="N2096">
        <v>0</v>
      </c>
      <c r="O2096" t="s">
        <v>298</v>
      </c>
      <c r="P2096">
        <v>2012</v>
      </c>
      <c r="Q2096">
        <v>49</v>
      </c>
      <c r="R2096" t="s">
        <v>305</v>
      </c>
      <c r="S2096" t="s">
        <v>305</v>
      </c>
      <c r="T2096" t="s">
        <v>305</v>
      </c>
      <c r="U2096" s="35" t="s">
        <v>306</v>
      </c>
      <c r="V2096" t="s">
        <v>299</v>
      </c>
      <c r="W2096" t="s">
        <v>299</v>
      </c>
      <c r="X2096" t="s">
        <v>299</v>
      </c>
      <c r="Y2096" t="s">
        <v>299</v>
      </c>
    </row>
    <row r="2097" spans="1:25" x14ac:dyDescent="0.25">
      <c r="A2097" t="s">
        <v>295</v>
      </c>
      <c r="B2097" t="s">
        <v>296</v>
      </c>
      <c r="C2097" s="61">
        <f t="shared" si="32"/>
        <v>6</v>
      </c>
      <c r="D2097" t="s">
        <v>1</v>
      </c>
      <c r="E2097">
        <v>532412</v>
      </c>
      <c r="F2097">
        <v>532</v>
      </c>
      <c r="G2097">
        <v>5324</v>
      </c>
      <c r="H2097">
        <v>6</v>
      </c>
      <c r="I2097" t="s">
        <v>296</v>
      </c>
      <c r="J2097">
        <v>53</v>
      </c>
      <c r="K2097" t="s">
        <v>1517</v>
      </c>
      <c r="L2097">
        <v>0</v>
      </c>
      <c r="M2097" t="s">
        <v>298</v>
      </c>
      <c r="N2097">
        <v>0</v>
      </c>
      <c r="O2097" t="s">
        <v>298</v>
      </c>
      <c r="P2097">
        <v>2012</v>
      </c>
      <c r="Q2097">
        <v>519</v>
      </c>
      <c r="R2097">
        <v>1573012</v>
      </c>
      <c r="S2097">
        <v>327158</v>
      </c>
      <c r="T2097">
        <v>77048</v>
      </c>
      <c r="U2097" s="35">
        <v>5196</v>
      </c>
      <c r="V2097" t="s">
        <v>299</v>
      </c>
      <c r="W2097" t="s">
        <v>299</v>
      </c>
      <c r="X2097" t="s">
        <v>299</v>
      </c>
      <c r="Y2097" t="s">
        <v>299</v>
      </c>
    </row>
    <row r="2098" spans="1:25" x14ac:dyDescent="0.25">
      <c r="A2098" t="s">
        <v>295</v>
      </c>
      <c r="B2098" t="s">
        <v>296</v>
      </c>
      <c r="C2098" s="61">
        <f t="shared" si="32"/>
        <v>7</v>
      </c>
      <c r="D2098" t="s">
        <v>1</v>
      </c>
      <c r="E2098">
        <v>5324121</v>
      </c>
      <c r="F2098">
        <v>532</v>
      </c>
      <c r="G2098">
        <v>5324</v>
      </c>
      <c r="H2098">
        <v>7</v>
      </c>
      <c r="I2098" t="s">
        <v>296</v>
      </c>
      <c r="J2098">
        <v>53</v>
      </c>
      <c r="K2098" t="s">
        <v>1518</v>
      </c>
      <c r="L2098">
        <v>0</v>
      </c>
      <c r="M2098" t="s">
        <v>298</v>
      </c>
      <c r="N2098">
        <v>0</v>
      </c>
      <c r="O2098" t="s">
        <v>298</v>
      </c>
      <c r="P2098">
        <v>2012</v>
      </c>
      <c r="Q2098">
        <v>469</v>
      </c>
      <c r="R2098">
        <v>1340544</v>
      </c>
      <c r="S2098">
        <v>279371</v>
      </c>
      <c r="T2098">
        <v>66568</v>
      </c>
      <c r="U2098" s="35">
        <v>4545</v>
      </c>
      <c r="V2098" t="s">
        <v>299</v>
      </c>
      <c r="W2098" t="s">
        <v>299</v>
      </c>
      <c r="X2098" t="s">
        <v>299</v>
      </c>
      <c r="Y2098" t="s">
        <v>299</v>
      </c>
    </row>
    <row r="2099" spans="1:25" x14ac:dyDescent="0.25">
      <c r="A2099" t="s">
        <v>295</v>
      </c>
      <c r="B2099" t="s">
        <v>296</v>
      </c>
      <c r="C2099" s="61">
        <f t="shared" si="32"/>
        <v>7</v>
      </c>
      <c r="D2099" t="s">
        <v>1</v>
      </c>
      <c r="E2099">
        <v>5324129</v>
      </c>
      <c r="F2099">
        <v>532</v>
      </c>
      <c r="G2099">
        <v>5324</v>
      </c>
      <c r="H2099">
        <v>7</v>
      </c>
      <c r="I2099" t="s">
        <v>296</v>
      </c>
      <c r="J2099">
        <v>53</v>
      </c>
      <c r="K2099" t="s">
        <v>1519</v>
      </c>
      <c r="L2099">
        <v>0</v>
      </c>
      <c r="M2099" t="s">
        <v>298</v>
      </c>
      <c r="N2099">
        <v>0</v>
      </c>
      <c r="O2099" t="s">
        <v>298</v>
      </c>
      <c r="P2099">
        <v>2012</v>
      </c>
      <c r="Q2099">
        <v>50</v>
      </c>
      <c r="R2099">
        <v>232468</v>
      </c>
      <c r="S2099">
        <v>47787</v>
      </c>
      <c r="T2099">
        <v>10480</v>
      </c>
      <c r="U2099" s="35">
        <v>651</v>
      </c>
      <c r="V2099" t="s">
        <v>299</v>
      </c>
      <c r="W2099" t="s">
        <v>299</v>
      </c>
      <c r="X2099" t="s">
        <v>299</v>
      </c>
      <c r="Y2099" t="s">
        <v>299</v>
      </c>
    </row>
    <row r="2100" spans="1:25" x14ac:dyDescent="0.25">
      <c r="A2100" t="s">
        <v>295</v>
      </c>
      <c r="B2100" t="s">
        <v>296</v>
      </c>
      <c r="C2100" s="61">
        <f t="shared" si="32"/>
        <v>5</v>
      </c>
      <c r="D2100" t="s">
        <v>1</v>
      </c>
      <c r="E2100">
        <v>53242</v>
      </c>
      <c r="F2100">
        <v>532</v>
      </c>
      <c r="G2100">
        <v>5324</v>
      </c>
      <c r="H2100">
        <v>5</v>
      </c>
      <c r="I2100" t="s">
        <v>296</v>
      </c>
      <c r="J2100">
        <v>53</v>
      </c>
      <c r="K2100" t="s">
        <v>1520</v>
      </c>
      <c r="L2100">
        <v>0</v>
      </c>
      <c r="M2100" t="s">
        <v>298</v>
      </c>
      <c r="N2100">
        <v>0</v>
      </c>
      <c r="O2100" t="s">
        <v>298</v>
      </c>
      <c r="P2100">
        <v>2012</v>
      </c>
      <c r="Q2100">
        <v>99</v>
      </c>
      <c r="R2100">
        <v>298727</v>
      </c>
      <c r="S2100">
        <v>56186</v>
      </c>
      <c r="T2100">
        <v>13080</v>
      </c>
      <c r="U2100" s="35">
        <v>805</v>
      </c>
      <c r="V2100" t="s">
        <v>299</v>
      </c>
      <c r="W2100" t="s">
        <v>299</v>
      </c>
      <c r="X2100" t="s">
        <v>299</v>
      </c>
      <c r="Y2100" t="s">
        <v>299</v>
      </c>
    </row>
    <row r="2101" spans="1:25" x14ac:dyDescent="0.25">
      <c r="A2101" t="s">
        <v>295</v>
      </c>
      <c r="B2101" t="s">
        <v>296</v>
      </c>
      <c r="C2101" s="61">
        <f t="shared" si="32"/>
        <v>6</v>
      </c>
      <c r="D2101" t="s">
        <v>1</v>
      </c>
      <c r="E2101">
        <v>532420</v>
      </c>
      <c r="F2101">
        <v>532</v>
      </c>
      <c r="G2101">
        <v>5324</v>
      </c>
      <c r="H2101">
        <v>6</v>
      </c>
      <c r="I2101" t="s">
        <v>296</v>
      </c>
      <c r="J2101">
        <v>53</v>
      </c>
      <c r="K2101" t="s">
        <v>1520</v>
      </c>
      <c r="L2101">
        <v>0</v>
      </c>
      <c r="M2101" t="s">
        <v>298</v>
      </c>
      <c r="N2101">
        <v>0</v>
      </c>
      <c r="O2101" t="s">
        <v>298</v>
      </c>
      <c r="P2101">
        <v>2012</v>
      </c>
      <c r="Q2101">
        <v>99</v>
      </c>
      <c r="R2101">
        <v>298727</v>
      </c>
      <c r="S2101">
        <v>56186</v>
      </c>
      <c r="T2101">
        <v>13080</v>
      </c>
      <c r="U2101" s="35">
        <v>805</v>
      </c>
      <c r="V2101" t="s">
        <v>299</v>
      </c>
      <c r="W2101" t="s">
        <v>299</v>
      </c>
      <c r="X2101" t="s">
        <v>299</v>
      </c>
      <c r="Y2101" t="s">
        <v>299</v>
      </c>
    </row>
    <row r="2102" spans="1:25" x14ac:dyDescent="0.25">
      <c r="A2102" t="s">
        <v>295</v>
      </c>
      <c r="B2102" t="s">
        <v>296</v>
      </c>
      <c r="C2102" s="61">
        <f t="shared" si="32"/>
        <v>7</v>
      </c>
      <c r="D2102" t="s">
        <v>1</v>
      </c>
      <c r="E2102">
        <v>5324201</v>
      </c>
      <c r="F2102">
        <v>532</v>
      </c>
      <c r="G2102">
        <v>5324</v>
      </c>
      <c r="H2102">
        <v>7</v>
      </c>
      <c r="I2102" t="s">
        <v>296</v>
      </c>
      <c r="J2102">
        <v>53</v>
      </c>
      <c r="K2102" t="s">
        <v>1521</v>
      </c>
      <c r="L2102">
        <v>0</v>
      </c>
      <c r="M2102" t="s">
        <v>298</v>
      </c>
      <c r="N2102">
        <v>0</v>
      </c>
      <c r="O2102" t="s">
        <v>298</v>
      </c>
      <c r="P2102">
        <v>2012</v>
      </c>
      <c r="Q2102">
        <v>47</v>
      </c>
      <c r="R2102">
        <v>103694</v>
      </c>
      <c r="S2102">
        <v>20459</v>
      </c>
      <c r="T2102">
        <v>4793</v>
      </c>
      <c r="U2102" s="35">
        <v>373</v>
      </c>
      <c r="V2102" t="s">
        <v>299</v>
      </c>
      <c r="W2102" t="s">
        <v>299</v>
      </c>
      <c r="X2102" t="s">
        <v>299</v>
      </c>
      <c r="Y2102" t="s">
        <v>299</v>
      </c>
    </row>
    <row r="2103" spans="1:25" x14ac:dyDescent="0.25">
      <c r="A2103" t="s">
        <v>295</v>
      </c>
      <c r="B2103" t="s">
        <v>296</v>
      </c>
      <c r="C2103" s="61">
        <f t="shared" si="32"/>
        <v>7</v>
      </c>
      <c r="D2103" t="s">
        <v>1</v>
      </c>
      <c r="E2103">
        <v>5324209</v>
      </c>
      <c r="F2103">
        <v>532</v>
      </c>
      <c r="G2103">
        <v>5324</v>
      </c>
      <c r="H2103">
        <v>7</v>
      </c>
      <c r="I2103" t="s">
        <v>296</v>
      </c>
      <c r="J2103">
        <v>53</v>
      </c>
      <c r="K2103" t="s">
        <v>1522</v>
      </c>
      <c r="L2103">
        <v>0</v>
      </c>
      <c r="M2103" t="s">
        <v>298</v>
      </c>
      <c r="N2103">
        <v>0</v>
      </c>
      <c r="O2103" t="s">
        <v>298</v>
      </c>
      <c r="P2103">
        <v>2012</v>
      </c>
      <c r="Q2103">
        <v>52</v>
      </c>
      <c r="R2103">
        <v>195033</v>
      </c>
      <c r="S2103">
        <v>35727</v>
      </c>
      <c r="T2103">
        <v>8287</v>
      </c>
      <c r="U2103" s="35">
        <v>432</v>
      </c>
      <c r="V2103" t="s">
        <v>299</v>
      </c>
      <c r="W2103" t="s">
        <v>299</v>
      </c>
      <c r="X2103" t="s">
        <v>299</v>
      </c>
      <c r="Y2103" t="s">
        <v>299</v>
      </c>
    </row>
    <row r="2104" spans="1:25" x14ac:dyDescent="0.25">
      <c r="A2104" t="s">
        <v>295</v>
      </c>
      <c r="B2104" t="s">
        <v>296</v>
      </c>
      <c r="C2104" s="61">
        <f t="shared" si="32"/>
        <v>5</v>
      </c>
      <c r="D2104" t="s">
        <v>1</v>
      </c>
      <c r="E2104">
        <v>53249</v>
      </c>
      <c r="F2104">
        <v>532</v>
      </c>
      <c r="G2104">
        <v>5324</v>
      </c>
      <c r="H2104">
        <v>5</v>
      </c>
      <c r="I2104" t="s">
        <v>296</v>
      </c>
      <c r="J2104">
        <v>53</v>
      </c>
      <c r="K2104" t="s">
        <v>1523</v>
      </c>
      <c r="L2104">
        <v>0</v>
      </c>
      <c r="M2104" t="s">
        <v>298</v>
      </c>
      <c r="N2104">
        <v>0</v>
      </c>
      <c r="O2104" t="s">
        <v>298</v>
      </c>
      <c r="P2104">
        <v>2012</v>
      </c>
      <c r="Q2104">
        <v>1240</v>
      </c>
      <c r="R2104">
        <v>3607055</v>
      </c>
      <c r="S2104">
        <v>844434</v>
      </c>
      <c r="T2104">
        <v>210613</v>
      </c>
      <c r="U2104" s="35">
        <v>15773</v>
      </c>
      <c r="V2104" t="s">
        <v>299</v>
      </c>
      <c r="W2104" t="s">
        <v>299</v>
      </c>
      <c r="X2104" t="s">
        <v>299</v>
      </c>
      <c r="Y2104" t="s">
        <v>299</v>
      </c>
    </row>
    <row r="2105" spans="1:25" x14ac:dyDescent="0.25">
      <c r="A2105" t="s">
        <v>295</v>
      </c>
      <c r="B2105" t="s">
        <v>296</v>
      </c>
      <c r="C2105" s="61">
        <f t="shared" si="32"/>
        <v>6</v>
      </c>
      <c r="D2105" t="s">
        <v>1</v>
      </c>
      <c r="E2105">
        <v>532490</v>
      </c>
      <c r="F2105">
        <v>532</v>
      </c>
      <c r="G2105">
        <v>5324</v>
      </c>
      <c r="H2105">
        <v>6</v>
      </c>
      <c r="I2105" t="s">
        <v>296</v>
      </c>
      <c r="J2105">
        <v>53</v>
      </c>
      <c r="K2105" t="s">
        <v>1523</v>
      </c>
      <c r="L2105">
        <v>0</v>
      </c>
      <c r="M2105" t="s">
        <v>298</v>
      </c>
      <c r="N2105">
        <v>0</v>
      </c>
      <c r="O2105" t="s">
        <v>298</v>
      </c>
      <c r="P2105">
        <v>2012</v>
      </c>
      <c r="Q2105">
        <v>1240</v>
      </c>
      <c r="R2105">
        <v>3607055</v>
      </c>
      <c r="S2105">
        <v>844434</v>
      </c>
      <c r="T2105">
        <v>210613</v>
      </c>
      <c r="U2105" s="35">
        <v>15773</v>
      </c>
      <c r="V2105" t="s">
        <v>299</v>
      </c>
      <c r="W2105" t="s">
        <v>299</v>
      </c>
      <c r="X2105" t="s">
        <v>299</v>
      </c>
      <c r="Y2105" t="s">
        <v>299</v>
      </c>
    </row>
    <row r="2106" spans="1:25" x14ac:dyDescent="0.25">
      <c r="A2106" t="s">
        <v>295</v>
      </c>
      <c r="B2106" t="s">
        <v>296</v>
      </c>
      <c r="C2106" s="61">
        <f t="shared" si="32"/>
        <v>7</v>
      </c>
      <c r="D2106" t="s">
        <v>1</v>
      </c>
      <c r="E2106">
        <v>5324901</v>
      </c>
      <c r="F2106">
        <v>532</v>
      </c>
      <c r="G2106">
        <v>5324</v>
      </c>
      <c r="H2106">
        <v>7</v>
      </c>
      <c r="I2106" t="s">
        <v>296</v>
      </c>
      <c r="J2106">
        <v>53</v>
      </c>
      <c r="K2106" t="s">
        <v>1524</v>
      </c>
      <c r="L2106">
        <v>0</v>
      </c>
      <c r="M2106" t="s">
        <v>298</v>
      </c>
      <c r="N2106">
        <v>0</v>
      </c>
      <c r="O2106" t="s">
        <v>298</v>
      </c>
      <c r="P2106">
        <v>2012</v>
      </c>
      <c r="Q2106">
        <v>142</v>
      </c>
      <c r="R2106">
        <v>294618</v>
      </c>
      <c r="S2106">
        <v>79324</v>
      </c>
      <c r="T2106">
        <v>18656</v>
      </c>
      <c r="U2106" s="35">
        <v>1675</v>
      </c>
      <c r="V2106" t="s">
        <v>299</v>
      </c>
      <c r="W2106" t="s">
        <v>299</v>
      </c>
      <c r="X2106" t="s">
        <v>299</v>
      </c>
      <c r="Y2106" t="s">
        <v>299</v>
      </c>
    </row>
    <row r="2107" spans="1:25" x14ac:dyDescent="0.25">
      <c r="A2107" t="s">
        <v>295</v>
      </c>
      <c r="B2107" t="s">
        <v>296</v>
      </c>
      <c r="C2107" s="61">
        <f t="shared" si="32"/>
        <v>7</v>
      </c>
      <c r="D2107" t="s">
        <v>1</v>
      </c>
      <c r="E2107">
        <v>5324902</v>
      </c>
      <c r="F2107">
        <v>532</v>
      </c>
      <c r="G2107">
        <v>5324</v>
      </c>
      <c r="H2107">
        <v>7</v>
      </c>
      <c r="I2107" t="s">
        <v>296</v>
      </c>
      <c r="J2107">
        <v>53</v>
      </c>
      <c r="K2107" t="s">
        <v>1525</v>
      </c>
      <c r="L2107">
        <v>0</v>
      </c>
      <c r="M2107" t="s">
        <v>298</v>
      </c>
      <c r="N2107">
        <v>0</v>
      </c>
      <c r="O2107" t="s">
        <v>298</v>
      </c>
      <c r="P2107">
        <v>2012</v>
      </c>
      <c r="Q2107">
        <v>872</v>
      </c>
      <c r="R2107">
        <v>2442351</v>
      </c>
      <c r="S2107">
        <v>546506</v>
      </c>
      <c r="T2107">
        <v>137573</v>
      </c>
      <c r="U2107" s="35">
        <v>10261</v>
      </c>
      <c r="V2107" t="s">
        <v>299</v>
      </c>
      <c r="W2107" t="s">
        <v>299</v>
      </c>
      <c r="X2107" t="s">
        <v>299</v>
      </c>
      <c r="Y2107" t="s">
        <v>299</v>
      </c>
    </row>
    <row r="2108" spans="1:25" x14ac:dyDescent="0.25">
      <c r="A2108" t="s">
        <v>295</v>
      </c>
      <c r="B2108" t="s">
        <v>296</v>
      </c>
      <c r="C2108" s="61">
        <f t="shared" si="32"/>
        <v>7</v>
      </c>
      <c r="D2108" t="s">
        <v>1</v>
      </c>
      <c r="E2108">
        <v>5324903</v>
      </c>
      <c r="F2108">
        <v>532</v>
      </c>
      <c r="G2108">
        <v>5324</v>
      </c>
      <c r="H2108">
        <v>7</v>
      </c>
      <c r="I2108" t="s">
        <v>296</v>
      </c>
      <c r="J2108">
        <v>53</v>
      </c>
      <c r="K2108" t="s">
        <v>1526</v>
      </c>
      <c r="L2108">
        <v>0</v>
      </c>
      <c r="M2108" t="s">
        <v>298</v>
      </c>
      <c r="N2108">
        <v>0</v>
      </c>
      <c r="O2108" t="s">
        <v>298</v>
      </c>
      <c r="P2108">
        <v>2012</v>
      </c>
      <c r="Q2108">
        <v>176</v>
      </c>
      <c r="R2108">
        <v>778170</v>
      </c>
      <c r="S2108">
        <v>190496</v>
      </c>
      <c r="T2108">
        <v>47990</v>
      </c>
      <c r="U2108" s="35">
        <v>3191</v>
      </c>
      <c r="V2108" t="s">
        <v>299</v>
      </c>
      <c r="W2108" t="s">
        <v>299</v>
      </c>
      <c r="X2108" t="s">
        <v>299</v>
      </c>
      <c r="Y2108" t="s">
        <v>299</v>
      </c>
    </row>
    <row r="2109" spans="1:25" x14ac:dyDescent="0.25">
      <c r="A2109" t="s">
        <v>295</v>
      </c>
      <c r="B2109" t="s">
        <v>296</v>
      </c>
      <c r="C2109" s="61">
        <f t="shared" si="32"/>
        <v>7</v>
      </c>
      <c r="D2109" t="s">
        <v>1</v>
      </c>
      <c r="E2109">
        <v>5324909</v>
      </c>
      <c r="F2109">
        <v>532</v>
      </c>
      <c r="G2109">
        <v>5324</v>
      </c>
      <c r="H2109">
        <v>7</v>
      </c>
      <c r="I2109" t="s">
        <v>296</v>
      </c>
      <c r="J2109">
        <v>53</v>
      </c>
      <c r="K2109" t="s">
        <v>1527</v>
      </c>
      <c r="L2109">
        <v>0</v>
      </c>
      <c r="M2109" t="s">
        <v>298</v>
      </c>
      <c r="N2109">
        <v>0</v>
      </c>
      <c r="O2109" t="s">
        <v>298</v>
      </c>
      <c r="P2109">
        <v>2012</v>
      </c>
      <c r="Q2109">
        <v>50</v>
      </c>
      <c r="R2109">
        <v>91916</v>
      </c>
      <c r="S2109">
        <v>28108</v>
      </c>
      <c r="T2109">
        <v>6394</v>
      </c>
      <c r="U2109" s="35">
        <v>646</v>
      </c>
      <c r="V2109" t="s">
        <v>299</v>
      </c>
      <c r="W2109" t="s">
        <v>299</v>
      </c>
      <c r="X2109" t="s">
        <v>299</v>
      </c>
      <c r="Y2109" t="s">
        <v>299</v>
      </c>
    </row>
    <row r="2110" spans="1:25" x14ac:dyDescent="0.25">
      <c r="A2110" t="s">
        <v>295</v>
      </c>
      <c r="B2110" t="s">
        <v>296</v>
      </c>
      <c r="C2110" s="61">
        <f t="shared" si="32"/>
        <v>3</v>
      </c>
      <c r="D2110" t="s">
        <v>1</v>
      </c>
      <c r="E2110">
        <v>533</v>
      </c>
      <c r="F2110">
        <v>533</v>
      </c>
      <c r="G2110" t="s">
        <v>296</v>
      </c>
      <c r="H2110">
        <v>3</v>
      </c>
      <c r="I2110" t="s">
        <v>296</v>
      </c>
      <c r="J2110">
        <v>53</v>
      </c>
      <c r="K2110" t="s">
        <v>1528</v>
      </c>
      <c r="L2110">
        <v>0</v>
      </c>
      <c r="M2110" t="s">
        <v>298</v>
      </c>
      <c r="N2110">
        <v>0</v>
      </c>
      <c r="O2110" t="s">
        <v>298</v>
      </c>
      <c r="P2110">
        <v>2012</v>
      </c>
      <c r="Q2110">
        <v>298</v>
      </c>
      <c r="R2110">
        <v>4145622</v>
      </c>
      <c r="S2110">
        <v>497779</v>
      </c>
      <c r="T2110">
        <v>164915</v>
      </c>
      <c r="U2110" s="35">
        <v>4415</v>
      </c>
      <c r="V2110" t="s">
        <v>299</v>
      </c>
      <c r="W2110" t="s">
        <v>299</v>
      </c>
      <c r="X2110" t="s">
        <v>299</v>
      </c>
      <c r="Y2110" t="s">
        <v>299</v>
      </c>
    </row>
    <row r="2111" spans="1:25" x14ac:dyDescent="0.25">
      <c r="A2111" t="s">
        <v>295</v>
      </c>
      <c r="B2111" t="s">
        <v>296</v>
      </c>
      <c r="C2111" s="61">
        <f t="shared" si="32"/>
        <v>4</v>
      </c>
      <c r="D2111" t="s">
        <v>1</v>
      </c>
      <c r="E2111">
        <v>5331</v>
      </c>
      <c r="F2111">
        <v>533</v>
      </c>
      <c r="G2111">
        <v>5331</v>
      </c>
      <c r="H2111">
        <v>4</v>
      </c>
      <c r="I2111" t="s">
        <v>296</v>
      </c>
      <c r="J2111">
        <v>53</v>
      </c>
      <c r="K2111" t="s">
        <v>1528</v>
      </c>
      <c r="L2111">
        <v>0</v>
      </c>
      <c r="M2111" t="s">
        <v>298</v>
      </c>
      <c r="N2111">
        <v>0</v>
      </c>
      <c r="O2111" t="s">
        <v>298</v>
      </c>
      <c r="P2111">
        <v>2012</v>
      </c>
      <c r="Q2111">
        <v>298</v>
      </c>
      <c r="R2111">
        <v>4145622</v>
      </c>
      <c r="S2111">
        <v>497779</v>
      </c>
      <c r="T2111">
        <v>164915</v>
      </c>
      <c r="U2111" s="35">
        <v>4415</v>
      </c>
      <c r="V2111" t="s">
        <v>299</v>
      </c>
      <c r="W2111" t="s">
        <v>299</v>
      </c>
      <c r="X2111" t="s">
        <v>299</v>
      </c>
      <c r="Y2111" t="s">
        <v>299</v>
      </c>
    </row>
    <row r="2112" spans="1:25" x14ac:dyDescent="0.25">
      <c r="A2112" t="s">
        <v>295</v>
      </c>
      <c r="B2112" t="s">
        <v>296</v>
      </c>
      <c r="C2112" s="61">
        <f t="shared" si="32"/>
        <v>5</v>
      </c>
      <c r="D2112" t="s">
        <v>1</v>
      </c>
      <c r="E2112">
        <v>53311</v>
      </c>
      <c r="F2112">
        <v>533</v>
      </c>
      <c r="G2112">
        <v>5331</v>
      </c>
      <c r="H2112">
        <v>5</v>
      </c>
      <c r="I2112" t="s">
        <v>296</v>
      </c>
      <c r="J2112">
        <v>53</v>
      </c>
      <c r="K2112" t="s">
        <v>1528</v>
      </c>
      <c r="L2112">
        <v>0</v>
      </c>
      <c r="M2112" t="s">
        <v>298</v>
      </c>
      <c r="N2112">
        <v>0</v>
      </c>
      <c r="O2112" t="s">
        <v>298</v>
      </c>
      <c r="P2112">
        <v>2012</v>
      </c>
      <c r="Q2112">
        <v>298</v>
      </c>
      <c r="R2112">
        <v>4145622</v>
      </c>
      <c r="S2112">
        <v>497779</v>
      </c>
      <c r="T2112">
        <v>164915</v>
      </c>
      <c r="U2112" s="35">
        <v>4415</v>
      </c>
      <c r="V2112" t="s">
        <v>299</v>
      </c>
      <c r="W2112" t="s">
        <v>299</v>
      </c>
      <c r="X2112" t="s">
        <v>299</v>
      </c>
      <c r="Y2112" t="s">
        <v>299</v>
      </c>
    </row>
    <row r="2113" spans="1:25" x14ac:dyDescent="0.25">
      <c r="A2113" t="s">
        <v>295</v>
      </c>
      <c r="B2113" t="s">
        <v>296</v>
      </c>
      <c r="C2113" s="61">
        <f t="shared" si="32"/>
        <v>6</v>
      </c>
      <c r="D2113" t="s">
        <v>1</v>
      </c>
      <c r="E2113">
        <v>533110</v>
      </c>
      <c r="F2113">
        <v>533</v>
      </c>
      <c r="G2113">
        <v>5331</v>
      </c>
      <c r="H2113">
        <v>6</v>
      </c>
      <c r="I2113" t="s">
        <v>296</v>
      </c>
      <c r="J2113">
        <v>53</v>
      </c>
      <c r="K2113" t="s">
        <v>1528</v>
      </c>
      <c r="L2113">
        <v>0</v>
      </c>
      <c r="M2113" t="s">
        <v>298</v>
      </c>
      <c r="N2113">
        <v>0</v>
      </c>
      <c r="O2113" t="s">
        <v>298</v>
      </c>
      <c r="P2113">
        <v>2012</v>
      </c>
      <c r="Q2113">
        <v>298</v>
      </c>
      <c r="R2113">
        <v>4145622</v>
      </c>
      <c r="S2113">
        <v>497779</v>
      </c>
      <c r="T2113">
        <v>164915</v>
      </c>
      <c r="U2113" s="35">
        <v>4415</v>
      </c>
      <c r="V2113" t="s">
        <v>299</v>
      </c>
      <c r="W2113" t="s">
        <v>299</v>
      </c>
      <c r="X2113" t="s">
        <v>299</v>
      </c>
      <c r="Y2113" t="s">
        <v>299</v>
      </c>
    </row>
    <row r="2114" spans="1:25" x14ac:dyDescent="0.25">
      <c r="A2114" t="s">
        <v>295</v>
      </c>
      <c r="B2114" t="s">
        <v>296</v>
      </c>
      <c r="C2114" s="61">
        <f t="shared" si="32"/>
        <v>7</v>
      </c>
      <c r="D2114" t="s">
        <v>1</v>
      </c>
      <c r="E2114">
        <v>5331101</v>
      </c>
      <c r="F2114">
        <v>533</v>
      </c>
      <c r="G2114">
        <v>5331</v>
      </c>
      <c r="H2114">
        <v>7</v>
      </c>
      <c r="I2114" t="s">
        <v>296</v>
      </c>
      <c r="J2114">
        <v>53</v>
      </c>
      <c r="K2114" t="s">
        <v>1529</v>
      </c>
      <c r="L2114">
        <v>0</v>
      </c>
      <c r="M2114" t="s">
        <v>298</v>
      </c>
      <c r="N2114">
        <v>0</v>
      </c>
      <c r="O2114" t="s">
        <v>298</v>
      </c>
      <c r="P2114">
        <v>2012</v>
      </c>
      <c r="Q2114">
        <v>13</v>
      </c>
      <c r="R2114">
        <v>23095</v>
      </c>
      <c r="S2114">
        <v>3092</v>
      </c>
      <c r="T2114">
        <v>652</v>
      </c>
      <c r="U2114" s="35">
        <v>138</v>
      </c>
      <c r="V2114" t="s">
        <v>299</v>
      </c>
      <c r="W2114" t="s">
        <v>299</v>
      </c>
      <c r="X2114" t="s">
        <v>299</v>
      </c>
      <c r="Y2114" t="s">
        <v>299</v>
      </c>
    </row>
    <row r="2115" spans="1:25" x14ac:dyDescent="0.25">
      <c r="A2115" t="s">
        <v>295</v>
      </c>
      <c r="B2115" t="s">
        <v>296</v>
      </c>
      <c r="C2115" s="61">
        <f t="shared" si="32"/>
        <v>7</v>
      </c>
      <c r="D2115" t="s">
        <v>1</v>
      </c>
      <c r="E2115">
        <v>5331109</v>
      </c>
      <c r="F2115">
        <v>533</v>
      </c>
      <c r="G2115">
        <v>5331</v>
      </c>
      <c r="H2115">
        <v>7</v>
      </c>
      <c r="I2115" t="s">
        <v>296</v>
      </c>
      <c r="J2115">
        <v>53</v>
      </c>
      <c r="K2115" t="s">
        <v>1530</v>
      </c>
      <c r="L2115">
        <v>0</v>
      </c>
      <c r="M2115" t="s">
        <v>298</v>
      </c>
      <c r="N2115">
        <v>0</v>
      </c>
      <c r="O2115" t="s">
        <v>298</v>
      </c>
      <c r="P2115">
        <v>2012</v>
      </c>
      <c r="Q2115">
        <v>285</v>
      </c>
      <c r="R2115">
        <v>4122527</v>
      </c>
      <c r="S2115">
        <v>494687</v>
      </c>
      <c r="T2115">
        <v>164263</v>
      </c>
      <c r="U2115" s="35">
        <v>4277</v>
      </c>
      <c r="V2115" t="s">
        <v>299</v>
      </c>
      <c r="W2115" t="s">
        <v>299</v>
      </c>
      <c r="X2115" t="s">
        <v>299</v>
      </c>
      <c r="Y2115" t="s">
        <v>299</v>
      </c>
    </row>
    <row r="2116" spans="1:25" x14ac:dyDescent="0.25">
      <c r="A2116" t="s">
        <v>295</v>
      </c>
      <c r="B2116" t="s">
        <v>296</v>
      </c>
      <c r="C2116" s="61">
        <f t="shared" si="32"/>
        <v>2</v>
      </c>
      <c r="D2116" t="s">
        <v>1</v>
      </c>
      <c r="E2116">
        <v>54</v>
      </c>
      <c r="F2116" t="s">
        <v>296</v>
      </c>
      <c r="G2116" t="s">
        <v>296</v>
      </c>
      <c r="H2116">
        <v>2</v>
      </c>
      <c r="I2116" t="s">
        <v>296</v>
      </c>
      <c r="J2116">
        <v>54</v>
      </c>
      <c r="K2116" t="s">
        <v>1531</v>
      </c>
      <c r="L2116">
        <v>0</v>
      </c>
      <c r="M2116" t="s">
        <v>298</v>
      </c>
      <c r="N2116">
        <v>0</v>
      </c>
      <c r="O2116" t="s">
        <v>298</v>
      </c>
      <c r="P2116">
        <v>2012</v>
      </c>
      <c r="Q2116">
        <v>114321</v>
      </c>
      <c r="R2116">
        <v>234371249</v>
      </c>
      <c r="S2116">
        <v>90437296</v>
      </c>
      <c r="T2116">
        <v>22063038</v>
      </c>
      <c r="U2116" s="35">
        <v>1303232</v>
      </c>
      <c r="V2116" t="s">
        <v>299</v>
      </c>
      <c r="W2116" t="s">
        <v>299</v>
      </c>
      <c r="X2116" t="s">
        <v>299</v>
      </c>
      <c r="Y2116" t="s">
        <v>299</v>
      </c>
    </row>
    <row r="2117" spans="1:25" x14ac:dyDescent="0.25">
      <c r="A2117" t="s">
        <v>295</v>
      </c>
      <c r="B2117" t="s">
        <v>296</v>
      </c>
      <c r="C2117" s="61">
        <f t="shared" ref="C2117:C2180" si="33">LEN(E2117)</f>
        <v>2</v>
      </c>
      <c r="D2117" t="s">
        <v>1</v>
      </c>
      <c r="E2117">
        <v>54</v>
      </c>
      <c r="F2117" t="s">
        <v>296</v>
      </c>
      <c r="G2117" t="s">
        <v>296</v>
      </c>
      <c r="H2117">
        <v>2</v>
      </c>
      <c r="I2117" t="s">
        <v>296</v>
      </c>
      <c r="J2117">
        <v>54</v>
      </c>
      <c r="K2117" t="s">
        <v>1531</v>
      </c>
      <c r="L2117" t="s">
        <v>1532</v>
      </c>
      <c r="M2117" t="s">
        <v>1533</v>
      </c>
      <c r="N2117">
        <v>0</v>
      </c>
      <c r="O2117" t="s">
        <v>298</v>
      </c>
      <c r="P2117">
        <v>2012</v>
      </c>
      <c r="Q2117">
        <v>113553</v>
      </c>
      <c r="R2117">
        <v>227858890</v>
      </c>
      <c r="S2117">
        <v>87924600</v>
      </c>
      <c r="T2117">
        <v>21424951</v>
      </c>
      <c r="U2117" s="35">
        <v>1270902</v>
      </c>
      <c r="V2117" t="s">
        <v>299</v>
      </c>
      <c r="W2117" t="s">
        <v>299</v>
      </c>
      <c r="X2117" t="s">
        <v>299</v>
      </c>
      <c r="Y2117" t="s">
        <v>299</v>
      </c>
    </row>
    <row r="2118" spans="1:25" x14ac:dyDescent="0.25">
      <c r="A2118" t="s">
        <v>295</v>
      </c>
      <c r="B2118" t="s">
        <v>296</v>
      </c>
      <c r="C2118" s="61">
        <f t="shared" si="33"/>
        <v>2</v>
      </c>
      <c r="D2118" t="s">
        <v>1</v>
      </c>
      <c r="E2118">
        <v>54</v>
      </c>
      <c r="F2118" t="s">
        <v>296</v>
      </c>
      <c r="G2118" t="s">
        <v>296</v>
      </c>
      <c r="H2118">
        <v>2</v>
      </c>
      <c r="I2118" t="s">
        <v>296</v>
      </c>
      <c r="J2118">
        <v>54</v>
      </c>
      <c r="K2118" t="s">
        <v>1531</v>
      </c>
      <c r="L2118" t="s">
        <v>1534</v>
      </c>
      <c r="M2118" t="s">
        <v>1535</v>
      </c>
      <c r="N2118">
        <v>0</v>
      </c>
      <c r="O2118" t="s">
        <v>298</v>
      </c>
      <c r="P2118">
        <v>2012</v>
      </c>
      <c r="Q2118">
        <v>768</v>
      </c>
      <c r="R2118">
        <v>6512359</v>
      </c>
      <c r="S2118">
        <v>2512696</v>
      </c>
      <c r="T2118">
        <v>638087</v>
      </c>
      <c r="U2118" s="35">
        <v>32330</v>
      </c>
      <c r="V2118" t="s">
        <v>299</v>
      </c>
      <c r="W2118" t="s">
        <v>299</v>
      </c>
      <c r="X2118" t="s">
        <v>299</v>
      </c>
      <c r="Y2118" t="s">
        <v>299</v>
      </c>
    </row>
    <row r="2119" spans="1:25" x14ac:dyDescent="0.25">
      <c r="A2119" t="s">
        <v>295</v>
      </c>
      <c r="B2119" t="s">
        <v>296</v>
      </c>
      <c r="C2119" s="61">
        <f t="shared" si="33"/>
        <v>3</v>
      </c>
      <c r="D2119" t="s">
        <v>1</v>
      </c>
      <c r="E2119">
        <v>541</v>
      </c>
      <c r="F2119">
        <v>541</v>
      </c>
      <c r="G2119" t="s">
        <v>296</v>
      </c>
      <c r="H2119">
        <v>3</v>
      </c>
      <c r="I2119" t="s">
        <v>296</v>
      </c>
      <c r="J2119">
        <v>54</v>
      </c>
      <c r="K2119" t="s">
        <v>1531</v>
      </c>
      <c r="L2119">
        <v>0</v>
      </c>
      <c r="M2119" t="s">
        <v>298</v>
      </c>
      <c r="N2119">
        <v>0</v>
      </c>
      <c r="O2119" t="s">
        <v>298</v>
      </c>
      <c r="P2119">
        <v>2012</v>
      </c>
      <c r="Q2119">
        <v>114321</v>
      </c>
      <c r="R2119">
        <v>234371249</v>
      </c>
      <c r="S2119">
        <v>90437296</v>
      </c>
      <c r="T2119">
        <v>22063038</v>
      </c>
      <c r="U2119" s="35">
        <v>1303232</v>
      </c>
      <c r="V2119" t="s">
        <v>299</v>
      </c>
      <c r="W2119" t="s">
        <v>299</v>
      </c>
      <c r="X2119" t="s">
        <v>299</v>
      </c>
      <c r="Y2119" t="s">
        <v>299</v>
      </c>
    </row>
    <row r="2120" spans="1:25" x14ac:dyDescent="0.25">
      <c r="A2120" t="s">
        <v>295</v>
      </c>
      <c r="B2120" t="s">
        <v>296</v>
      </c>
      <c r="C2120" s="61">
        <f t="shared" si="33"/>
        <v>3</v>
      </c>
      <c r="D2120" t="s">
        <v>1</v>
      </c>
      <c r="E2120">
        <v>541</v>
      </c>
      <c r="F2120">
        <v>541</v>
      </c>
      <c r="G2120" t="s">
        <v>296</v>
      </c>
      <c r="H2120">
        <v>3</v>
      </c>
      <c r="I2120" t="s">
        <v>296</v>
      </c>
      <c r="J2120">
        <v>54</v>
      </c>
      <c r="K2120" t="s">
        <v>1531</v>
      </c>
      <c r="L2120" t="s">
        <v>1532</v>
      </c>
      <c r="M2120" t="s">
        <v>1533</v>
      </c>
      <c r="N2120">
        <v>0</v>
      </c>
      <c r="O2120" t="s">
        <v>298</v>
      </c>
      <c r="P2120">
        <v>2012</v>
      </c>
      <c r="Q2120">
        <v>113553</v>
      </c>
      <c r="R2120">
        <v>227858890</v>
      </c>
      <c r="S2120">
        <v>87924600</v>
      </c>
      <c r="T2120">
        <v>21424951</v>
      </c>
      <c r="U2120" s="35">
        <v>1270902</v>
      </c>
      <c r="V2120" t="s">
        <v>299</v>
      </c>
      <c r="W2120" t="s">
        <v>299</v>
      </c>
      <c r="X2120" t="s">
        <v>299</v>
      </c>
      <c r="Y2120" t="s">
        <v>299</v>
      </c>
    </row>
    <row r="2121" spans="1:25" x14ac:dyDescent="0.25">
      <c r="A2121" t="s">
        <v>295</v>
      </c>
      <c r="B2121" t="s">
        <v>296</v>
      </c>
      <c r="C2121" s="61">
        <f t="shared" si="33"/>
        <v>3</v>
      </c>
      <c r="D2121" t="s">
        <v>1</v>
      </c>
      <c r="E2121">
        <v>541</v>
      </c>
      <c r="F2121">
        <v>541</v>
      </c>
      <c r="G2121" t="s">
        <v>296</v>
      </c>
      <c r="H2121">
        <v>3</v>
      </c>
      <c r="I2121" t="s">
        <v>296</v>
      </c>
      <c r="J2121">
        <v>54</v>
      </c>
      <c r="K2121" t="s">
        <v>1531</v>
      </c>
      <c r="L2121" t="s">
        <v>1534</v>
      </c>
      <c r="M2121" t="s">
        <v>1535</v>
      </c>
      <c r="N2121">
        <v>0</v>
      </c>
      <c r="O2121" t="s">
        <v>298</v>
      </c>
      <c r="P2121">
        <v>2012</v>
      </c>
      <c r="Q2121">
        <v>768</v>
      </c>
      <c r="R2121">
        <v>6512359</v>
      </c>
      <c r="S2121">
        <v>2512696</v>
      </c>
      <c r="T2121">
        <v>638087</v>
      </c>
      <c r="U2121" s="35">
        <v>32330</v>
      </c>
      <c r="V2121" t="s">
        <v>299</v>
      </c>
      <c r="W2121" t="s">
        <v>299</v>
      </c>
      <c r="X2121" t="s">
        <v>299</v>
      </c>
      <c r="Y2121" t="s">
        <v>299</v>
      </c>
    </row>
    <row r="2122" spans="1:25" x14ac:dyDescent="0.25">
      <c r="A2122" t="s">
        <v>295</v>
      </c>
      <c r="B2122" t="s">
        <v>296</v>
      </c>
      <c r="C2122" s="61">
        <f t="shared" si="33"/>
        <v>4</v>
      </c>
      <c r="D2122" t="s">
        <v>1</v>
      </c>
      <c r="E2122">
        <v>5411</v>
      </c>
      <c r="F2122">
        <v>541</v>
      </c>
      <c r="G2122">
        <v>5411</v>
      </c>
      <c r="H2122">
        <v>4</v>
      </c>
      <c r="I2122" t="s">
        <v>296</v>
      </c>
      <c r="J2122">
        <v>54</v>
      </c>
      <c r="K2122" t="s">
        <v>1536</v>
      </c>
      <c r="L2122">
        <v>0</v>
      </c>
      <c r="M2122" t="s">
        <v>298</v>
      </c>
      <c r="N2122">
        <v>0</v>
      </c>
      <c r="O2122" t="s">
        <v>298</v>
      </c>
      <c r="P2122">
        <v>2012</v>
      </c>
      <c r="Q2122">
        <v>22537</v>
      </c>
      <c r="R2122">
        <v>38591537</v>
      </c>
      <c r="S2122">
        <v>12901454</v>
      </c>
      <c r="T2122">
        <v>3002290</v>
      </c>
      <c r="U2122" s="35">
        <v>141018</v>
      </c>
      <c r="V2122" t="s">
        <v>299</v>
      </c>
      <c r="W2122" t="s">
        <v>299</v>
      </c>
      <c r="X2122" t="s">
        <v>299</v>
      </c>
      <c r="Y2122" t="s">
        <v>299</v>
      </c>
    </row>
    <row r="2123" spans="1:25" x14ac:dyDescent="0.25">
      <c r="A2123" t="s">
        <v>295</v>
      </c>
      <c r="B2123" t="s">
        <v>296</v>
      </c>
      <c r="C2123" s="61">
        <f t="shared" si="33"/>
        <v>4</v>
      </c>
      <c r="D2123" t="s">
        <v>1</v>
      </c>
      <c r="E2123">
        <v>5411</v>
      </c>
      <c r="F2123">
        <v>541</v>
      </c>
      <c r="G2123">
        <v>5411</v>
      </c>
      <c r="H2123">
        <v>4</v>
      </c>
      <c r="I2123" t="s">
        <v>296</v>
      </c>
      <c r="J2123">
        <v>54</v>
      </c>
      <c r="K2123" t="s">
        <v>1536</v>
      </c>
      <c r="L2123" t="s">
        <v>1532</v>
      </c>
      <c r="M2123" t="s">
        <v>1533</v>
      </c>
      <c r="N2123">
        <v>0</v>
      </c>
      <c r="O2123" t="s">
        <v>298</v>
      </c>
      <c r="P2123">
        <v>2012</v>
      </c>
      <c r="Q2123">
        <v>22231</v>
      </c>
      <c r="R2123">
        <v>38177445</v>
      </c>
      <c r="S2123">
        <v>12685756</v>
      </c>
      <c r="T2123">
        <v>2948861</v>
      </c>
      <c r="U2123" s="35">
        <v>137130</v>
      </c>
      <c r="V2123" t="s">
        <v>299</v>
      </c>
      <c r="W2123" t="s">
        <v>299</v>
      </c>
      <c r="X2123" t="s">
        <v>299</v>
      </c>
      <c r="Y2123" t="s">
        <v>299</v>
      </c>
    </row>
    <row r="2124" spans="1:25" x14ac:dyDescent="0.25">
      <c r="A2124" t="s">
        <v>295</v>
      </c>
      <c r="B2124" t="s">
        <v>296</v>
      </c>
      <c r="C2124" s="61">
        <f t="shared" si="33"/>
        <v>4</v>
      </c>
      <c r="D2124" t="s">
        <v>1</v>
      </c>
      <c r="E2124">
        <v>5411</v>
      </c>
      <c r="F2124">
        <v>541</v>
      </c>
      <c r="G2124">
        <v>5411</v>
      </c>
      <c r="H2124">
        <v>4</v>
      </c>
      <c r="I2124" t="s">
        <v>296</v>
      </c>
      <c r="J2124">
        <v>54</v>
      </c>
      <c r="K2124" t="s">
        <v>1536</v>
      </c>
      <c r="L2124" t="s">
        <v>1534</v>
      </c>
      <c r="M2124" t="s">
        <v>1535</v>
      </c>
      <c r="N2124">
        <v>0</v>
      </c>
      <c r="O2124" t="s">
        <v>298</v>
      </c>
      <c r="P2124">
        <v>2012</v>
      </c>
      <c r="Q2124">
        <v>306</v>
      </c>
      <c r="R2124">
        <v>414092</v>
      </c>
      <c r="S2124">
        <v>215698</v>
      </c>
      <c r="T2124">
        <v>53429</v>
      </c>
      <c r="U2124" s="35">
        <v>3888</v>
      </c>
      <c r="V2124" t="s">
        <v>299</v>
      </c>
      <c r="W2124" t="s">
        <v>299</v>
      </c>
      <c r="X2124" t="s">
        <v>299</v>
      </c>
      <c r="Y2124" t="s">
        <v>299</v>
      </c>
    </row>
    <row r="2125" spans="1:25" x14ac:dyDescent="0.25">
      <c r="A2125" t="s">
        <v>295</v>
      </c>
      <c r="B2125" t="s">
        <v>296</v>
      </c>
      <c r="C2125" s="61">
        <f t="shared" si="33"/>
        <v>5</v>
      </c>
      <c r="D2125" t="s">
        <v>1</v>
      </c>
      <c r="E2125">
        <v>54111</v>
      </c>
      <c r="F2125">
        <v>541</v>
      </c>
      <c r="G2125">
        <v>5411</v>
      </c>
      <c r="H2125">
        <v>5</v>
      </c>
      <c r="I2125" t="s">
        <v>296</v>
      </c>
      <c r="J2125">
        <v>54</v>
      </c>
      <c r="K2125" t="s">
        <v>1537</v>
      </c>
      <c r="L2125">
        <v>0</v>
      </c>
      <c r="M2125" t="s">
        <v>298</v>
      </c>
      <c r="N2125">
        <v>0</v>
      </c>
      <c r="O2125" t="s">
        <v>298</v>
      </c>
      <c r="P2125">
        <v>2012</v>
      </c>
      <c r="Q2125">
        <v>21635</v>
      </c>
      <c r="R2125">
        <v>36920644</v>
      </c>
      <c r="S2125">
        <v>12459758</v>
      </c>
      <c r="T2125">
        <v>2894671</v>
      </c>
      <c r="U2125" s="35">
        <v>132284</v>
      </c>
      <c r="V2125" t="s">
        <v>299</v>
      </c>
      <c r="W2125" t="s">
        <v>299</v>
      </c>
      <c r="X2125" t="s">
        <v>299</v>
      </c>
      <c r="Y2125" t="s">
        <v>299</v>
      </c>
    </row>
    <row r="2126" spans="1:25" x14ac:dyDescent="0.25">
      <c r="A2126" t="s">
        <v>295</v>
      </c>
      <c r="B2126" t="s">
        <v>296</v>
      </c>
      <c r="C2126" s="61">
        <f t="shared" si="33"/>
        <v>5</v>
      </c>
      <c r="D2126" t="s">
        <v>1</v>
      </c>
      <c r="E2126">
        <v>54111</v>
      </c>
      <c r="F2126">
        <v>541</v>
      </c>
      <c r="G2126">
        <v>5411</v>
      </c>
      <c r="H2126">
        <v>5</v>
      </c>
      <c r="I2126" t="s">
        <v>296</v>
      </c>
      <c r="J2126">
        <v>54</v>
      </c>
      <c r="K2126" t="s">
        <v>1537</v>
      </c>
      <c r="L2126" t="s">
        <v>1532</v>
      </c>
      <c r="M2126" t="s">
        <v>1533</v>
      </c>
      <c r="N2126">
        <v>0</v>
      </c>
      <c r="O2126" t="s">
        <v>298</v>
      </c>
      <c r="P2126">
        <v>2012</v>
      </c>
      <c r="Q2126">
        <v>21329</v>
      </c>
      <c r="R2126">
        <v>36506552</v>
      </c>
      <c r="S2126">
        <v>12244060</v>
      </c>
      <c r="T2126">
        <v>2841242</v>
      </c>
      <c r="U2126" s="35">
        <v>128396</v>
      </c>
      <c r="V2126" t="s">
        <v>299</v>
      </c>
      <c r="W2126" t="s">
        <v>299</v>
      </c>
      <c r="X2126" t="s">
        <v>299</v>
      </c>
      <c r="Y2126" t="s">
        <v>299</v>
      </c>
    </row>
    <row r="2127" spans="1:25" x14ac:dyDescent="0.25">
      <c r="A2127" t="s">
        <v>295</v>
      </c>
      <c r="B2127" t="s">
        <v>296</v>
      </c>
      <c r="C2127" s="61">
        <f t="shared" si="33"/>
        <v>5</v>
      </c>
      <c r="D2127" t="s">
        <v>1</v>
      </c>
      <c r="E2127">
        <v>54111</v>
      </c>
      <c r="F2127">
        <v>541</v>
      </c>
      <c r="G2127">
        <v>5411</v>
      </c>
      <c r="H2127">
        <v>5</v>
      </c>
      <c r="I2127" t="s">
        <v>296</v>
      </c>
      <c r="J2127">
        <v>54</v>
      </c>
      <c r="K2127" t="s">
        <v>1537</v>
      </c>
      <c r="L2127" t="s">
        <v>1534</v>
      </c>
      <c r="M2127" t="s">
        <v>1535</v>
      </c>
      <c r="N2127">
        <v>0</v>
      </c>
      <c r="O2127" t="s">
        <v>298</v>
      </c>
      <c r="P2127">
        <v>2012</v>
      </c>
      <c r="Q2127">
        <v>306</v>
      </c>
      <c r="R2127">
        <v>414092</v>
      </c>
      <c r="S2127">
        <v>215698</v>
      </c>
      <c r="T2127">
        <v>53429</v>
      </c>
      <c r="U2127" s="35">
        <v>3888</v>
      </c>
      <c r="V2127" t="s">
        <v>299</v>
      </c>
      <c r="W2127" t="s">
        <v>299</v>
      </c>
      <c r="X2127" t="s">
        <v>299</v>
      </c>
      <c r="Y2127" t="s">
        <v>299</v>
      </c>
    </row>
    <row r="2128" spans="1:25" x14ac:dyDescent="0.25">
      <c r="A2128" t="s">
        <v>295</v>
      </c>
      <c r="B2128" t="s">
        <v>296</v>
      </c>
      <c r="C2128" s="61">
        <f t="shared" si="33"/>
        <v>6</v>
      </c>
      <c r="D2128" t="s">
        <v>1</v>
      </c>
      <c r="E2128">
        <v>541110</v>
      </c>
      <c r="F2128">
        <v>541</v>
      </c>
      <c r="G2128">
        <v>5411</v>
      </c>
      <c r="H2128">
        <v>6</v>
      </c>
      <c r="I2128" t="s">
        <v>296</v>
      </c>
      <c r="J2128">
        <v>54</v>
      </c>
      <c r="K2128" t="s">
        <v>1537</v>
      </c>
      <c r="L2128">
        <v>0</v>
      </c>
      <c r="M2128" t="s">
        <v>298</v>
      </c>
      <c r="N2128">
        <v>0</v>
      </c>
      <c r="O2128" t="s">
        <v>298</v>
      </c>
      <c r="P2128">
        <v>2012</v>
      </c>
      <c r="Q2128">
        <v>21635</v>
      </c>
      <c r="R2128">
        <v>36920644</v>
      </c>
      <c r="S2128">
        <v>12459758</v>
      </c>
      <c r="T2128">
        <v>2894671</v>
      </c>
      <c r="U2128" s="35">
        <v>132284</v>
      </c>
      <c r="V2128" t="s">
        <v>299</v>
      </c>
      <c r="W2128" t="s">
        <v>299</v>
      </c>
      <c r="X2128" t="s">
        <v>299</v>
      </c>
      <c r="Y2128" t="s">
        <v>299</v>
      </c>
    </row>
    <row r="2129" spans="1:25" x14ac:dyDescent="0.25">
      <c r="A2129" t="s">
        <v>295</v>
      </c>
      <c r="B2129" t="s">
        <v>296</v>
      </c>
      <c r="C2129" s="61">
        <f t="shared" si="33"/>
        <v>6</v>
      </c>
      <c r="D2129" t="s">
        <v>1</v>
      </c>
      <c r="E2129">
        <v>541110</v>
      </c>
      <c r="F2129">
        <v>541</v>
      </c>
      <c r="G2129">
        <v>5411</v>
      </c>
      <c r="H2129">
        <v>6</v>
      </c>
      <c r="I2129" t="s">
        <v>296</v>
      </c>
      <c r="J2129">
        <v>54</v>
      </c>
      <c r="K2129" t="s">
        <v>1537</v>
      </c>
      <c r="L2129" t="s">
        <v>1532</v>
      </c>
      <c r="M2129" t="s">
        <v>1533</v>
      </c>
      <c r="N2129">
        <v>0</v>
      </c>
      <c r="O2129" t="s">
        <v>298</v>
      </c>
      <c r="P2129">
        <v>2012</v>
      </c>
      <c r="Q2129">
        <v>21329</v>
      </c>
      <c r="R2129">
        <v>36506552</v>
      </c>
      <c r="S2129">
        <v>12244060</v>
      </c>
      <c r="T2129">
        <v>2841242</v>
      </c>
      <c r="U2129" s="35">
        <v>128396</v>
      </c>
      <c r="V2129" t="s">
        <v>299</v>
      </c>
      <c r="W2129" t="s">
        <v>299</v>
      </c>
      <c r="X2129" t="s">
        <v>299</v>
      </c>
      <c r="Y2129" t="s">
        <v>299</v>
      </c>
    </row>
    <row r="2130" spans="1:25" x14ac:dyDescent="0.25">
      <c r="A2130" t="s">
        <v>295</v>
      </c>
      <c r="B2130" t="s">
        <v>296</v>
      </c>
      <c r="C2130" s="61">
        <f t="shared" si="33"/>
        <v>6</v>
      </c>
      <c r="D2130" t="s">
        <v>1</v>
      </c>
      <c r="E2130">
        <v>541110</v>
      </c>
      <c r="F2130">
        <v>541</v>
      </c>
      <c r="G2130">
        <v>5411</v>
      </c>
      <c r="H2130">
        <v>6</v>
      </c>
      <c r="I2130" t="s">
        <v>296</v>
      </c>
      <c r="J2130">
        <v>54</v>
      </c>
      <c r="K2130" t="s">
        <v>1537</v>
      </c>
      <c r="L2130" t="s">
        <v>1534</v>
      </c>
      <c r="M2130" t="s">
        <v>1535</v>
      </c>
      <c r="N2130">
        <v>0</v>
      </c>
      <c r="O2130" t="s">
        <v>298</v>
      </c>
      <c r="P2130">
        <v>2012</v>
      </c>
      <c r="Q2130">
        <v>306</v>
      </c>
      <c r="R2130">
        <v>414092</v>
      </c>
      <c r="S2130">
        <v>215698</v>
      </c>
      <c r="T2130">
        <v>53429</v>
      </c>
      <c r="U2130" s="35">
        <v>3888</v>
      </c>
      <c r="V2130" t="s">
        <v>299</v>
      </c>
      <c r="W2130" t="s">
        <v>299</v>
      </c>
      <c r="X2130" t="s">
        <v>299</v>
      </c>
      <c r="Y2130" t="s">
        <v>299</v>
      </c>
    </row>
    <row r="2131" spans="1:25" x14ac:dyDescent="0.25">
      <c r="A2131" t="s">
        <v>295</v>
      </c>
      <c r="B2131" t="s">
        <v>296</v>
      </c>
      <c r="C2131" s="61">
        <f t="shared" si="33"/>
        <v>7</v>
      </c>
      <c r="D2131" t="s">
        <v>1</v>
      </c>
      <c r="E2131">
        <v>5411101</v>
      </c>
      <c r="F2131">
        <v>541</v>
      </c>
      <c r="G2131">
        <v>5411</v>
      </c>
      <c r="H2131">
        <v>7</v>
      </c>
      <c r="I2131" t="s">
        <v>296</v>
      </c>
      <c r="J2131">
        <v>54</v>
      </c>
      <c r="K2131" t="s">
        <v>1537</v>
      </c>
      <c r="L2131">
        <v>0</v>
      </c>
      <c r="M2131" t="s">
        <v>298</v>
      </c>
      <c r="N2131">
        <v>0</v>
      </c>
      <c r="O2131" t="s">
        <v>298</v>
      </c>
      <c r="P2131">
        <v>2012</v>
      </c>
      <c r="Q2131">
        <v>21329</v>
      </c>
      <c r="R2131">
        <v>36506552</v>
      </c>
      <c r="S2131">
        <v>12244060</v>
      </c>
      <c r="T2131">
        <v>2841242</v>
      </c>
      <c r="U2131" s="35">
        <v>128396</v>
      </c>
      <c r="V2131" t="s">
        <v>299</v>
      </c>
      <c r="W2131" t="s">
        <v>299</v>
      </c>
      <c r="X2131" t="s">
        <v>299</v>
      </c>
      <c r="Y2131" t="s">
        <v>299</v>
      </c>
    </row>
    <row r="2132" spans="1:25" x14ac:dyDescent="0.25">
      <c r="A2132" t="s">
        <v>295</v>
      </c>
      <c r="B2132" t="s">
        <v>296</v>
      </c>
      <c r="C2132" s="61">
        <f t="shared" si="33"/>
        <v>7</v>
      </c>
      <c r="D2132" t="s">
        <v>1</v>
      </c>
      <c r="E2132">
        <v>5411101</v>
      </c>
      <c r="F2132">
        <v>541</v>
      </c>
      <c r="G2132">
        <v>5411</v>
      </c>
      <c r="H2132">
        <v>7</v>
      </c>
      <c r="I2132" t="s">
        <v>296</v>
      </c>
      <c r="J2132">
        <v>54</v>
      </c>
      <c r="K2132" t="s">
        <v>1537</v>
      </c>
      <c r="L2132" t="s">
        <v>1532</v>
      </c>
      <c r="M2132" t="s">
        <v>1533</v>
      </c>
      <c r="N2132">
        <v>0</v>
      </c>
      <c r="O2132" t="s">
        <v>298</v>
      </c>
      <c r="P2132">
        <v>2012</v>
      </c>
      <c r="Q2132">
        <v>21329</v>
      </c>
      <c r="R2132">
        <v>36506552</v>
      </c>
      <c r="S2132">
        <v>12244060</v>
      </c>
      <c r="T2132">
        <v>2841242</v>
      </c>
      <c r="U2132" s="35">
        <v>128396</v>
      </c>
      <c r="V2132" t="s">
        <v>299</v>
      </c>
      <c r="W2132" t="s">
        <v>299</v>
      </c>
      <c r="X2132" t="s">
        <v>299</v>
      </c>
      <c r="Y2132" t="s">
        <v>299</v>
      </c>
    </row>
    <row r="2133" spans="1:25" x14ac:dyDescent="0.25">
      <c r="A2133" t="s">
        <v>295</v>
      </c>
      <c r="B2133" t="s">
        <v>296</v>
      </c>
      <c r="C2133" s="61">
        <f t="shared" si="33"/>
        <v>7</v>
      </c>
      <c r="D2133" t="s">
        <v>1</v>
      </c>
      <c r="E2133">
        <v>5411102</v>
      </c>
      <c r="F2133">
        <v>541</v>
      </c>
      <c r="G2133">
        <v>5411</v>
      </c>
      <c r="H2133">
        <v>7</v>
      </c>
      <c r="I2133" t="s">
        <v>296</v>
      </c>
      <c r="J2133">
        <v>54</v>
      </c>
      <c r="K2133" t="s">
        <v>1538</v>
      </c>
      <c r="L2133">
        <v>0</v>
      </c>
      <c r="M2133" t="s">
        <v>298</v>
      </c>
      <c r="N2133">
        <v>0</v>
      </c>
      <c r="O2133" t="s">
        <v>298</v>
      </c>
      <c r="P2133">
        <v>2012</v>
      </c>
      <c r="Q2133">
        <v>306</v>
      </c>
      <c r="R2133">
        <v>414092</v>
      </c>
      <c r="S2133">
        <v>215698</v>
      </c>
      <c r="T2133">
        <v>53429</v>
      </c>
      <c r="U2133" s="35">
        <v>3888</v>
      </c>
      <c r="V2133" t="s">
        <v>299</v>
      </c>
      <c r="W2133" t="s">
        <v>299</v>
      </c>
      <c r="X2133" t="s">
        <v>299</v>
      </c>
      <c r="Y2133" t="s">
        <v>299</v>
      </c>
    </row>
    <row r="2134" spans="1:25" x14ac:dyDescent="0.25">
      <c r="A2134" t="s">
        <v>295</v>
      </c>
      <c r="B2134" t="s">
        <v>296</v>
      </c>
      <c r="C2134" s="61">
        <f t="shared" si="33"/>
        <v>7</v>
      </c>
      <c r="D2134" t="s">
        <v>1</v>
      </c>
      <c r="E2134">
        <v>5411102</v>
      </c>
      <c r="F2134">
        <v>541</v>
      </c>
      <c r="G2134">
        <v>5411</v>
      </c>
      <c r="H2134">
        <v>7</v>
      </c>
      <c r="I2134" t="s">
        <v>296</v>
      </c>
      <c r="J2134">
        <v>54</v>
      </c>
      <c r="K2134" t="s">
        <v>1538</v>
      </c>
      <c r="L2134" t="s">
        <v>1534</v>
      </c>
      <c r="M2134" t="s">
        <v>1535</v>
      </c>
      <c r="N2134">
        <v>0</v>
      </c>
      <c r="O2134" t="s">
        <v>298</v>
      </c>
      <c r="P2134">
        <v>2012</v>
      </c>
      <c r="Q2134">
        <v>306</v>
      </c>
      <c r="R2134">
        <v>414092</v>
      </c>
      <c r="S2134">
        <v>215698</v>
      </c>
      <c r="T2134">
        <v>53429</v>
      </c>
      <c r="U2134" s="35">
        <v>3888</v>
      </c>
      <c r="V2134" t="s">
        <v>299</v>
      </c>
      <c r="W2134" t="s">
        <v>299</v>
      </c>
      <c r="X2134" t="s">
        <v>299</v>
      </c>
      <c r="Y2134" t="s">
        <v>299</v>
      </c>
    </row>
    <row r="2135" spans="1:25" x14ac:dyDescent="0.25">
      <c r="A2135" t="s">
        <v>295</v>
      </c>
      <c r="B2135" t="s">
        <v>296</v>
      </c>
      <c r="C2135" s="61">
        <f t="shared" si="33"/>
        <v>5</v>
      </c>
      <c r="D2135" t="s">
        <v>1</v>
      </c>
      <c r="E2135">
        <v>54119</v>
      </c>
      <c r="F2135">
        <v>541</v>
      </c>
      <c r="G2135">
        <v>5411</v>
      </c>
      <c r="H2135">
        <v>5</v>
      </c>
      <c r="I2135" t="s">
        <v>296</v>
      </c>
      <c r="J2135">
        <v>54</v>
      </c>
      <c r="K2135" t="s">
        <v>1539</v>
      </c>
      <c r="L2135">
        <v>0</v>
      </c>
      <c r="M2135" t="s">
        <v>298</v>
      </c>
      <c r="N2135">
        <v>0</v>
      </c>
      <c r="O2135" t="s">
        <v>298</v>
      </c>
      <c r="P2135">
        <v>2012</v>
      </c>
      <c r="Q2135">
        <v>902</v>
      </c>
      <c r="R2135">
        <v>1670893</v>
      </c>
      <c r="S2135">
        <v>441696</v>
      </c>
      <c r="T2135">
        <v>107619</v>
      </c>
      <c r="U2135" s="35">
        <v>8734</v>
      </c>
      <c r="V2135" t="s">
        <v>299</v>
      </c>
      <c r="W2135" t="s">
        <v>299</v>
      </c>
      <c r="X2135" t="s">
        <v>299</v>
      </c>
      <c r="Y2135" t="s">
        <v>299</v>
      </c>
    </row>
    <row r="2136" spans="1:25" x14ac:dyDescent="0.25">
      <c r="A2136" t="s">
        <v>295</v>
      </c>
      <c r="B2136" t="s">
        <v>296</v>
      </c>
      <c r="C2136" s="61">
        <f t="shared" si="33"/>
        <v>5</v>
      </c>
      <c r="D2136" t="s">
        <v>1</v>
      </c>
      <c r="E2136">
        <v>54119</v>
      </c>
      <c r="F2136">
        <v>541</v>
      </c>
      <c r="G2136">
        <v>5411</v>
      </c>
      <c r="H2136">
        <v>5</v>
      </c>
      <c r="I2136" t="s">
        <v>296</v>
      </c>
      <c r="J2136">
        <v>54</v>
      </c>
      <c r="K2136" t="s">
        <v>1539</v>
      </c>
      <c r="L2136" t="s">
        <v>1532</v>
      </c>
      <c r="M2136" t="s">
        <v>1533</v>
      </c>
      <c r="N2136">
        <v>0</v>
      </c>
      <c r="O2136" t="s">
        <v>298</v>
      </c>
      <c r="P2136">
        <v>2012</v>
      </c>
      <c r="Q2136">
        <v>902</v>
      </c>
      <c r="R2136">
        <v>1670893</v>
      </c>
      <c r="S2136">
        <v>441696</v>
      </c>
      <c r="T2136">
        <v>107619</v>
      </c>
      <c r="U2136" s="35">
        <v>8734</v>
      </c>
      <c r="V2136" t="s">
        <v>299</v>
      </c>
      <c r="W2136" t="s">
        <v>299</v>
      </c>
      <c r="X2136" t="s">
        <v>299</v>
      </c>
      <c r="Y2136" t="s">
        <v>299</v>
      </c>
    </row>
    <row r="2137" spans="1:25" x14ac:dyDescent="0.25">
      <c r="A2137" t="s">
        <v>295</v>
      </c>
      <c r="B2137" t="s">
        <v>296</v>
      </c>
      <c r="C2137" s="61">
        <f t="shared" si="33"/>
        <v>6</v>
      </c>
      <c r="D2137" t="s">
        <v>1</v>
      </c>
      <c r="E2137">
        <v>541191</v>
      </c>
      <c r="F2137">
        <v>541</v>
      </c>
      <c r="G2137">
        <v>5411</v>
      </c>
      <c r="H2137">
        <v>6</v>
      </c>
      <c r="I2137" t="s">
        <v>296</v>
      </c>
      <c r="J2137">
        <v>54</v>
      </c>
      <c r="K2137" t="s">
        <v>1540</v>
      </c>
      <c r="L2137">
        <v>0</v>
      </c>
      <c r="M2137" t="s">
        <v>298</v>
      </c>
      <c r="N2137">
        <v>0</v>
      </c>
      <c r="O2137" t="s">
        <v>298</v>
      </c>
      <c r="P2137">
        <v>2012</v>
      </c>
      <c r="Q2137">
        <v>259</v>
      </c>
      <c r="R2137">
        <v>953091</v>
      </c>
      <c r="S2137">
        <v>245995</v>
      </c>
      <c r="T2137">
        <v>60279</v>
      </c>
      <c r="U2137" s="35">
        <v>4192</v>
      </c>
      <c r="V2137" t="s">
        <v>299</v>
      </c>
      <c r="W2137" t="s">
        <v>299</v>
      </c>
      <c r="X2137" t="s">
        <v>299</v>
      </c>
      <c r="Y2137" t="s">
        <v>299</v>
      </c>
    </row>
    <row r="2138" spans="1:25" x14ac:dyDescent="0.25">
      <c r="A2138" t="s">
        <v>295</v>
      </c>
      <c r="B2138" t="s">
        <v>296</v>
      </c>
      <c r="C2138" s="61">
        <f t="shared" si="33"/>
        <v>6</v>
      </c>
      <c r="D2138" t="s">
        <v>1</v>
      </c>
      <c r="E2138">
        <v>541191</v>
      </c>
      <c r="F2138">
        <v>541</v>
      </c>
      <c r="G2138">
        <v>5411</v>
      </c>
      <c r="H2138">
        <v>6</v>
      </c>
      <c r="I2138" t="s">
        <v>296</v>
      </c>
      <c r="J2138">
        <v>54</v>
      </c>
      <c r="K2138" t="s">
        <v>1540</v>
      </c>
      <c r="L2138" t="s">
        <v>1532</v>
      </c>
      <c r="M2138" t="s">
        <v>1533</v>
      </c>
      <c r="N2138">
        <v>0</v>
      </c>
      <c r="O2138" t="s">
        <v>298</v>
      </c>
      <c r="P2138">
        <v>2012</v>
      </c>
      <c r="Q2138">
        <v>259</v>
      </c>
      <c r="R2138">
        <v>953091</v>
      </c>
      <c r="S2138">
        <v>245995</v>
      </c>
      <c r="T2138">
        <v>60279</v>
      </c>
      <c r="U2138" s="35">
        <v>4192</v>
      </c>
      <c r="V2138" t="s">
        <v>299</v>
      </c>
      <c r="W2138" t="s">
        <v>299</v>
      </c>
      <c r="X2138" t="s">
        <v>299</v>
      </c>
      <c r="Y2138" t="s">
        <v>299</v>
      </c>
    </row>
    <row r="2139" spans="1:25" x14ac:dyDescent="0.25">
      <c r="A2139" t="s">
        <v>295</v>
      </c>
      <c r="B2139" t="s">
        <v>296</v>
      </c>
      <c r="C2139" s="61">
        <f t="shared" si="33"/>
        <v>6</v>
      </c>
      <c r="D2139" t="s">
        <v>1</v>
      </c>
      <c r="E2139">
        <v>541199</v>
      </c>
      <c r="F2139">
        <v>541</v>
      </c>
      <c r="G2139">
        <v>5411</v>
      </c>
      <c r="H2139">
        <v>6</v>
      </c>
      <c r="I2139" t="s">
        <v>296</v>
      </c>
      <c r="J2139">
        <v>54</v>
      </c>
      <c r="K2139" t="s">
        <v>1541</v>
      </c>
      <c r="L2139">
        <v>0</v>
      </c>
      <c r="M2139" t="s">
        <v>298</v>
      </c>
      <c r="N2139">
        <v>0</v>
      </c>
      <c r="O2139" t="s">
        <v>298</v>
      </c>
      <c r="P2139">
        <v>2012</v>
      </c>
      <c r="Q2139">
        <v>643</v>
      </c>
      <c r="R2139">
        <v>717802</v>
      </c>
      <c r="S2139">
        <v>195701</v>
      </c>
      <c r="T2139">
        <v>47340</v>
      </c>
      <c r="U2139" s="35">
        <v>4542</v>
      </c>
      <c r="V2139" t="s">
        <v>299</v>
      </c>
      <c r="W2139" t="s">
        <v>299</v>
      </c>
      <c r="X2139" t="s">
        <v>299</v>
      </c>
      <c r="Y2139" t="s">
        <v>299</v>
      </c>
    </row>
    <row r="2140" spans="1:25" x14ac:dyDescent="0.25">
      <c r="A2140" t="s">
        <v>295</v>
      </c>
      <c r="B2140" t="s">
        <v>296</v>
      </c>
      <c r="C2140" s="61">
        <f t="shared" si="33"/>
        <v>6</v>
      </c>
      <c r="D2140" t="s">
        <v>1</v>
      </c>
      <c r="E2140">
        <v>541199</v>
      </c>
      <c r="F2140">
        <v>541</v>
      </c>
      <c r="G2140">
        <v>5411</v>
      </c>
      <c r="H2140">
        <v>6</v>
      </c>
      <c r="I2140" t="s">
        <v>296</v>
      </c>
      <c r="J2140">
        <v>54</v>
      </c>
      <c r="K2140" t="s">
        <v>1541</v>
      </c>
      <c r="L2140" t="s">
        <v>1532</v>
      </c>
      <c r="M2140" t="s">
        <v>1533</v>
      </c>
      <c r="N2140">
        <v>0</v>
      </c>
      <c r="O2140" t="s">
        <v>298</v>
      </c>
      <c r="P2140">
        <v>2012</v>
      </c>
      <c r="Q2140">
        <v>643</v>
      </c>
      <c r="R2140">
        <v>717802</v>
      </c>
      <c r="S2140">
        <v>195701</v>
      </c>
      <c r="T2140">
        <v>47340</v>
      </c>
      <c r="U2140" s="35">
        <v>4542</v>
      </c>
      <c r="V2140" t="s">
        <v>299</v>
      </c>
      <c r="W2140" t="s">
        <v>299</v>
      </c>
      <c r="X2140" t="s">
        <v>299</v>
      </c>
      <c r="Y2140" t="s">
        <v>299</v>
      </c>
    </row>
    <row r="2141" spans="1:25" x14ac:dyDescent="0.25">
      <c r="A2141" t="s">
        <v>295</v>
      </c>
      <c r="B2141" t="s">
        <v>296</v>
      </c>
      <c r="C2141" s="61">
        <f t="shared" si="33"/>
        <v>4</v>
      </c>
      <c r="D2141" t="s">
        <v>1</v>
      </c>
      <c r="E2141">
        <v>5412</v>
      </c>
      <c r="F2141">
        <v>541</v>
      </c>
      <c r="G2141">
        <v>5412</v>
      </c>
      <c r="H2141">
        <v>4</v>
      </c>
      <c r="I2141" t="s">
        <v>296</v>
      </c>
      <c r="J2141">
        <v>54</v>
      </c>
      <c r="K2141" t="s">
        <v>1542</v>
      </c>
      <c r="L2141">
        <v>0</v>
      </c>
      <c r="M2141" t="s">
        <v>298</v>
      </c>
      <c r="N2141">
        <v>0</v>
      </c>
      <c r="O2141" t="s">
        <v>298</v>
      </c>
      <c r="P2141">
        <v>2012</v>
      </c>
      <c r="Q2141">
        <v>16426</v>
      </c>
      <c r="R2141">
        <v>24587664</v>
      </c>
      <c r="S2141">
        <v>12601808</v>
      </c>
      <c r="T2141">
        <v>2962976</v>
      </c>
      <c r="U2141" s="35">
        <v>384308</v>
      </c>
      <c r="V2141" t="s">
        <v>299</v>
      </c>
      <c r="W2141" t="s">
        <v>299</v>
      </c>
      <c r="X2141" t="s">
        <v>299</v>
      </c>
      <c r="Y2141" t="s">
        <v>299</v>
      </c>
    </row>
    <row r="2142" spans="1:25" x14ac:dyDescent="0.25">
      <c r="A2142" t="s">
        <v>295</v>
      </c>
      <c r="B2142" t="s">
        <v>296</v>
      </c>
      <c r="C2142" s="61">
        <f t="shared" si="33"/>
        <v>4</v>
      </c>
      <c r="D2142" t="s">
        <v>1</v>
      </c>
      <c r="E2142">
        <v>5412</v>
      </c>
      <c r="F2142">
        <v>541</v>
      </c>
      <c r="G2142">
        <v>5412</v>
      </c>
      <c r="H2142">
        <v>4</v>
      </c>
      <c r="I2142" t="s">
        <v>296</v>
      </c>
      <c r="J2142">
        <v>54</v>
      </c>
      <c r="K2142" t="s">
        <v>1542</v>
      </c>
      <c r="L2142" t="s">
        <v>1532</v>
      </c>
      <c r="M2142" t="s">
        <v>1533</v>
      </c>
      <c r="N2142">
        <v>0</v>
      </c>
      <c r="O2142" t="s">
        <v>298</v>
      </c>
      <c r="P2142">
        <v>2012</v>
      </c>
      <c r="Q2142">
        <v>16426</v>
      </c>
      <c r="R2142">
        <v>24587664</v>
      </c>
      <c r="S2142">
        <v>12601808</v>
      </c>
      <c r="T2142">
        <v>2962976</v>
      </c>
      <c r="U2142" s="35">
        <v>384308</v>
      </c>
      <c r="V2142" t="s">
        <v>299</v>
      </c>
      <c r="W2142" t="s">
        <v>299</v>
      </c>
      <c r="X2142" t="s">
        <v>299</v>
      </c>
      <c r="Y2142" t="s">
        <v>299</v>
      </c>
    </row>
    <row r="2143" spans="1:25" x14ac:dyDescent="0.25">
      <c r="A2143" t="s">
        <v>295</v>
      </c>
      <c r="B2143" t="s">
        <v>296</v>
      </c>
      <c r="C2143" s="61">
        <f t="shared" si="33"/>
        <v>5</v>
      </c>
      <c r="D2143" t="s">
        <v>1</v>
      </c>
      <c r="E2143">
        <v>54121</v>
      </c>
      <c r="F2143">
        <v>541</v>
      </c>
      <c r="G2143">
        <v>5412</v>
      </c>
      <c r="H2143">
        <v>5</v>
      </c>
      <c r="I2143" t="s">
        <v>296</v>
      </c>
      <c r="J2143">
        <v>54</v>
      </c>
      <c r="K2143" t="s">
        <v>1542</v>
      </c>
      <c r="L2143">
        <v>0</v>
      </c>
      <c r="M2143" t="s">
        <v>298</v>
      </c>
      <c r="N2143">
        <v>0</v>
      </c>
      <c r="O2143" t="s">
        <v>298</v>
      </c>
      <c r="P2143">
        <v>2012</v>
      </c>
      <c r="Q2143">
        <v>16426</v>
      </c>
      <c r="R2143">
        <v>24587664</v>
      </c>
      <c r="S2143">
        <v>12601808</v>
      </c>
      <c r="T2143">
        <v>2962976</v>
      </c>
      <c r="U2143" s="35">
        <v>384308</v>
      </c>
      <c r="V2143" t="s">
        <v>299</v>
      </c>
      <c r="W2143" t="s">
        <v>299</v>
      </c>
      <c r="X2143" t="s">
        <v>299</v>
      </c>
      <c r="Y2143" t="s">
        <v>299</v>
      </c>
    </row>
    <row r="2144" spans="1:25" x14ac:dyDescent="0.25">
      <c r="A2144" t="s">
        <v>295</v>
      </c>
      <c r="B2144" t="s">
        <v>296</v>
      </c>
      <c r="C2144" s="61">
        <f t="shared" si="33"/>
        <v>5</v>
      </c>
      <c r="D2144" t="s">
        <v>1</v>
      </c>
      <c r="E2144">
        <v>54121</v>
      </c>
      <c r="F2144">
        <v>541</v>
      </c>
      <c r="G2144">
        <v>5412</v>
      </c>
      <c r="H2144">
        <v>5</v>
      </c>
      <c r="I2144" t="s">
        <v>296</v>
      </c>
      <c r="J2144">
        <v>54</v>
      </c>
      <c r="K2144" t="s">
        <v>1542</v>
      </c>
      <c r="L2144" t="s">
        <v>1532</v>
      </c>
      <c r="M2144" t="s">
        <v>1533</v>
      </c>
      <c r="N2144">
        <v>0</v>
      </c>
      <c r="O2144" t="s">
        <v>298</v>
      </c>
      <c r="P2144">
        <v>2012</v>
      </c>
      <c r="Q2144">
        <v>16426</v>
      </c>
      <c r="R2144">
        <v>24587664</v>
      </c>
      <c r="S2144">
        <v>12601808</v>
      </c>
      <c r="T2144">
        <v>2962976</v>
      </c>
      <c r="U2144" s="35">
        <v>384308</v>
      </c>
      <c r="V2144" t="s">
        <v>299</v>
      </c>
      <c r="W2144" t="s">
        <v>299</v>
      </c>
      <c r="X2144" t="s">
        <v>299</v>
      </c>
      <c r="Y2144" t="s">
        <v>299</v>
      </c>
    </row>
    <row r="2145" spans="1:25" x14ac:dyDescent="0.25">
      <c r="A2145" t="s">
        <v>295</v>
      </c>
      <c r="B2145" t="s">
        <v>296</v>
      </c>
      <c r="C2145" s="61">
        <f t="shared" si="33"/>
        <v>6</v>
      </c>
      <c r="D2145" t="s">
        <v>1</v>
      </c>
      <c r="E2145">
        <v>541211</v>
      </c>
      <c r="F2145">
        <v>541</v>
      </c>
      <c r="G2145">
        <v>5412</v>
      </c>
      <c r="H2145">
        <v>6</v>
      </c>
      <c r="I2145" t="s">
        <v>296</v>
      </c>
      <c r="J2145">
        <v>54</v>
      </c>
      <c r="K2145" t="s">
        <v>1543</v>
      </c>
      <c r="L2145">
        <v>0</v>
      </c>
      <c r="M2145" t="s">
        <v>298</v>
      </c>
      <c r="N2145">
        <v>0</v>
      </c>
      <c r="O2145" t="s">
        <v>298</v>
      </c>
      <c r="P2145">
        <v>2012</v>
      </c>
      <c r="Q2145">
        <v>7305</v>
      </c>
      <c r="R2145">
        <v>9823219</v>
      </c>
      <c r="S2145">
        <v>3651046</v>
      </c>
      <c r="T2145">
        <v>843865</v>
      </c>
      <c r="U2145" s="35">
        <v>49956</v>
      </c>
      <c r="V2145" t="s">
        <v>299</v>
      </c>
      <c r="W2145" t="s">
        <v>299</v>
      </c>
      <c r="X2145" t="s">
        <v>299</v>
      </c>
      <c r="Y2145" t="s">
        <v>299</v>
      </c>
    </row>
    <row r="2146" spans="1:25" x14ac:dyDescent="0.25">
      <c r="A2146" t="s">
        <v>295</v>
      </c>
      <c r="B2146" t="s">
        <v>296</v>
      </c>
      <c r="C2146" s="61">
        <f t="shared" si="33"/>
        <v>6</v>
      </c>
      <c r="D2146" t="s">
        <v>1</v>
      </c>
      <c r="E2146">
        <v>541211</v>
      </c>
      <c r="F2146">
        <v>541</v>
      </c>
      <c r="G2146">
        <v>5412</v>
      </c>
      <c r="H2146">
        <v>6</v>
      </c>
      <c r="I2146" t="s">
        <v>296</v>
      </c>
      <c r="J2146">
        <v>54</v>
      </c>
      <c r="K2146" t="s">
        <v>1543</v>
      </c>
      <c r="L2146" t="s">
        <v>1532</v>
      </c>
      <c r="M2146" t="s">
        <v>1533</v>
      </c>
      <c r="N2146">
        <v>0</v>
      </c>
      <c r="O2146" t="s">
        <v>298</v>
      </c>
      <c r="P2146">
        <v>2012</v>
      </c>
      <c r="Q2146">
        <v>7305</v>
      </c>
      <c r="R2146">
        <v>9823219</v>
      </c>
      <c r="S2146">
        <v>3651046</v>
      </c>
      <c r="T2146">
        <v>843865</v>
      </c>
      <c r="U2146" s="35">
        <v>49956</v>
      </c>
      <c r="V2146" t="s">
        <v>299</v>
      </c>
      <c r="W2146" t="s">
        <v>299</v>
      </c>
      <c r="X2146" t="s">
        <v>299</v>
      </c>
      <c r="Y2146" t="s">
        <v>299</v>
      </c>
    </row>
    <row r="2147" spans="1:25" x14ac:dyDescent="0.25">
      <c r="A2147" t="s">
        <v>295</v>
      </c>
      <c r="B2147" t="s">
        <v>296</v>
      </c>
      <c r="C2147" s="61">
        <f t="shared" si="33"/>
        <v>6</v>
      </c>
      <c r="D2147" t="s">
        <v>1</v>
      </c>
      <c r="E2147">
        <v>541213</v>
      </c>
      <c r="F2147">
        <v>541</v>
      </c>
      <c r="G2147">
        <v>5412</v>
      </c>
      <c r="H2147">
        <v>6</v>
      </c>
      <c r="I2147" t="s">
        <v>296</v>
      </c>
      <c r="J2147">
        <v>54</v>
      </c>
      <c r="K2147" t="s">
        <v>1544</v>
      </c>
      <c r="L2147">
        <v>0</v>
      </c>
      <c r="M2147" t="s">
        <v>298</v>
      </c>
      <c r="N2147">
        <v>0</v>
      </c>
      <c r="O2147" t="s">
        <v>298</v>
      </c>
      <c r="P2147">
        <v>2012</v>
      </c>
      <c r="Q2147">
        <v>3667</v>
      </c>
      <c r="R2147">
        <v>921189</v>
      </c>
      <c r="S2147">
        <v>277153</v>
      </c>
      <c r="T2147">
        <v>103106</v>
      </c>
      <c r="U2147" s="35">
        <v>23871</v>
      </c>
      <c r="V2147" t="s">
        <v>299</v>
      </c>
      <c r="W2147" t="s">
        <v>299</v>
      </c>
      <c r="X2147" t="s">
        <v>299</v>
      </c>
      <c r="Y2147" t="s">
        <v>299</v>
      </c>
    </row>
    <row r="2148" spans="1:25" x14ac:dyDescent="0.25">
      <c r="A2148" t="s">
        <v>295</v>
      </c>
      <c r="B2148" t="s">
        <v>296</v>
      </c>
      <c r="C2148" s="61">
        <f t="shared" si="33"/>
        <v>6</v>
      </c>
      <c r="D2148" t="s">
        <v>1</v>
      </c>
      <c r="E2148">
        <v>541213</v>
      </c>
      <c r="F2148">
        <v>541</v>
      </c>
      <c r="G2148">
        <v>5412</v>
      </c>
      <c r="H2148">
        <v>6</v>
      </c>
      <c r="I2148" t="s">
        <v>296</v>
      </c>
      <c r="J2148">
        <v>54</v>
      </c>
      <c r="K2148" t="s">
        <v>1544</v>
      </c>
      <c r="L2148" t="s">
        <v>1532</v>
      </c>
      <c r="M2148" t="s">
        <v>1533</v>
      </c>
      <c r="N2148">
        <v>0</v>
      </c>
      <c r="O2148" t="s">
        <v>298</v>
      </c>
      <c r="P2148">
        <v>2012</v>
      </c>
      <c r="Q2148">
        <v>3667</v>
      </c>
      <c r="R2148">
        <v>921189</v>
      </c>
      <c r="S2148">
        <v>277153</v>
      </c>
      <c r="T2148">
        <v>103106</v>
      </c>
      <c r="U2148" s="35">
        <v>23871</v>
      </c>
      <c r="V2148" t="s">
        <v>299</v>
      </c>
      <c r="W2148" t="s">
        <v>299</v>
      </c>
      <c r="X2148" t="s">
        <v>299</v>
      </c>
      <c r="Y2148" t="s">
        <v>299</v>
      </c>
    </row>
    <row r="2149" spans="1:25" x14ac:dyDescent="0.25">
      <c r="A2149" t="s">
        <v>295</v>
      </c>
      <c r="B2149" t="s">
        <v>296</v>
      </c>
      <c r="C2149" s="61">
        <f t="shared" si="33"/>
        <v>6</v>
      </c>
      <c r="D2149" t="s">
        <v>1</v>
      </c>
      <c r="E2149">
        <v>541214</v>
      </c>
      <c r="F2149">
        <v>541</v>
      </c>
      <c r="G2149">
        <v>5412</v>
      </c>
      <c r="H2149">
        <v>6</v>
      </c>
      <c r="I2149" t="s">
        <v>296</v>
      </c>
      <c r="J2149">
        <v>54</v>
      </c>
      <c r="K2149" t="s">
        <v>1545</v>
      </c>
      <c r="L2149">
        <v>0</v>
      </c>
      <c r="M2149" t="s">
        <v>298</v>
      </c>
      <c r="N2149">
        <v>0</v>
      </c>
      <c r="O2149" t="s">
        <v>298</v>
      </c>
      <c r="P2149">
        <v>2012</v>
      </c>
      <c r="Q2149">
        <v>693</v>
      </c>
      <c r="R2149">
        <v>11568152</v>
      </c>
      <c r="S2149">
        <v>7609910</v>
      </c>
      <c r="T2149">
        <v>1762726</v>
      </c>
      <c r="U2149" s="35">
        <v>284857</v>
      </c>
      <c r="V2149" t="s">
        <v>299</v>
      </c>
      <c r="W2149" t="s">
        <v>299</v>
      </c>
      <c r="X2149" t="s">
        <v>299</v>
      </c>
      <c r="Y2149" t="s">
        <v>299</v>
      </c>
    </row>
    <row r="2150" spans="1:25" x14ac:dyDescent="0.25">
      <c r="A2150" t="s">
        <v>295</v>
      </c>
      <c r="B2150" t="s">
        <v>296</v>
      </c>
      <c r="C2150" s="61">
        <f t="shared" si="33"/>
        <v>6</v>
      </c>
      <c r="D2150" t="s">
        <v>1</v>
      </c>
      <c r="E2150">
        <v>541214</v>
      </c>
      <c r="F2150">
        <v>541</v>
      </c>
      <c r="G2150">
        <v>5412</v>
      </c>
      <c r="H2150">
        <v>6</v>
      </c>
      <c r="I2150" t="s">
        <v>296</v>
      </c>
      <c r="J2150">
        <v>54</v>
      </c>
      <c r="K2150" t="s">
        <v>1545</v>
      </c>
      <c r="L2150" t="s">
        <v>1532</v>
      </c>
      <c r="M2150" t="s">
        <v>1533</v>
      </c>
      <c r="N2150">
        <v>0</v>
      </c>
      <c r="O2150" t="s">
        <v>298</v>
      </c>
      <c r="P2150">
        <v>2012</v>
      </c>
      <c r="Q2150">
        <v>693</v>
      </c>
      <c r="R2150">
        <v>11568152</v>
      </c>
      <c r="S2150">
        <v>7609910</v>
      </c>
      <c r="T2150">
        <v>1762726</v>
      </c>
      <c r="U2150" s="35">
        <v>284857</v>
      </c>
      <c r="V2150" t="s">
        <v>299</v>
      </c>
      <c r="W2150" t="s">
        <v>299</v>
      </c>
      <c r="X2150" t="s">
        <v>299</v>
      </c>
      <c r="Y2150" t="s">
        <v>299</v>
      </c>
    </row>
    <row r="2151" spans="1:25" x14ac:dyDescent="0.25">
      <c r="A2151" t="s">
        <v>295</v>
      </c>
      <c r="B2151" t="s">
        <v>296</v>
      </c>
      <c r="C2151" s="61">
        <f t="shared" si="33"/>
        <v>6</v>
      </c>
      <c r="D2151" t="s">
        <v>1</v>
      </c>
      <c r="E2151">
        <v>541219</v>
      </c>
      <c r="F2151">
        <v>541</v>
      </c>
      <c r="G2151">
        <v>5412</v>
      </c>
      <c r="H2151">
        <v>6</v>
      </c>
      <c r="I2151" t="s">
        <v>296</v>
      </c>
      <c r="J2151">
        <v>54</v>
      </c>
      <c r="K2151" t="s">
        <v>1546</v>
      </c>
      <c r="L2151">
        <v>0</v>
      </c>
      <c r="M2151" t="s">
        <v>298</v>
      </c>
      <c r="N2151">
        <v>0</v>
      </c>
      <c r="O2151" t="s">
        <v>298</v>
      </c>
      <c r="P2151">
        <v>2012</v>
      </c>
      <c r="Q2151">
        <v>4761</v>
      </c>
      <c r="R2151">
        <v>2275104</v>
      </c>
      <c r="S2151">
        <v>1063699</v>
      </c>
      <c r="T2151">
        <v>253279</v>
      </c>
      <c r="U2151" s="35">
        <v>25624</v>
      </c>
      <c r="V2151" t="s">
        <v>299</v>
      </c>
      <c r="W2151" t="s">
        <v>299</v>
      </c>
      <c r="X2151" t="s">
        <v>299</v>
      </c>
      <c r="Y2151" t="s">
        <v>299</v>
      </c>
    </row>
    <row r="2152" spans="1:25" x14ac:dyDescent="0.25">
      <c r="A2152" t="s">
        <v>295</v>
      </c>
      <c r="B2152" t="s">
        <v>296</v>
      </c>
      <c r="C2152" s="61">
        <f t="shared" si="33"/>
        <v>6</v>
      </c>
      <c r="D2152" t="s">
        <v>1</v>
      </c>
      <c r="E2152">
        <v>541219</v>
      </c>
      <c r="F2152">
        <v>541</v>
      </c>
      <c r="G2152">
        <v>5412</v>
      </c>
      <c r="H2152">
        <v>6</v>
      </c>
      <c r="I2152" t="s">
        <v>296</v>
      </c>
      <c r="J2152">
        <v>54</v>
      </c>
      <c r="K2152" t="s">
        <v>1546</v>
      </c>
      <c r="L2152" t="s">
        <v>1532</v>
      </c>
      <c r="M2152" t="s">
        <v>1533</v>
      </c>
      <c r="N2152">
        <v>0</v>
      </c>
      <c r="O2152" t="s">
        <v>298</v>
      </c>
      <c r="P2152">
        <v>2012</v>
      </c>
      <c r="Q2152">
        <v>4761</v>
      </c>
      <c r="R2152">
        <v>2275104</v>
      </c>
      <c r="S2152">
        <v>1063699</v>
      </c>
      <c r="T2152">
        <v>253279</v>
      </c>
      <c r="U2152" s="35">
        <v>25624</v>
      </c>
      <c r="V2152" t="s">
        <v>299</v>
      </c>
      <c r="W2152" t="s">
        <v>299</v>
      </c>
      <c r="X2152" t="s">
        <v>299</v>
      </c>
      <c r="Y2152" t="s">
        <v>299</v>
      </c>
    </row>
    <row r="2153" spans="1:25" x14ac:dyDescent="0.25">
      <c r="A2153" t="s">
        <v>295</v>
      </c>
      <c r="B2153" t="s">
        <v>296</v>
      </c>
      <c r="C2153" s="61">
        <f t="shared" si="33"/>
        <v>4</v>
      </c>
      <c r="D2153" t="s">
        <v>1</v>
      </c>
      <c r="E2153">
        <v>5413</v>
      </c>
      <c r="F2153">
        <v>541</v>
      </c>
      <c r="G2153">
        <v>5413</v>
      </c>
      <c r="H2153">
        <v>4</v>
      </c>
      <c r="I2153" t="s">
        <v>296</v>
      </c>
      <c r="J2153">
        <v>54</v>
      </c>
      <c r="K2153" t="s">
        <v>1547</v>
      </c>
      <c r="L2153">
        <v>0</v>
      </c>
      <c r="M2153" t="s">
        <v>298</v>
      </c>
      <c r="N2153">
        <v>0</v>
      </c>
      <c r="O2153" t="s">
        <v>298</v>
      </c>
      <c r="P2153">
        <v>2012</v>
      </c>
      <c r="Q2153">
        <v>14243</v>
      </c>
      <c r="R2153">
        <v>39272385</v>
      </c>
      <c r="S2153">
        <v>13309168</v>
      </c>
      <c r="T2153">
        <v>3221102</v>
      </c>
      <c r="U2153" s="35">
        <v>162594</v>
      </c>
      <c r="V2153" t="s">
        <v>299</v>
      </c>
      <c r="W2153" t="s">
        <v>299</v>
      </c>
      <c r="X2153" t="s">
        <v>299</v>
      </c>
      <c r="Y2153" t="s">
        <v>299</v>
      </c>
    </row>
    <row r="2154" spans="1:25" x14ac:dyDescent="0.25">
      <c r="A2154" t="s">
        <v>295</v>
      </c>
      <c r="B2154" t="s">
        <v>296</v>
      </c>
      <c r="C2154" s="61">
        <f t="shared" si="33"/>
        <v>4</v>
      </c>
      <c r="D2154" t="s">
        <v>1</v>
      </c>
      <c r="E2154">
        <v>5413</v>
      </c>
      <c r="F2154">
        <v>541</v>
      </c>
      <c r="G2154">
        <v>5413</v>
      </c>
      <c r="H2154">
        <v>4</v>
      </c>
      <c r="I2154" t="s">
        <v>296</v>
      </c>
      <c r="J2154">
        <v>54</v>
      </c>
      <c r="K2154" t="s">
        <v>1547</v>
      </c>
      <c r="L2154" t="s">
        <v>1532</v>
      </c>
      <c r="M2154" t="s">
        <v>1533</v>
      </c>
      <c r="N2154">
        <v>0</v>
      </c>
      <c r="O2154" t="s">
        <v>298</v>
      </c>
      <c r="P2154">
        <v>2012</v>
      </c>
      <c r="Q2154">
        <v>14243</v>
      </c>
      <c r="R2154">
        <v>39272385</v>
      </c>
      <c r="S2154">
        <v>13309168</v>
      </c>
      <c r="T2154">
        <v>3221102</v>
      </c>
      <c r="U2154" s="35">
        <v>162594</v>
      </c>
      <c r="V2154" t="s">
        <v>299</v>
      </c>
      <c r="W2154" t="s">
        <v>299</v>
      </c>
      <c r="X2154" t="s">
        <v>299</v>
      </c>
      <c r="Y2154" t="s">
        <v>299</v>
      </c>
    </row>
    <row r="2155" spans="1:25" x14ac:dyDescent="0.25">
      <c r="A2155" t="s">
        <v>295</v>
      </c>
      <c r="B2155" t="s">
        <v>296</v>
      </c>
      <c r="C2155" s="61">
        <f t="shared" si="33"/>
        <v>5</v>
      </c>
      <c r="D2155" t="s">
        <v>1</v>
      </c>
      <c r="E2155">
        <v>54131</v>
      </c>
      <c r="F2155">
        <v>541</v>
      </c>
      <c r="G2155">
        <v>5413</v>
      </c>
      <c r="H2155">
        <v>5</v>
      </c>
      <c r="I2155" t="s">
        <v>296</v>
      </c>
      <c r="J2155">
        <v>54</v>
      </c>
      <c r="K2155" t="s">
        <v>1548</v>
      </c>
      <c r="L2155">
        <v>0</v>
      </c>
      <c r="M2155" t="s">
        <v>298</v>
      </c>
      <c r="N2155">
        <v>0</v>
      </c>
      <c r="O2155" t="s">
        <v>298</v>
      </c>
      <c r="P2155">
        <v>2012</v>
      </c>
      <c r="Q2155">
        <v>3009</v>
      </c>
      <c r="R2155">
        <v>4707046</v>
      </c>
      <c r="S2155">
        <v>1627670</v>
      </c>
      <c r="T2155">
        <v>366533</v>
      </c>
      <c r="U2155" s="35">
        <v>22103</v>
      </c>
      <c r="V2155" t="s">
        <v>299</v>
      </c>
      <c r="W2155" t="s">
        <v>299</v>
      </c>
      <c r="X2155" t="s">
        <v>299</v>
      </c>
      <c r="Y2155" t="s">
        <v>299</v>
      </c>
    </row>
    <row r="2156" spans="1:25" x14ac:dyDescent="0.25">
      <c r="A2156" t="s">
        <v>295</v>
      </c>
      <c r="B2156" t="s">
        <v>296</v>
      </c>
      <c r="C2156" s="61">
        <f t="shared" si="33"/>
        <v>5</v>
      </c>
      <c r="D2156" t="s">
        <v>1</v>
      </c>
      <c r="E2156">
        <v>54131</v>
      </c>
      <c r="F2156">
        <v>541</v>
      </c>
      <c r="G2156">
        <v>5413</v>
      </c>
      <c r="H2156">
        <v>5</v>
      </c>
      <c r="I2156" t="s">
        <v>296</v>
      </c>
      <c r="J2156">
        <v>54</v>
      </c>
      <c r="K2156" t="s">
        <v>1548</v>
      </c>
      <c r="L2156" t="s">
        <v>1532</v>
      </c>
      <c r="M2156" t="s">
        <v>1533</v>
      </c>
      <c r="N2156">
        <v>0</v>
      </c>
      <c r="O2156" t="s">
        <v>298</v>
      </c>
      <c r="P2156">
        <v>2012</v>
      </c>
      <c r="Q2156">
        <v>3009</v>
      </c>
      <c r="R2156">
        <v>4707046</v>
      </c>
      <c r="S2156">
        <v>1627670</v>
      </c>
      <c r="T2156">
        <v>366533</v>
      </c>
      <c r="U2156" s="35">
        <v>22103</v>
      </c>
      <c r="V2156" t="s">
        <v>299</v>
      </c>
      <c r="W2156" t="s">
        <v>299</v>
      </c>
      <c r="X2156" t="s">
        <v>299</v>
      </c>
      <c r="Y2156" t="s">
        <v>299</v>
      </c>
    </row>
    <row r="2157" spans="1:25" x14ac:dyDescent="0.25">
      <c r="A2157" t="s">
        <v>295</v>
      </c>
      <c r="B2157" t="s">
        <v>296</v>
      </c>
      <c r="C2157" s="61">
        <f t="shared" si="33"/>
        <v>6</v>
      </c>
      <c r="D2157" t="s">
        <v>1</v>
      </c>
      <c r="E2157">
        <v>541310</v>
      </c>
      <c r="F2157">
        <v>541</v>
      </c>
      <c r="G2157">
        <v>5413</v>
      </c>
      <c r="H2157">
        <v>6</v>
      </c>
      <c r="I2157" t="s">
        <v>296</v>
      </c>
      <c r="J2157">
        <v>54</v>
      </c>
      <c r="K2157" t="s">
        <v>1548</v>
      </c>
      <c r="L2157">
        <v>0</v>
      </c>
      <c r="M2157" t="s">
        <v>298</v>
      </c>
      <c r="N2157">
        <v>0</v>
      </c>
      <c r="O2157" t="s">
        <v>298</v>
      </c>
      <c r="P2157">
        <v>2012</v>
      </c>
      <c r="Q2157">
        <v>3009</v>
      </c>
      <c r="R2157">
        <v>4707046</v>
      </c>
      <c r="S2157">
        <v>1627670</v>
      </c>
      <c r="T2157">
        <v>366533</v>
      </c>
      <c r="U2157" s="35">
        <v>22103</v>
      </c>
      <c r="V2157" t="s">
        <v>299</v>
      </c>
      <c r="W2157" t="s">
        <v>299</v>
      </c>
      <c r="X2157" t="s">
        <v>299</v>
      </c>
      <c r="Y2157" t="s">
        <v>299</v>
      </c>
    </row>
    <row r="2158" spans="1:25" x14ac:dyDescent="0.25">
      <c r="A2158" t="s">
        <v>295</v>
      </c>
      <c r="B2158" t="s">
        <v>296</v>
      </c>
      <c r="C2158" s="61">
        <f t="shared" si="33"/>
        <v>6</v>
      </c>
      <c r="D2158" t="s">
        <v>1</v>
      </c>
      <c r="E2158">
        <v>541310</v>
      </c>
      <c r="F2158">
        <v>541</v>
      </c>
      <c r="G2158">
        <v>5413</v>
      </c>
      <c r="H2158">
        <v>6</v>
      </c>
      <c r="I2158" t="s">
        <v>296</v>
      </c>
      <c r="J2158">
        <v>54</v>
      </c>
      <c r="K2158" t="s">
        <v>1548</v>
      </c>
      <c r="L2158" t="s">
        <v>1532</v>
      </c>
      <c r="M2158" t="s">
        <v>1533</v>
      </c>
      <c r="N2158">
        <v>0</v>
      </c>
      <c r="O2158" t="s">
        <v>298</v>
      </c>
      <c r="P2158">
        <v>2012</v>
      </c>
      <c r="Q2158">
        <v>3009</v>
      </c>
      <c r="R2158">
        <v>4707046</v>
      </c>
      <c r="S2158">
        <v>1627670</v>
      </c>
      <c r="T2158">
        <v>366533</v>
      </c>
      <c r="U2158" s="35">
        <v>22103</v>
      </c>
      <c r="V2158" t="s">
        <v>299</v>
      </c>
      <c r="W2158" t="s">
        <v>299</v>
      </c>
      <c r="X2158" t="s">
        <v>299</v>
      </c>
      <c r="Y2158" t="s">
        <v>299</v>
      </c>
    </row>
    <row r="2159" spans="1:25" x14ac:dyDescent="0.25">
      <c r="A2159" t="s">
        <v>295</v>
      </c>
      <c r="B2159" t="s">
        <v>296</v>
      </c>
      <c r="C2159" s="61">
        <f t="shared" si="33"/>
        <v>5</v>
      </c>
      <c r="D2159" t="s">
        <v>1</v>
      </c>
      <c r="E2159">
        <v>54132</v>
      </c>
      <c r="F2159">
        <v>541</v>
      </c>
      <c r="G2159">
        <v>5413</v>
      </c>
      <c r="H2159">
        <v>5</v>
      </c>
      <c r="I2159" t="s">
        <v>296</v>
      </c>
      <c r="J2159">
        <v>54</v>
      </c>
      <c r="K2159" t="s">
        <v>1549</v>
      </c>
      <c r="L2159">
        <v>0</v>
      </c>
      <c r="M2159" t="s">
        <v>298</v>
      </c>
      <c r="N2159">
        <v>0</v>
      </c>
      <c r="O2159" t="s">
        <v>298</v>
      </c>
      <c r="P2159">
        <v>2012</v>
      </c>
      <c r="Q2159">
        <v>800</v>
      </c>
      <c r="R2159">
        <v>587085</v>
      </c>
      <c r="S2159">
        <v>233991</v>
      </c>
      <c r="T2159">
        <v>53549</v>
      </c>
      <c r="U2159" s="35">
        <v>4458</v>
      </c>
      <c r="V2159" t="s">
        <v>299</v>
      </c>
      <c r="W2159" t="s">
        <v>299</v>
      </c>
      <c r="X2159" t="s">
        <v>299</v>
      </c>
      <c r="Y2159" t="s">
        <v>299</v>
      </c>
    </row>
    <row r="2160" spans="1:25" x14ac:dyDescent="0.25">
      <c r="A2160" t="s">
        <v>295</v>
      </c>
      <c r="B2160" t="s">
        <v>296</v>
      </c>
      <c r="C2160" s="61">
        <f t="shared" si="33"/>
        <v>5</v>
      </c>
      <c r="D2160" t="s">
        <v>1</v>
      </c>
      <c r="E2160">
        <v>54132</v>
      </c>
      <c r="F2160">
        <v>541</v>
      </c>
      <c r="G2160">
        <v>5413</v>
      </c>
      <c r="H2160">
        <v>5</v>
      </c>
      <c r="I2160" t="s">
        <v>296</v>
      </c>
      <c r="J2160">
        <v>54</v>
      </c>
      <c r="K2160" t="s">
        <v>1549</v>
      </c>
      <c r="L2160" t="s">
        <v>1532</v>
      </c>
      <c r="M2160" t="s">
        <v>1533</v>
      </c>
      <c r="N2160">
        <v>0</v>
      </c>
      <c r="O2160" t="s">
        <v>298</v>
      </c>
      <c r="P2160">
        <v>2012</v>
      </c>
      <c r="Q2160">
        <v>800</v>
      </c>
      <c r="R2160">
        <v>587085</v>
      </c>
      <c r="S2160">
        <v>233991</v>
      </c>
      <c r="T2160">
        <v>53549</v>
      </c>
      <c r="U2160" s="35">
        <v>4458</v>
      </c>
      <c r="V2160" t="s">
        <v>299</v>
      </c>
      <c r="W2160" t="s">
        <v>299</v>
      </c>
      <c r="X2160" t="s">
        <v>299</v>
      </c>
      <c r="Y2160" t="s">
        <v>299</v>
      </c>
    </row>
    <row r="2161" spans="1:25" x14ac:dyDescent="0.25">
      <c r="A2161" t="s">
        <v>295</v>
      </c>
      <c r="B2161" t="s">
        <v>296</v>
      </c>
      <c r="C2161" s="61">
        <f t="shared" si="33"/>
        <v>6</v>
      </c>
      <c r="D2161" t="s">
        <v>1</v>
      </c>
      <c r="E2161">
        <v>541320</v>
      </c>
      <c r="F2161">
        <v>541</v>
      </c>
      <c r="G2161">
        <v>5413</v>
      </c>
      <c r="H2161">
        <v>6</v>
      </c>
      <c r="I2161" t="s">
        <v>296</v>
      </c>
      <c r="J2161">
        <v>54</v>
      </c>
      <c r="K2161" t="s">
        <v>1549</v>
      </c>
      <c r="L2161">
        <v>0</v>
      </c>
      <c r="M2161" t="s">
        <v>298</v>
      </c>
      <c r="N2161">
        <v>0</v>
      </c>
      <c r="O2161" t="s">
        <v>298</v>
      </c>
      <c r="P2161">
        <v>2012</v>
      </c>
      <c r="Q2161">
        <v>800</v>
      </c>
      <c r="R2161">
        <v>587085</v>
      </c>
      <c r="S2161">
        <v>233991</v>
      </c>
      <c r="T2161">
        <v>53549</v>
      </c>
      <c r="U2161" s="35">
        <v>4458</v>
      </c>
      <c r="V2161" t="s">
        <v>299</v>
      </c>
      <c r="W2161" t="s">
        <v>299</v>
      </c>
      <c r="X2161" t="s">
        <v>299</v>
      </c>
      <c r="Y2161" t="s">
        <v>299</v>
      </c>
    </row>
    <row r="2162" spans="1:25" x14ac:dyDescent="0.25">
      <c r="A2162" t="s">
        <v>295</v>
      </c>
      <c r="B2162" t="s">
        <v>296</v>
      </c>
      <c r="C2162" s="61">
        <f t="shared" si="33"/>
        <v>6</v>
      </c>
      <c r="D2162" t="s">
        <v>1</v>
      </c>
      <c r="E2162">
        <v>541320</v>
      </c>
      <c r="F2162">
        <v>541</v>
      </c>
      <c r="G2162">
        <v>5413</v>
      </c>
      <c r="H2162">
        <v>6</v>
      </c>
      <c r="I2162" t="s">
        <v>296</v>
      </c>
      <c r="J2162">
        <v>54</v>
      </c>
      <c r="K2162" t="s">
        <v>1549</v>
      </c>
      <c r="L2162" t="s">
        <v>1532</v>
      </c>
      <c r="M2162" t="s">
        <v>1533</v>
      </c>
      <c r="N2162">
        <v>0</v>
      </c>
      <c r="O2162" t="s">
        <v>298</v>
      </c>
      <c r="P2162">
        <v>2012</v>
      </c>
      <c r="Q2162">
        <v>800</v>
      </c>
      <c r="R2162">
        <v>587085</v>
      </c>
      <c r="S2162">
        <v>233991</v>
      </c>
      <c r="T2162">
        <v>53549</v>
      </c>
      <c r="U2162" s="35">
        <v>4458</v>
      </c>
      <c r="V2162" t="s">
        <v>299</v>
      </c>
      <c r="W2162" t="s">
        <v>299</v>
      </c>
      <c r="X2162" t="s">
        <v>299</v>
      </c>
      <c r="Y2162" t="s">
        <v>299</v>
      </c>
    </row>
    <row r="2163" spans="1:25" x14ac:dyDescent="0.25">
      <c r="A2163" t="s">
        <v>295</v>
      </c>
      <c r="B2163" t="s">
        <v>296</v>
      </c>
      <c r="C2163" s="61">
        <f t="shared" si="33"/>
        <v>5</v>
      </c>
      <c r="D2163" t="s">
        <v>1</v>
      </c>
      <c r="E2163">
        <v>54133</v>
      </c>
      <c r="F2163">
        <v>541</v>
      </c>
      <c r="G2163">
        <v>5413</v>
      </c>
      <c r="H2163">
        <v>5</v>
      </c>
      <c r="I2163" t="s">
        <v>296</v>
      </c>
      <c r="J2163">
        <v>54</v>
      </c>
      <c r="K2163" t="s">
        <v>1550</v>
      </c>
      <c r="L2163">
        <v>0</v>
      </c>
      <c r="M2163" t="s">
        <v>298</v>
      </c>
      <c r="N2163">
        <v>0</v>
      </c>
      <c r="O2163" t="s">
        <v>298</v>
      </c>
      <c r="P2163">
        <v>2012</v>
      </c>
      <c r="Q2163">
        <v>8060</v>
      </c>
      <c r="R2163">
        <v>31228931</v>
      </c>
      <c r="S2163">
        <v>10328877</v>
      </c>
      <c r="T2163">
        <v>2537975</v>
      </c>
      <c r="U2163" s="35">
        <v>116020</v>
      </c>
      <c r="V2163" t="s">
        <v>299</v>
      </c>
      <c r="W2163" t="s">
        <v>299</v>
      </c>
      <c r="X2163" t="s">
        <v>299</v>
      </c>
      <c r="Y2163" t="s">
        <v>299</v>
      </c>
    </row>
    <row r="2164" spans="1:25" x14ac:dyDescent="0.25">
      <c r="A2164" t="s">
        <v>295</v>
      </c>
      <c r="B2164" t="s">
        <v>296</v>
      </c>
      <c r="C2164" s="61">
        <f t="shared" si="33"/>
        <v>5</v>
      </c>
      <c r="D2164" t="s">
        <v>1</v>
      </c>
      <c r="E2164">
        <v>54133</v>
      </c>
      <c r="F2164">
        <v>541</v>
      </c>
      <c r="G2164">
        <v>5413</v>
      </c>
      <c r="H2164">
        <v>5</v>
      </c>
      <c r="I2164" t="s">
        <v>296</v>
      </c>
      <c r="J2164">
        <v>54</v>
      </c>
      <c r="K2164" t="s">
        <v>1550</v>
      </c>
      <c r="L2164" t="s">
        <v>1532</v>
      </c>
      <c r="M2164" t="s">
        <v>1533</v>
      </c>
      <c r="N2164">
        <v>0</v>
      </c>
      <c r="O2164" t="s">
        <v>298</v>
      </c>
      <c r="P2164">
        <v>2012</v>
      </c>
      <c r="Q2164">
        <v>8060</v>
      </c>
      <c r="R2164">
        <v>31228931</v>
      </c>
      <c r="S2164">
        <v>10328877</v>
      </c>
      <c r="T2164">
        <v>2537975</v>
      </c>
      <c r="U2164" s="35">
        <v>116020</v>
      </c>
      <c r="V2164" t="s">
        <v>299</v>
      </c>
      <c r="W2164" t="s">
        <v>299</v>
      </c>
      <c r="X2164" t="s">
        <v>299</v>
      </c>
      <c r="Y2164" t="s">
        <v>299</v>
      </c>
    </row>
    <row r="2165" spans="1:25" x14ac:dyDescent="0.25">
      <c r="A2165" t="s">
        <v>295</v>
      </c>
      <c r="B2165" t="s">
        <v>296</v>
      </c>
      <c r="C2165" s="61">
        <f t="shared" si="33"/>
        <v>6</v>
      </c>
      <c r="D2165" t="s">
        <v>1</v>
      </c>
      <c r="E2165">
        <v>541330</v>
      </c>
      <c r="F2165">
        <v>541</v>
      </c>
      <c r="G2165">
        <v>5413</v>
      </c>
      <c r="H2165">
        <v>6</v>
      </c>
      <c r="I2165" t="s">
        <v>296</v>
      </c>
      <c r="J2165">
        <v>54</v>
      </c>
      <c r="K2165" t="s">
        <v>1550</v>
      </c>
      <c r="L2165">
        <v>0</v>
      </c>
      <c r="M2165" t="s">
        <v>298</v>
      </c>
      <c r="N2165">
        <v>0</v>
      </c>
      <c r="O2165" t="s">
        <v>298</v>
      </c>
      <c r="P2165">
        <v>2012</v>
      </c>
      <c r="Q2165">
        <v>8060</v>
      </c>
      <c r="R2165">
        <v>31228931</v>
      </c>
      <c r="S2165">
        <v>10328877</v>
      </c>
      <c r="T2165">
        <v>2537975</v>
      </c>
      <c r="U2165" s="35">
        <v>116020</v>
      </c>
      <c r="V2165" t="s">
        <v>299</v>
      </c>
      <c r="W2165" t="s">
        <v>299</v>
      </c>
      <c r="X2165" t="s">
        <v>299</v>
      </c>
      <c r="Y2165" t="s">
        <v>299</v>
      </c>
    </row>
    <row r="2166" spans="1:25" x14ac:dyDescent="0.25">
      <c r="A2166" t="s">
        <v>295</v>
      </c>
      <c r="B2166" t="s">
        <v>296</v>
      </c>
      <c r="C2166" s="61">
        <f t="shared" si="33"/>
        <v>6</v>
      </c>
      <c r="D2166" t="s">
        <v>1</v>
      </c>
      <c r="E2166">
        <v>541330</v>
      </c>
      <c r="F2166">
        <v>541</v>
      </c>
      <c r="G2166">
        <v>5413</v>
      </c>
      <c r="H2166">
        <v>6</v>
      </c>
      <c r="I2166" t="s">
        <v>296</v>
      </c>
      <c r="J2166">
        <v>54</v>
      </c>
      <c r="K2166" t="s">
        <v>1550</v>
      </c>
      <c r="L2166" t="s">
        <v>1532</v>
      </c>
      <c r="M2166" t="s">
        <v>1533</v>
      </c>
      <c r="N2166">
        <v>0</v>
      </c>
      <c r="O2166" t="s">
        <v>298</v>
      </c>
      <c r="P2166">
        <v>2012</v>
      </c>
      <c r="Q2166">
        <v>8060</v>
      </c>
      <c r="R2166">
        <v>31228931</v>
      </c>
      <c r="S2166">
        <v>10328877</v>
      </c>
      <c r="T2166">
        <v>2537975</v>
      </c>
      <c r="U2166" s="35">
        <v>116020</v>
      </c>
      <c r="V2166" t="s">
        <v>299</v>
      </c>
      <c r="W2166" t="s">
        <v>299</v>
      </c>
      <c r="X2166" t="s">
        <v>299</v>
      </c>
      <c r="Y2166" t="s">
        <v>299</v>
      </c>
    </row>
    <row r="2167" spans="1:25" x14ac:dyDescent="0.25">
      <c r="A2167" t="s">
        <v>295</v>
      </c>
      <c r="B2167" t="s">
        <v>296</v>
      </c>
      <c r="C2167" s="61">
        <f t="shared" si="33"/>
        <v>5</v>
      </c>
      <c r="D2167" t="s">
        <v>1</v>
      </c>
      <c r="E2167">
        <v>54134</v>
      </c>
      <c r="F2167">
        <v>541</v>
      </c>
      <c r="G2167">
        <v>5413</v>
      </c>
      <c r="H2167">
        <v>5</v>
      </c>
      <c r="I2167" t="s">
        <v>296</v>
      </c>
      <c r="J2167">
        <v>54</v>
      </c>
      <c r="K2167" t="s">
        <v>1551</v>
      </c>
      <c r="L2167">
        <v>0</v>
      </c>
      <c r="M2167" t="s">
        <v>298</v>
      </c>
      <c r="N2167">
        <v>0</v>
      </c>
      <c r="O2167" t="s">
        <v>298</v>
      </c>
      <c r="P2167">
        <v>2012</v>
      </c>
      <c r="Q2167">
        <v>241</v>
      </c>
      <c r="R2167">
        <v>81444</v>
      </c>
      <c r="S2167">
        <v>29601</v>
      </c>
      <c r="T2167">
        <v>6706</v>
      </c>
      <c r="U2167" s="35">
        <v>664</v>
      </c>
      <c r="V2167" t="s">
        <v>299</v>
      </c>
      <c r="W2167" t="s">
        <v>299</v>
      </c>
      <c r="X2167" t="s">
        <v>299</v>
      </c>
      <c r="Y2167" t="s">
        <v>299</v>
      </c>
    </row>
    <row r="2168" spans="1:25" x14ac:dyDescent="0.25">
      <c r="A2168" t="s">
        <v>295</v>
      </c>
      <c r="B2168" t="s">
        <v>296</v>
      </c>
      <c r="C2168" s="61">
        <f t="shared" si="33"/>
        <v>5</v>
      </c>
      <c r="D2168" t="s">
        <v>1</v>
      </c>
      <c r="E2168">
        <v>54134</v>
      </c>
      <c r="F2168">
        <v>541</v>
      </c>
      <c r="G2168">
        <v>5413</v>
      </c>
      <c r="H2168">
        <v>5</v>
      </c>
      <c r="I2168" t="s">
        <v>296</v>
      </c>
      <c r="J2168">
        <v>54</v>
      </c>
      <c r="K2168" t="s">
        <v>1551</v>
      </c>
      <c r="L2168" t="s">
        <v>1532</v>
      </c>
      <c r="M2168" t="s">
        <v>1533</v>
      </c>
      <c r="N2168">
        <v>0</v>
      </c>
      <c r="O2168" t="s">
        <v>298</v>
      </c>
      <c r="P2168">
        <v>2012</v>
      </c>
      <c r="Q2168">
        <v>241</v>
      </c>
      <c r="R2168">
        <v>81444</v>
      </c>
      <c r="S2168">
        <v>29601</v>
      </c>
      <c r="T2168">
        <v>6706</v>
      </c>
      <c r="U2168" s="35">
        <v>664</v>
      </c>
      <c r="V2168" t="s">
        <v>299</v>
      </c>
      <c r="W2168" t="s">
        <v>299</v>
      </c>
      <c r="X2168" t="s">
        <v>299</v>
      </c>
      <c r="Y2168" t="s">
        <v>299</v>
      </c>
    </row>
    <row r="2169" spans="1:25" x14ac:dyDescent="0.25">
      <c r="A2169" t="s">
        <v>295</v>
      </c>
      <c r="B2169" t="s">
        <v>296</v>
      </c>
      <c r="C2169" s="61">
        <f t="shared" si="33"/>
        <v>6</v>
      </c>
      <c r="D2169" t="s">
        <v>1</v>
      </c>
      <c r="E2169">
        <v>541340</v>
      </c>
      <c r="F2169">
        <v>541</v>
      </c>
      <c r="G2169">
        <v>5413</v>
      </c>
      <c r="H2169">
        <v>6</v>
      </c>
      <c r="I2169" t="s">
        <v>296</v>
      </c>
      <c r="J2169">
        <v>54</v>
      </c>
      <c r="K2169" t="s">
        <v>1551</v>
      </c>
      <c r="L2169">
        <v>0</v>
      </c>
      <c r="M2169" t="s">
        <v>298</v>
      </c>
      <c r="N2169">
        <v>0</v>
      </c>
      <c r="O2169" t="s">
        <v>298</v>
      </c>
      <c r="P2169">
        <v>2012</v>
      </c>
      <c r="Q2169">
        <v>241</v>
      </c>
      <c r="R2169">
        <v>81444</v>
      </c>
      <c r="S2169">
        <v>29601</v>
      </c>
      <c r="T2169">
        <v>6706</v>
      </c>
      <c r="U2169" s="35">
        <v>664</v>
      </c>
      <c r="V2169" t="s">
        <v>299</v>
      </c>
      <c r="W2169" t="s">
        <v>299</v>
      </c>
      <c r="X2169" t="s">
        <v>299</v>
      </c>
      <c r="Y2169" t="s">
        <v>299</v>
      </c>
    </row>
    <row r="2170" spans="1:25" x14ac:dyDescent="0.25">
      <c r="A2170" t="s">
        <v>295</v>
      </c>
      <c r="B2170" t="s">
        <v>296</v>
      </c>
      <c r="C2170" s="61">
        <f t="shared" si="33"/>
        <v>6</v>
      </c>
      <c r="D2170" t="s">
        <v>1</v>
      </c>
      <c r="E2170">
        <v>541340</v>
      </c>
      <c r="F2170">
        <v>541</v>
      </c>
      <c r="G2170">
        <v>5413</v>
      </c>
      <c r="H2170">
        <v>6</v>
      </c>
      <c r="I2170" t="s">
        <v>296</v>
      </c>
      <c r="J2170">
        <v>54</v>
      </c>
      <c r="K2170" t="s">
        <v>1551</v>
      </c>
      <c r="L2170" t="s">
        <v>1532</v>
      </c>
      <c r="M2170" t="s">
        <v>1533</v>
      </c>
      <c r="N2170">
        <v>0</v>
      </c>
      <c r="O2170" t="s">
        <v>298</v>
      </c>
      <c r="P2170">
        <v>2012</v>
      </c>
      <c r="Q2170">
        <v>241</v>
      </c>
      <c r="R2170">
        <v>81444</v>
      </c>
      <c r="S2170">
        <v>29601</v>
      </c>
      <c r="T2170">
        <v>6706</v>
      </c>
      <c r="U2170" s="35">
        <v>664</v>
      </c>
      <c r="V2170" t="s">
        <v>299</v>
      </c>
      <c r="W2170" t="s">
        <v>299</v>
      </c>
      <c r="X2170" t="s">
        <v>299</v>
      </c>
      <c r="Y2170" t="s">
        <v>299</v>
      </c>
    </row>
    <row r="2171" spans="1:25" x14ac:dyDescent="0.25">
      <c r="A2171" t="s">
        <v>295</v>
      </c>
      <c r="B2171" t="s">
        <v>296</v>
      </c>
      <c r="C2171" s="61">
        <f t="shared" si="33"/>
        <v>5</v>
      </c>
      <c r="D2171" t="s">
        <v>1</v>
      </c>
      <c r="E2171">
        <v>54135</v>
      </c>
      <c r="F2171">
        <v>541</v>
      </c>
      <c r="G2171">
        <v>5413</v>
      </c>
      <c r="H2171">
        <v>5</v>
      </c>
      <c r="I2171" t="s">
        <v>296</v>
      </c>
      <c r="J2171">
        <v>54</v>
      </c>
      <c r="K2171" t="s">
        <v>1552</v>
      </c>
      <c r="L2171">
        <v>0</v>
      </c>
      <c r="M2171" t="s">
        <v>298</v>
      </c>
      <c r="N2171">
        <v>0</v>
      </c>
      <c r="O2171" t="s">
        <v>298</v>
      </c>
      <c r="P2171">
        <v>2012</v>
      </c>
      <c r="Q2171">
        <v>735</v>
      </c>
      <c r="R2171">
        <v>321542</v>
      </c>
      <c r="S2171">
        <v>112827</v>
      </c>
      <c r="T2171">
        <v>25963</v>
      </c>
      <c r="U2171" s="35">
        <v>2552</v>
      </c>
      <c r="V2171" t="s">
        <v>299</v>
      </c>
      <c r="W2171" t="s">
        <v>299</v>
      </c>
      <c r="X2171" t="s">
        <v>299</v>
      </c>
      <c r="Y2171" t="s">
        <v>299</v>
      </c>
    </row>
    <row r="2172" spans="1:25" x14ac:dyDescent="0.25">
      <c r="A2172" t="s">
        <v>295</v>
      </c>
      <c r="B2172" t="s">
        <v>296</v>
      </c>
      <c r="C2172" s="61">
        <f t="shared" si="33"/>
        <v>5</v>
      </c>
      <c r="D2172" t="s">
        <v>1</v>
      </c>
      <c r="E2172">
        <v>54135</v>
      </c>
      <c r="F2172">
        <v>541</v>
      </c>
      <c r="G2172">
        <v>5413</v>
      </c>
      <c r="H2172">
        <v>5</v>
      </c>
      <c r="I2172" t="s">
        <v>296</v>
      </c>
      <c r="J2172">
        <v>54</v>
      </c>
      <c r="K2172" t="s">
        <v>1552</v>
      </c>
      <c r="L2172" t="s">
        <v>1532</v>
      </c>
      <c r="M2172" t="s">
        <v>1533</v>
      </c>
      <c r="N2172">
        <v>0</v>
      </c>
      <c r="O2172" t="s">
        <v>298</v>
      </c>
      <c r="P2172">
        <v>2012</v>
      </c>
      <c r="Q2172">
        <v>735</v>
      </c>
      <c r="R2172">
        <v>321542</v>
      </c>
      <c r="S2172">
        <v>112827</v>
      </c>
      <c r="T2172">
        <v>25963</v>
      </c>
      <c r="U2172" s="35">
        <v>2552</v>
      </c>
      <c r="V2172" t="s">
        <v>299</v>
      </c>
      <c r="W2172" t="s">
        <v>299</v>
      </c>
      <c r="X2172" t="s">
        <v>299</v>
      </c>
      <c r="Y2172" t="s">
        <v>299</v>
      </c>
    </row>
    <row r="2173" spans="1:25" x14ac:dyDescent="0.25">
      <c r="A2173" t="s">
        <v>295</v>
      </c>
      <c r="B2173" t="s">
        <v>296</v>
      </c>
      <c r="C2173" s="61">
        <f t="shared" si="33"/>
        <v>6</v>
      </c>
      <c r="D2173" t="s">
        <v>1</v>
      </c>
      <c r="E2173">
        <v>541350</v>
      </c>
      <c r="F2173">
        <v>541</v>
      </c>
      <c r="G2173">
        <v>5413</v>
      </c>
      <c r="H2173">
        <v>6</v>
      </c>
      <c r="I2173" t="s">
        <v>296</v>
      </c>
      <c r="J2173">
        <v>54</v>
      </c>
      <c r="K2173" t="s">
        <v>1552</v>
      </c>
      <c r="L2173">
        <v>0</v>
      </c>
      <c r="M2173" t="s">
        <v>298</v>
      </c>
      <c r="N2173">
        <v>0</v>
      </c>
      <c r="O2173" t="s">
        <v>298</v>
      </c>
      <c r="P2173">
        <v>2012</v>
      </c>
      <c r="Q2173">
        <v>735</v>
      </c>
      <c r="R2173">
        <v>321542</v>
      </c>
      <c r="S2173">
        <v>112827</v>
      </c>
      <c r="T2173">
        <v>25963</v>
      </c>
      <c r="U2173" s="35">
        <v>2552</v>
      </c>
      <c r="V2173" t="s">
        <v>299</v>
      </c>
      <c r="W2173" t="s">
        <v>299</v>
      </c>
      <c r="X2173" t="s">
        <v>299</v>
      </c>
      <c r="Y2173" t="s">
        <v>299</v>
      </c>
    </row>
    <row r="2174" spans="1:25" x14ac:dyDescent="0.25">
      <c r="A2174" t="s">
        <v>295</v>
      </c>
      <c r="B2174" t="s">
        <v>296</v>
      </c>
      <c r="C2174" s="61">
        <f t="shared" si="33"/>
        <v>6</v>
      </c>
      <c r="D2174" t="s">
        <v>1</v>
      </c>
      <c r="E2174">
        <v>541350</v>
      </c>
      <c r="F2174">
        <v>541</v>
      </c>
      <c r="G2174">
        <v>5413</v>
      </c>
      <c r="H2174">
        <v>6</v>
      </c>
      <c r="I2174" t="s">
        <v>296</v>
      </c>
      <c r="J2174">
        <v>54</v>
      </c>
      <c r="K2174" t="s">
        <v>1552</v>
      </c>
      <c r="L2174" t="s">
        <v>1532</v>
      </c>
      <c r="M2174" t="s">
        <v>1533</v>
      </c>
      <c r="N2174">
        <v>0</v>
      </c>
      <c r="O2174" t="s">
        <v>298</v>
      </c>
      <c r="P2174">
        <v>2012</v>
      </c>
      <c r="Q2174">
        <v>735</v>
      </c>
      <c r="R2174">
        <v>321542</v>
      </c>
      <c r="S2174">
        <v>112827</v>
      </c>
      <c r="T2174">
        <v>25963</v>
      </c>
      <c r="U2174" s="35">
        <v>2552</v>
      </c>
      <c r="V2174" t="s">
        <v>299</v>
      </c>
      <c r="W2174" t="s">
        <v>299</v>
      </c>
      <c r="X2174" t="s">
        <v>299</v>
      </c>
      <c r="Y2174" t="s">
        <v>299</v>
      </c>
    </row>
    <row r="2175" spans="1:25" x14ac:dyDescent="0.25">
      <c r="A2175" t="s">
        <v>295</v>
      </c>
      <c r="B2175" t="s">
        <v>296</v>
      </c>
      <c r="C2175" s="61">
        <f t="shared" si="33"/>
        <v>5</v>
      </c>
      <c r="D2175" t="s">
        <v>1</v>
      </c>
      <c r="E2175">
        <v>54136</v>
      </c>
      <c r="F2175">
        <v>541</v>
      </c>
      <c r="G2175">
        <v>5413</v>
      </c>
      <c r="H2175">
        <v>5</v>
      </c>
      <c r="I2175" t="s">
        <v>296</v>
      </c>
      <c r="J2175">
        <v>54</v>
      </c>
      <c r="K2175" t="s">
        <v>1553</v>
      </c>
      <c r="L2175">
        <v>0</v>
      </c>
      <c r="M2175" t="s">
        <v>298</v>
      </c>
      <c r="N2175">
        <v>0</v>
      </c>
      <c r="O2175" t="s">
        <v>298</v>
      </c>
      <c r="P2175">
        <v>2012</v>
      </c>
      <c r="Q2175">
        <v>41</v>
      </c>
      <c r="R2175">
        <v>33706</v>
      </c>
      <c r="S2175">
        <v>12685</v>
      </c>
      <c r="T2175">
        <v>3293</v>
      </c>
      <c r="U2175" s="35">
        <v>221</v>
      </c>
      <c r="V2175" t="s">
        <v>299</v>
      </c>
      <c r="W2175" t="s">
        <v>299</v>
      </c>
      <c r="X2175" t="s">
        <v>299</v>
      </c>
      <c r="Y2175" t="s">
        <v>299</v>
      </c>
    </row>
    <row r="2176" spans="1:25" x14ac:dyDescent="0.25">
      <c r="A2176" t="s">
        <v>295</v>
      </c>
      <c r="B2176" t="s">
        <v>296</v>
      </c>
      <c r="C2176" s="61">
        <f t="shared" si="33"/>
        <v>5</v>
      </c>
      <c r="D2176" t="s">
        <v>1</v>
      </c>
      <c r="E2176">
        <v>54136</v>
      </c>
      <c r="F2176">
        <v>541</v>
      </c>
      <c r="G2176">
        <v>5413</v>
      </c>
      <c r="H2176">
        <v>5</v>
      </c>
      <c r="I2176" t="s">
        <v>296</v>
      </c>
      <c r="J2176">
        <v>54</v>
      </c>
      <c r="K2176" t="s">
        <v>1553</v>
      </c>
      <c r="L2176" t="s">
        <v>1532</v>
      </c>
      <c r="M2176" t="s">
        <v>1533</v>
      </c>
      <c r="N2176">
        <v>0</v>
      </c>
      <c r="O2176" t="s">
        <v>298</v>
      </c>
      <c r="P2176">
        <v>2012</v>
      </c>
      <c r="Q2176">
        <v>41</v>
      </c>
      <c r="R2176">
        <v>33706</v>
      </c>
      <c r="S2176">
        <v>12685</v>
      </c>
      <c r="T2176">
        <v>3293</v>
      </c>
      <c r="U2176" s="35">
        <v>221</v>
      </c>
      <c r="V2176" t="s">
        <v>299</v>
      </c>
      <c r="W2176" t="s">
        <v>299</v>
      </c>
      <c r="X2176" t="s">
        <v>299</v>
      </c>
      <c r="Y2176" t="s">
        <v>299</v>
      </c>
    </row>
    <row r="2177" spans="1:25" x14ac:dyDescent="0.25">
      <c r="A2177" t="s">
        <v>295</v>
      </c>
      <c r="B2177" t="s">
        <v>296</v>
      </c>
      <c r="C2177" s="61">
        <f t="shared" si="33"/>
        <v>6</v>
      </c>
      <c r="D2177" t="s">
        <v>1</v>
      </c>
      <c r="E2177">
        <v>541360</v>
      </c>
      <c r="F2177">
        <v>541</v>
      </c>
      <c r="G2177">
        <v>5413</v>
      </c>
      <c r="H2177">
        <v>6</v>
      </c>
      <c r="I2177" t="s">
        <v>296</v>
      </c>
      <c r="J2177">
        <v>54</v>
      </c>
      <c r="K2177" t="s">
        <v>1553</v>
      </c>
      <c r="L2177">
        <v>0</v>
      </c>
      <c r="M2177" t="s">
        <v>298</v>
      </c>
      <c r="N2177">
        <v>0</v>
      </c>
      <c r="O2177" t="s">
        <v>298</v>
      </c>
      <c r="P2177">
        <v>2012</v>
      </c>
      <c r="Q2177">
        <v>41</v>
      </c>
      <c r="R2177">
        <v>33706</v>
      </c>
      <c r="S2177">
        <v>12685</v>
      </c>
      <c r="T2177">
        <v>3293</v>
      </c>
      <c r="U2177" s="35">
        <v>221</v>
      </c>
      <c r="V2177" t="s">
        <v>299</v>
      </c>
      <c r="W2177" t="s">
        <v>299</v>
      </c>
      <c r="X2177" t="s">
        <v>299</v>
      </c>
      <c r="Y2177" t="s">
        <v>299</v>
      </c>
    </row>
    <row r="2178" spans="1:25" x14ac:dyDescent="0.25">
      <c r="A2178" t="s">
        <v>295</v>
      </c>
      <c r="B2178" t="s">
        <v>296</v>
      </c>
      <c r="C2178" s="61">
        <f t="shared" si="33"/>
        <v>6</v>
      </c>
      <c r="D2178" t="s">
        <v>1</v>
      </c>
      <c r="E2178">
        <v>541360</v>
      </c>
      <c r="F2178">
        <v>541</v>
      </c>
      <c r="G2178">
        <v>5413</v>
      </c>
      <c r="H2178">
        <v>6</v>
      </c>
      <c r="I2178" t="s">
        <v>296</v>
      </c>
      <c r="J2178">
        <v>54</v>
      </c>
      <c r="K2178" t="s">
        <v>1553</v>
      </c>
      <c r="L2178" t="s">
        <v>1532</v>
      </c>
      <c r="M2178" t="s">
        <v>1533</v>
      </c>
      <c r="N2178">
        <v>0</v>
      </c>
      <c r="O2178" t="s">
        <v>298</v>
      </c>
      <c r="P2178">
        <v>2012</v>
      </c>
      <c r="Q2178">
        <v>41</v>
      </c>
      <c r="R2178">
        <v>33706</v>
      </c>
      <c r="S2178">
        <v>12685</v>
      </c>
      <c r="T2178">
        <v>3293</v>
      </c>
      <c r="U2178" s="35">
        <v>221</v>
      </c>
      <c r="V2178" t="s">
        <v>299</v>
      </c>
      <c r="W2178" t="s">
        <v>299</v>
      </c>
      <c r="X2178" t="s">
        <v>299</v>
      </c>
      <c r="Y2178" t="s">
        <v>299</v>
      </c>
    </row>
    <row r="2179" spans="1:25" x14ac:dyDescent="0.25">
      <c r="A2179" t="s">
        <v>295</v>
      </c>
      <c r="B2179" t="s">
        <v>296</v>
      </c>
      <c r="C2179" s="61">
        <f t="shared" si="33"/>
        <v>5</v>
      </c>
      <c r="D2179" t="s">
        <v>1</v>
      </c>
      <c r="E2179">
        <v>54137</v>
      </c>
      <c r="F2179">
        <v>541</v>
      </c>
      <c r="G2179">
        <v>5413</v>
      </c>
      <c r="H2179">
        <v>5</v>
      </c>
      <c r="I2179" t="s">
        <v>296</v>
      </c>
      <c r="J2179">
        <v>54</v>
      </c>
      <c r="K2179" t="s">
        <v>1554</v>
      </c>
      <c r="L2179">
        <v>0</v>
      </c>
      <c r="M2179" t="s">
        <v>298</v>
      </c>
      <c r="N2179">
        <v>0</v>
      </c>
      <c r="O2179" t="s">
        <v>298</v>
      </c>
      <c r="P2179">
        <v>2012</v>
      </c>
      <c r="Q2179">
        <v>490</v>
      </c>
      <c r="R2179">
        <v>321872</v>
      </c>
      <c r="S2179">
        <v>139685</v>
      </c>
      <c r="T2179">
        <v>32223</v>
      </c>
      <c r="U2179" s="35">
        <v>2586</v>
      </c>
      <c r="V2179" t="s">
        <v>299</v>
      </c>
      <c r="W2179" t="s">
        <v>299</v>
      </c>
      <c r="X2179" t="s">
        <v>299</v>
      </c>
      <c r="Y2179" t="s">
        <v>299</v>
      </c>
    </row>
    <row r="2180" spans="1:25" x14ac:dyDescent="0.25">
      <c r="A2180" t="s">
        <v>295</v>
      </c>
      <c r="B2180" t="s">
        <v>296</v>
      </c>
      <c r="C2180" s="61">
        <f t="shared" si="33"/>
        <v>5</v>
      </c>
      <c r="D2180" t="s">
        <v>1</v>
      </c>
      <c r="E2180">
        <v>54137</v>
      </c>
      <c r="F2180">
        <v>541</v>
      </c>
      <c r="G2180">
        <v>5413</v>
      </c>
      <c r="H2180">
        <v>5</v>
      </c>
      <c r="I2180" t="s">
        <v>296</v>
      </c>
      <c r="J2180">
        <v>54</v>
      </c>
      <c r="K2180" t="s">
        <v>1554</v>
      </c>
      <c r="L2180" t="s">
        <v>1532</v>
      </c>
      <c r="M2180" t="s">
        <v>1533</v>
      </c>
      <c r="N2180">
        <v>0</v>
      </c>
      <c r="O2180" t="s">
        <v>298</v>
      </c>
      <c r="P2180">
        <v>2012</v>
      </c>
      <c r="Q2180">
        <v>490</v>
      </c>
      <c r="R2180">
        <v>321872</v>
      </c>
      <c r="S2180">
        <v>139685</v>
      </c>
      <c r="T2180">
        <v>32223</v>
      </c>
      <c r="U2180" s="35">
        <v>2586</v>
      </c>
      <c r="V2180" t="s">
        <v>299</v>
      </c>
      <c r="W2180" t="s">
        <v>299</v>
      </c>
      <c r="X2180" t="s">
        <v>299</v>
      </c>
      <c r="Y2180" t="s">
        <v>299</v>
      </c>
    </row>
    <row r="2181" spans="1:25" x14ac:dyDescent="0.25">
      <c r="A2181" t="s">
        <v>295</v>
      </c>
      <c r="B2181" t="s">
        <v>296</v>
      </c>
      <c r="C2181" s="61">
        <f t="shared" ref="C2181:C2244" si="34">LEN(E2181)</f>
        <v>6</v>
      </c>
      <c r="D2181" t="s">
        <v>1</v>
      </c>
      <c r="E2181">
        <v>541370</v>
      </c>
      <c r="F2181">
        <v>541</v>
      </c>
      <c r="G2181">
        <v>5413</v>
      </c>
      <c r="H2181">
        <v>6</v>
      </c>
      <c r="I2181" t="s">
        <v>296</v>
      </c>
      <c r="J2181">
        <v>54</v>
      </c>
      <c r="K2181" t="s">
        <v>1554</v>
      </c>
      <c r="L2181">
        <v>0</v>
      </c>
      <c r="M2181" t="s">
        <v>298</v>
      </c>
      <c r="N2181">
        <v>0</v>
      </c>
      <c r="O2181" t="s">
        <v>298</v>
      </c>
      <c r="P2181">
        <v>2012</v>
      </c>
      <c r="Q2181">
        <v>490</v>
      </c>
      <c r="R2181">
        <v>321872</v>
      </c>
      <c r="S2181">
        <v>139685</v>
      </c>
      <c r="T2181">
        <v>32223</v>
      </c>
      <c r="U2181" s="35">
        <v>2586</v>
      </c>
      <c r="V2181" t="s">
        <v>299</v>
      </c>
      <c r="W2181" t="s">
        <v>299</v>
      </c>
      <c r="X2181" t="s">
        <v>299</v>
      </c>
      <c r="Y2181" t="s">
        <v>299</v>
      </c>
    </row>
    <row r="2182" spans="1:25" x14ac:dyDescent="0.25">
      <c r="A2182" t="s">
        <v>295</v>
      </c>
      <c r="B2182" t="s">
        <v>296</v>
      </c>
      <c r="C2182" s="61">
        <f t="shared" si="34"/>
        <v>6</v>
      </c>
      <c r="D2182" t="s">
        <v>1</v>
      </c>
      <c r="E2182">
        <v>541370</v>
      </c>
      <c r="F2182">
        <v>541</v>
      </c>
      <c r="G2182">
        <v>5413</v>
      </c>
      <c r="H2182">
        <v>6</v>
      </c>
      <c r="I2182" t="s">
        <v>296</v>
      </c>
      <c r="J2182">
        <v>54</v>
      </c>
      <c r="K2182" t="s">
        <v>1554</v>
      </c>
      <c r="L2182" t="s">
        <v>1532</v>
      </c>
      <c r="M2182" t="s">
        <v>1533</v>
      </c>
      <c r="N2182">
        <v>0</v>
      </c>
      <c r="O2182" t="s">
        <v>298</v>
      </c>
      <c r="P2182">
        <v>2012</v>
      </c>
      <c r="Q2182">
        <v>490</v>
      </c>
      <c r="R2182">
        <v>321872</v>
      </c>
      <c r="S2182">
        <v>139685</v>
      </c>
      <c r="T2182">
        <v>32223</v>
      </c>
      <c r="U2182" s="35">
        <v>2586</v>
      </c>
      <c r="V2182" t="s">
        <v>299</v>
      </c>
      <c r="W2182" t="s">
        <v>299</v>
      </c>
      <c r="X2182" t="s">
        <v>299</v>
      </c>
      <c r="Y2182" t="s">
        <v>299</v>
      </c>
    </row>
    <row r="2183" spans="1:25" x14ac:dyDescent="0.25">
      <c r="A2183" t="s">
        <v>295</v>
      </c>
      <c r="B2183" t="s">
        <v>296</v>
      </c>
      <c r="C2183" s="61">
        <f t="shared" si="34"/>
        <v>5</v>
      </c>
      <c r="D2183" t="s">
        <v>1</v>
      </c>
      <c r="E2183">
        <v>54138</v>
      </c>
      <c r="F2183">
        <v>541</v>
      </c>
      <c r="G2183">
        <v>5413</v>
      </c>
      <c r="H2183">
        <v>5</v>
      </c>
      <c r="I2183" t="s">
        <v>296</v>
      </c>
      <c r="J2183">
        <v>54</v>
      </c>
      <c r="K2183" t="s">
        <v>1555</v>
      </c>
      <c r="L2183">
        <v>0</v>
      </c>
      <c r="M2183" t="s">
        <v>298</v>
      </c>
      <c r="N2183">
        <v>0</v>
      </c>
      <c r="O2183" t="s">
        <v>298</v>
      </c>
      <c r="P2183">
        <v>2012</v>
      </c>
      <c r="Q2183">
        <v>867</v>
      </c>
      <c r="R2183">
        <v>1990759</v>
      </c>
      <c r="S2183">
        <v>823832</v>
      </c>
      <c r="T2183">
        <v>194860</v>
      </c>
      <c r="U2183" s="35">
        <v>13990</v>
      </c>
      <c r="V2183" t="s">
        <v>299</v>
      </c>
      <c r="W2183" t="s">
        <v>299</v>
      </c>
      <c r="X2183" t="s">
        <v>299</v>
      </c>
      <c r="Y2183" t="s">
        <v>299</v>
      </c>
    </row>
    <row r="2184" spans="1:25" x14ac:dyDescent="0.25">
      <c r="A2184" t="s">
        <v>295</v>
      </c>
      <c r="B2184" t="s">
        <v>296</v>
      </c>
      <c r="C2184" s="61">
        <f t="shared" si="34"/>
        <v>5</v>
      </c>
      <c r="D2184" t="s">
        <v>1</v>
      </c>
      <c r="E2184">
        <v>54138</v>
      </c>
      <c r="F2184">
        <v>541</v>
      </c>
      <c r="G2184">
        <v>5413</v>
      </c>
      <c r="H2184">
        <v>5</v>
      </c>
      <c r="I2184" t="s">
        <v>296</v>
      </c>
      <c r="J2184">
        <v>54</v>
      </c>
      <c r="K2184" t="s">
        <v>1555</v>
      </c>
      <c r="L2184" t="s">
        <v>1532</v>
      </c>
      <c r="M2184" t="s">
        <v>1533</v>
      </c>
      <c r="N2184">
        <v>0</v>
      </c>
      <c r="O2184" t="s">
        <v>298</v>
      </c>
      <c r="P2184">
        <v>2012</v>
      </c>
      <c r="Q2184">
        <v>867</v>
      </c>
      <c r="R2184">
        <v>1990759</v>
      </c>
      <c r="S2184">
        <v>823832</v>
      </c>
      <c r="T2184">
        <v>194860</v>
      </c>
      <c r="U2184" s="35">
        <v>13990</v>
      </c>
      <c r="V2184" t="s">
        <v>299</v>
      </c>
      <c r="W2184" t="s">
        <v>299</v>
      </c>
      <c r="X2184" t="s">
        <v>299</v>
      </c>
      <c r="Y2184" t="s">
        <v>299</v>
      </c>
    </row>
    <row r="2185" spans="1:25" x14ac:dyDescent="0.25">
      <c r="A2185" t="s">
        <v>295</v>
      </c>
      <c r="B2185" t="s">
        <v>296</v>
      </c>
      <c r="C2185" s="61">
        <f t="shared" si="34"/>
        <v>6</v>
      </c>
      <c r="D2185" t="s">
        <v>1</v>
      </c>
      <c r="E2185">
        <v>541380</v>
      </c>
      <c r="F2185">
        <v>541</v>
      </c>
      <c r="G2185">
        <v>5413</v>
      </c>
      <c r="H2185">
        <v>6</v>
      </c>
      <c r="I2185" t="s">
        <v>296</v>
      </c>
      <c r="J2185">
        <v>54</v>
      </c>
      <c r="K2185" t="s">
        <v>1555</v>
      </c>
      <c r="L2185">
        <v>0</v>
      </c>
      <c r="M2185" t="s">
        <v>298</v>
      </c>
      <c r="N2185">
        <v>0</v>
      </c>
      <c r="O2185" t="s">
        <v>298</v>
      </c>
      <c r="P2185">
        <v>2012</v>
      </c>
      <c r="Q2185">
        <v>867</v>
      </c>
      <c r="R2185">
        <v>1990759</v>
      </c>
      <c r="S2185">
        <v>823832</v>
      </c>
      <c r="T2185">
        <v>194860</v>
      </c>
      <c r="U2185" s="35">
        <v>13990</v>
      </c>
      <c r="V2185" t="s">
        <v>299</v>
      </c>
      <c r="W2185" t="s">
        <v>299</v>
      </c>
      <c r="X2185" t="s">
        <v>299</v>
      </c>
      <c r="Y2185" t="s">
        <v>299</v>
      </c>
    </row>
    <row r="2186" spans="1:25" x14ac:dyDescent="0.25">
      <c r="A2186" t="s">
        <v>295</v>
      </c>
      <c r="B2186" t="s">
        <v>296</v>
      </c>
      <c r="C2186" s="61">
        <f t="shared" si="34"/>
        <v>6</v>
      </c>
      <c r="D2186" t="s">
        <v>1</v>
      </c>
      <c r="E2186">
        <v>541380</v>
      </c>
      <c r="F2186">
        <v>541</v>
      </c>
      <c r="G2186">
        <v>5413</v>
      </c>
      <c r="H2186">
        <v>6</v>
      </c>
      <c r="I2186" t="s">
        <v>296</v>
      </c>
      <c r="J2186">
        <v>54</v>
      </c>
      <c r="K2186" t="s">
        <v>1555</v>
      </c>
      <c r="L2186" t="s">
        <v>1532</v>
      </c>
      <c r="M2186" t="s">
        <v>1533</v>
      </c>
      <c r="N2186">
        <v>0</v>
      </c>
      <c r="O2186" t="s">
        <v>298</v>
      </c>
      <c r="P2186">
        <v>2012</v>
      </c>
      <c r="Q2186">
        <v>867</v>
      </c>
      <c r="R2186">
        <v>1990759</v>
      </c>
      <c r="S2186">
        <v>823832</v>
      </c>
      <c r="T2186">
        <v>194860</v>
      </c>
      <c r="U2186" s="35">
        <v>13990</v>
      </c>
      <c r="V2186" t="s">
        <v>299</v>
      </c>
      <c r="W2186" t="s">
        <v>299</v>
      </c>
      <c r="X2186" t="s">
        <v>299</v>
      </c>
      <c r="Y2186" t="s">
        <v>299</v>
      </c>
    </row>
    <row r="2187" spans="1:25" x14ac:dyDescent="0.25">
      <c r="A2187" t="s">
        <v>295</v>
      </c>
      <c r="B2187" t="s">
        <v>296</v>
      </c>
      <c r="C2187" s="61">
        <f t="shared" si="34"/>
        <v>4</v>
      </c>
      <c r="D2187" t="s">
        <v>1</v>
      </c>
      <c r="E2187">
        <v>5414</v>
      </c>
      <c r="F2187">
        <v>541</v>
      </c>
      <c r="G2187">
        <v>5414</v>
      </c>
      <c r="H2187">
        <v>4</v>
      </c>
      <c r="I2187" t="s">
        <v>296</v>
      </c>
      <c r="J2187">
        <v>54</v>
      </c>
      <c r="K2187" t="s">
        <v>1556</v>
      </c>
      <c r="L2187">
        <v>0</v>
      </c>
      <c r="M2187" t="s">
        <v>298</v>
      </c>
      <c r="N2187">
        <v>0</v>
      </c>
      <c r="O2187" t="s">
        <v>298</v>
      </c>
      <c r="P2187">
        <v>2012</v>
      </c>
      <c r="Q2187">
        <v>4621</v>
      </c>
      <c r="R2187">
        <v>3861420</v>
      </c>
      <c r="S2187">
        <v>1175465</v>
      </c>
      <c r="T2187">
        <v>264681</v>
      </c>
      <c r="U2187" s="35">
        <v>19433</v>
      </c>
      <c r="V2187" t="s">
        <v>299</v>
      </c>
      <c r="W2187" t="s">
        <v>299</v>
      </c>
      <c r="X2187" t="s">
        <v>299</v>
      </c>
      <c r="Y2187" t="s">
        <v>299</v>
      </c>
    </row>
    <row r="2188" spans="1:25" x14ac:dyDescent="0.25">
      <c r="A2188" t="s">
        <v>295</v>
      </c>
      <c r="B2188" t="s">
        <v>296</v>
      </c>
      <c r="C2188" s="61">
        <f t="shared" si="34"/>
        <v>4</v>
      </c>
      <c r="D2188" t="s">
        <v>1</v>
      </c>
      <c r="E2188">
        <v>5414</v>
      </c>
      <c r="F2188">
        <v>541</v>
      </c>
      <c r="G2188">
        <v>5414</v>
      </c>
      <c r="H2188">
        <v>4</v>
      </c>
      <c r="I2188" t="s">
        <v>296</v>
      </c>
      <c r="J2188">
        <v>54</v>
      </c>
      <c r="K2188" t="s">
        <v>1556</v>
      </c>
      <c r="L2188" t="s">
        <v>1532</v>
      </c>
      <c r="M2188" t="s">
        <v>1533</v>
      </c>
      <c r="N2188">
        <v>0</v>
      </c>
      <c r="O2188" t="s">
        <v>298</v>
      </c>
      <c r="P2188">
        <v>2012</v>
      </c>
      <c r="Q2188">
        <v>4621</v>
      </c>
      <c r="R2188">
        <v>3861420</v>
      </c>
      <c r="S2188">
        <v>1175465</v>
      </c>
      <c r="T2188">
        <v>264681</v>
      </c>
      <c r="U2188" s="35">
        <v>19433</v>
      </c>
      <c r="V2188" t="s">
        <v>299</v>
      </c>
      <c r="W2188" t="s">
        <v>299</v>
      </c>
      <c r="X2188" t="s">
        <v>299</v>
      </c>
      <c r="Y2188" t="s">
        <v>299</v>
      </c>
    </row>
    <row r="2189" spans="1:25" x14ac:dyDescent="0.25">
      <c r="A2189" t="s">
        <v>295</v>
      </c>
      <c r="B2189" t="s">
        <v>296</v>
      </c>
      <c r="C2189" s="61">
        <f t="shared" si="34"/>
        <v>5</v>
      </c>
      <c r="D2189" t="s">
        <v>1</v>
      </c>
      <c r="E2189">
        <v>54141</v>
      </c>
      <c r="F2189">
        <v>541</v>
      </c>
      <c r="G2189">
        <v>5414</v>
      </c>
      <c r="H2189">
        <v>5</v>
      </c>
      <c r="I2189" t="s">
        <v>296</v>
      </c>
      <c r="J2189">
        <v>54</v>
      </c>
      <c r="K2189" t="s">
        <v>1557</v>
      </c>
      <c r="L2189">
        <v>0</v>
      </c>
      <c r="M2189" t="s">
        <v>298</v>
      </c>
      <c r="N2189">
        <v>0</v>
      </c>
      <c r="O2189" t="s">
        <v>298</v>
      </c>
      <c r="P2189">
        <v>2012</v>
      </c>
      <c r="Q2189">
        <v>1587</v>
      </c>
      <c r="R2189">
        <v>1294043</v>
      </c>
      <c r="S2189">
        <v>318026</v>
      </c>
      <c r="T2189">
        <v>70414</v>
      </c>
      <c r="U2189" s="35">
        <v>6183</v>
      </c>
      <c r="V2189" t="s">
        <v>299</v>
      </c>
      <c r="W2189" t="s">
        <v>299</v>
      </c>
      <c r="X2189" t="s">
        <v>299</v>
      </c>
      <c r="Y2189" t="s">
        <v>299</v>
      </c>
    </row>
    <row r="2190" spans="1:25" x14ac:dyDescent="0.25">
      <c r="A2190" t="s">
        <v>295</v>
      </c>
      <c r="B2190" t="s">
        <v>296</v>
      </c>
      <c r="C2190" s="61">
        <f t="shared" si="34"/>
        <v>5</v>
      </c>
      <c r="D2190" t="s">
        <v>1</v>
      </c>
      <c r="E2190">
        <v>54141</v>
      </c>
      <c r="F2190">
        <v>541</v>
      </c>
      <c r="G2190">
        <v>5414</v>
      </c>
      <c r="H2190">
        <v>5</v>
      </c>
      <c r="I2190" t="s">
        <v>296</v>
      </c>
      <c r="J2190">
        <v>54</v>
      </c>
      <c r="K2190" t="s">
        <v>1557</v>
      </c>
      <c r="L2190" t="s">
        <v>1532</v>
      </c>
      <c r="M2190" t="s">
        <v>1533</v>
      </c>
      <c r="N2190">
        <v>0</v>
      </c>
      <c r="O2190" t="s">
        <v>298</v>
      </c>
      <c r="P2190">
        <v>2012</v>
      </c>
      <c r="Q2190">
        <v>1587</v>
      </c>
      <c r="R2190">
        <v>1294043</v>
      </c>
      <c r="S2190">
        <v>318026</v>
      </c>
      <c r="T2190">
        <v>70414</v>
      </c>
      <c r="U2190" s="35">
        <v>6183</v>
      </c>
      <c r="V2190" t="s">
        <v>299</v>
      </c>
      <c r="W2190" t="s">
        <v>299</v>
      </c>
      <c r="X2190" t="s">
        <v>299</v>
      </c>
      <c r="Y2190" t="s">
        <v>299</v>
      </c>
    </row>
    <row r="2191" spans="1:25" x14ac:dyDescent="0.25">
      <c r="A2191" t="s">
        <v>295</v>
      </c>
      <c r="B2191" t="s">
        <v>296</v>
      </c>
      <c r="C2191" s="61">
        <f t="shared" si="34"/>
        <v>6</v>
      </c>
      <c r="D2191" t="s">
        <v>1</v>
      </c>
      <c r="E2191">
        <v>541410</v>
      </c>
      <c r="F2191">
        <v>541</v>
      </c>
      <c r="G2191">
        <v>5414</v>
      </c>
      <c r="H2191">
        <v>6</v>
      </c>
      <c r="I2191" t="s">
        <v>296</v>
      </c>
      <c r="J2191">
        <v>54</v>
      </c>
      <c r="K2191" t="s">
        <v>1557</v>
      </c>
      <c r="L2191">
        <v>0</v>
      </c>
      <c r="M2191" t="s">
        <v>298</v>
      </c>
      <c r="N2191">
        <v>0</v>
      </c>
      <c r="O2191" t="s">
        <v>298</v>
      </c>
      <c r="P2191">
        <v>2012</v>
      </c>
      <c r="Q2191">
        <v>1587</v>
      </c>
      <c r="R2191">
        <v>1294043</v>
      </c>
      <c r="S2191">
        <v>318026</v>
      </c>
      <c r="T2191">
        <v>70414</v>
      </c>
      <c r="U2191" s="35">
        <v>6183</v>
      </c>
      <c r="V2191" t="s">
        <v>299</v>
      </c>
      <c r="W2191" t="s">
        <v>299</v>
      </c>
      <c r="X2191" t="s">
        <v>299</v>
      </c>
      <c r="Y2191" t="s">
        <v>299</v>
      </c>
    </row>
    <row r="2192" spans="1:25" x14ac:dyDescent="0.25">
      <c r="A2192" t="s">
        <v>295</v>
      </c>
      <c r="B2192" t="s">
        <v>296</v>
      </c>
      <c r="C2192" s="61">
        <f t="shared" si="34"/>
        <v>6</v>
      </c>
      <c r="D2192" t="s">
        <v>1</v>
      </c>
      <c r="E2192">
        <v>541410</v>
      </c>
      <c r="F2192">
        <v>541</v>
      </c>
      <c r="G2192">
        <v>5414</v>
      </c>
      <c r="H2192">
        <v>6</v>
      </c>
      <c r="I2192" t="s">
        <v>296</v>
      </c>
      <c r="J2192">
        <v>54</v>
      </c>
      <c r="K2192" t="s">
        <v>1557</v>
      </c>
      <c r="L2192" t="s">
        <v>1532</v>
      </c>
      <c r="M2192" t="s">
        <v>1533</v>
      </c>
      <c r="N2192">
        <v>0</v>
      </c>
      <c r="O2192" t="s">
        <v>298</v>
      </c>
      <c r="P2192">
        <v>2012</v>
      </c>
      <c r="Q2192">
        <v>1587</v>
      </c>
      <c r="R2192">
        <v>1294043</v>
      </c>
      <c r="S2192">
        <v>318026</v>
      </c>
      <c r="T2192">
        <v>70414</v>
      </c>
      <c r="U2192" s="35">
        <v>6183</v>
      </c>
      <c r="V2192" t="s">
        <v>299</v>
      </c>
      <c r="W2192" t="s">
        <v>299</v>
      </c>
      <c r="X2192" t="s">
        <v>299</v>
      </c>
      <c r="Y2192" t="s">
        <v>299</v>
      </c>
    </row>
    <row r="2193" spans="1:25" x14ac:dyDescent="0.25">
      <c r="A2193" t="s">
        <v>295</v>
      </c>
      <c r="B2193" t="s">
        <v>296</v>
      </c>
      <c r="C2193" s="61">
        <f t="shared" si="34"/>
        <v>5</v>
      </c>
      <c r="D2193" t="s">
        <v>1</v>
      </c>
      <c r="E2193">
        <v>54142</v>
      </c>
      <c r="F2193">
        <v>541</v>
      </c>
      <c r="G2193">
        <v>5414</v>
      </c>
      <c r="H2193">
        <v>5</v>
      </c>
      <c r="I2193" t="s">
        <v>296</v>
      </c>
      <c r="J2193">
        <v>54</v>
      </c>
      <c r="K2193" t="s">
        <v>1558</v>
      </c>
      <c r="L2193">
        <v>0</v>
      </c>
      <c r="M2193" t="s">
        <v>298</v>
      </c>
      <c r="N2193">
        <v>0</v>
      </c>
      <c r="O2193" t="s">
        <v>298</v>
      </c>
      <c r="P2193">
        <v>2012</v>
      </c>
      <c r="Q2193">
        <v>288</v>
      </c>
      <c r="R2193">
        <v>494652</v>
      </c>
      <c r="S2193">
        <v>220475</v>
      </c>
      <c r="T2193">
        <v>49212</v>
      </c>
      <c r="U2193" s="35">
        <v>2322</v>
      </c>
      <c r="V2193" t="s">
        <v>299</v>
      </c>
      <c r="W2193" t="s">
        <v>299</v>
      </c>
      <c r="X2193" t="s">
        <v>299</v>
      </c>
      <c r="Y2193" t="s">
        <v>299</v>
      </c>
    </row>
    <row r="2194" spans="1:25" x14ac:dyDescent="0.25">
      <c r="A2194" t="s">
        <v>295</v>
      </c>
      <c r="B2194" t="s">
        <v>296</v>
      </c>
      <c r="C2194" s="61">
        <f t="shared" si="34"/>
        <v>5</v>
      </c>
      <c r="D2194" t="s">
        <v>1</v>
      </c>
      <c r="E2194">
        <v>54142</v>
      </c>
      <c r="F2194">
        <v>541</v>
      </c>
      <c r="G2194">
        <v>5414</v>
      </c>
      <c r="H2194">
        <v>5</v>
      </c>
      <c r="I2194" t="s">
        <v>296</v>
      </c>
      <c r="J2194">
        <v>54</v>
      </c>
      <c r="K2194" t="s">
        <v>1558</v>
      </c>
      <c r="L2194" t="s">
        <v>1532</v>
      </c>
      <c r="M2194" t="s">
        <v>1533</v>
      </c>
      <c r="N2194">
        <v>0</v>
      </c>
      <c r="O2194" t="s">
        <v>298</v>
      </c>
      <c r="P2194">
        <v>2012</v>
      </c>
      <c r="Q2194">
        <v>288</v>
      </c>
      <c r="R2194">
        <v>494652</v>
      </c>
      <c r="S2194">
        <v>220475</v>
      </c>
      <c r="T2194">
        <v>49212</v>
      </c>
      <c r="U2194" s="35">
        <v>2322</v>
      </c>
      <c r="V2194" t="s">
        <v>299</v>
      </c>
      <c r="W2194" t="s">
        <v>299</v>
      </c>
      <c r="X2194" t="s">
        <v>299</v>
      </c>
      <c r="Y2194" t="s">
        <v>299</v>
      </c>
    </row>
    <row r="2195" spans="1:25" x14ac:dyDescent="0.25">
      <c r="A2195" t="s">
        <v>295</v>
      </c>
      <c r="B2195" t="s">
        <v>296</v>
      </c>
      <c r="C2195" s="61">
        <f t="shared" si="34"/>
        <v>6</v>
      </c>
      <c r="D2195" t="s">
        <v>1</v>
      </c>
      <c r="E2195">
        <v>541420</v>
      </c>
      <c r="F2195">
        <v>541</v>
      </c>
      <c r="G2195">
        <v>5414</v>
      </c>
      <c r="H2195">
        <v>6</v>
      </c>
      <c r="I2195" t="s">
        <v>296</v>
      </c>
      <c r="J2195">
        <v>54</v>
      </c>
      <c r="K2195" t="s">
        <v>1558</v>
      </c>
      <c r="L2195">
        <v>0</v>
      </c>
      <c r="M2195" t="s">
        <v>298</v>
      </c>
      <c r="N2195">
        <v>0</v>
      </c>
      <c r="O2195" t="s">
        <v>298</v>
      </c>
      <c r="P2195">
        <v>2012</v>
      </c>
      <c r="Q2195">
        <v>288</v>
      </c>
      <c r="R2195">
        <v>494652</v>
      </c>
      <c r="S2195">
        <v>220475</v>
      </c>
      <c r="T2195">
        <v>49212</v>
      </c>
      <c r="U2195" s="35">
        <v>2322</v>
      </c>
      <c r="V2195" t="s">
        <v>299</v>
      </c>
      <c r="W2195" t="s">
        <v>299</v>
      </c>
      <c r="X2195" t="s">
        <v>299</v>
      </c>
      <c r="Y2195" t="s">
        <v>299</v>
      </c>
    </row>
    <row r="2196" spans="1:25" x14ac:dyDescent="0.25">
      <c r="A2196" t="s">
        <v>295</v>
      </c>
      <c r="B2196" t="s">
        <v>296</v>
      </c>
      <c r="C2196" s="61">
        <f t="shared" si="34"/>
        <v>6</v>
      </c>
      <c r="D2196" t="s">
        <v>1</v>
      </c>
      <c r="E2196">
        <v>541420</v>
      </c>
      <c r="F2196">
        <v>541</v>
      </c>
      <c r="G2196">
        <v>5414</v>
      </c>
      <c r="H2196">
        <v>6</v>
      </c>
      <c r="I2196" t="s">
        <v>296</v>
      </c>
      <c r="J2196">
        <v>54</v>
      </c>
      <c r="K2196" t="s">
        <v>1558</v>
      </c>
      <c r="L2196" t="s">
        <v>1532</v>
      </c>
      <c r="M2196" t="s">
        <v>1533</v>
      </c>
      <c r="N2196">
        <v>0</v>
      </c>
      <c r="O2196" t="s">
        <v>298</v>
      </c>
      <c r="P2196">
        <v>2012</v>
      </c>
      <c r="Q2196">
        <v>288</v>
      </c>
      <c r="R2196">
        <v>494652</v>
      </c>
      <c r="S2196">
        <v>220475</v>
      </c>
      <c r="T2196">
        <v>49212</v>
      </c>
      <c r="U2196" s="35">
        <v>2322</v>
      </c>
      <c r="V2196" t="s">
        <v>299</v>
      </c>
      <c r="W2196" t="s">
        <v>299</v>
      </c>
      <c r="X2196" t="s">
        <v>299</v>
      </c>
      <c r="Y2196" t="s">
        <v>299</v>
      </c>
    </row>
    <row r="2197" spans="1:25" x14ac:dyDescent="0.25">
      <c r="A2197" t="s">
        <v>295</v>
      </c>
      <c r="B2197" t="s">
        <v>296</v>
      </c>
      <c r="C2197" s="61">
        <f t="shared" si="34"/>
        <v>5</v>
      </c>
      <c r="D2197" t="s">
        <v>1</v>
      </c>
      <c r="E2197">
        <v>54143</v>
      </c>
      <c r="F2197">
        <v>541</v>
      </c>
      <c r="G2197">
        <v>5414</v>
      </c>
      <c r="H2197">
        <v>5</v>
      </c>
      <c r="I2197" t="s">
        <v>296</v>
      </c>
      <c r="J2197">
        <v>54</v>
      </c>
      <c r="K2197" t="s">
        <v>1559</v>
      </c>
      <c r="L2197">
        <v>0</v>
      </c>
      <c r="M2197" t="s">
        <v>298</v>
      </c>
      <c r="N2197">
        <v>0</v>
      </c>
      <c r="O2197" t="s">
        <v>298</v>
      </c>
      <c r="P2197">
        <v>2012</v>
      </c>
      <c r="Q2197">
        <v>2333</v>
      </c>
      <c r="R2197">
        <v>1530708</v>
      </c>
      <c r="S2197">
        <v>520979</v>
      </c>
      <c r="T2197">
        <v>119171</v>
      </c>
      <c r="U2197" s="35">
        <v>8602</v>
      </c>
      <c r="V2197" t="s">
        <v>299</v>
      </c>
      <c r="W2197" t="s">
        <v>299</v>
      </c>
      <c r="X2197" t="s">
        <v>299</v>
      </c>
      <c r="Y2197" t="s">
        <v>299</v>
      </c>
    </row>
    <row r="2198" spans="1:25" x14ac:dyDescent="0.25">
      <c r="A2198" t="s">
        <v>295</v>
      </c>
      <c r="B2198" t="s">
        <v>296</v>
      </c>
      <c r="C2198" s="61">
        <f t="shared" si="34"/>
        <v>5</v>
      </c>
      <c r="D2198" t="s">
        <v>1</v>
      </c>
      <c r="E2198">
        <v>54143</v>
      </c>
      <c r="F2198">
        <v>541</v>
      </c>
      <c r="G2198">
        <v>5414</v>
      </c>
      <c r="H2198">
        <v>5</v>
      </c>
      <c r="I2198" t="s">
        <v>296</v>
      </c>
      <c r="J2198">
        <v>54</v>
      </c>
      <c r="K2198" t="s">
        <v>1559</v>
      </c>
      <c r="L2198" t="s">
        <v>1532</v>
      </c>
      <c r="M2198" t="s">
        <v>1533</v>
      </c>
      <c r="N2198">
        <v>0</v>
      </c>
      <c r="O2198" t="s">
        <v>298</v>
      </c>
      <c r="P2198">
        <v>2012</v>
      </c>
      <c r="Q2198">
        <v>2333</v>
      </c>
      <c r="R2198">
        <v>1530708</v>
      </c>
      <c r="S2198">
        <v>520979</v>
      </c>
      <c r="T2198">
        <v>119171</v>
      </c>
      <c r="U2198" s="35">
        <v>8602</v>
      </c>
      <c r="V2198" t="s">
        <v>299</v>
      </c>
      <c r="W2198" t="s">
        <v>299</v>
      </c>
      <c r="X2198" t="s">
        <v>299</v>
      </c>
      <c r="Y2198" t="s">
        <v>299</v>
      </c>
    </row>
    <row r="2199" spans="1:25" x14ac:dyDescent="0.25">
      <c r="A2199" t="s">
        <v>295</v>
      </c>
      <c r="B2199" t="s">
        <v>296</v>
      </c>
      <c r="C2199" s="61">
        <f t="shared" si="34"/>
        <v>6</v>
      </c>
      <c r="D2199" t="s">
        <v>1</v>
      </c>
      <c r="E2199">
        <v>541430</v>
      </c>
      <c r="F2199">
        <v>541</v>
      </c>
      <c r="G2199">
        <v>5414</v>
      </c>
      <c r="H2199">
        <v>6</v>
      </c>
      <c r="I2199" t="s">
        <v>296</v>
      </c>
      <c r="J2199">
        <v>54</v>
      </c>
      <c r="K2199" t="s">
        <v>1559</v>
      </c>
      <c r="L2199">
        <v>0</v>
      </c>
      <c r="M2199" t="s">
        <v>298</v>
      </c>
      <c r="N2199">
        <v>0</v>
      </c>
      <c r="O2199" t="s">
        <v>298</v>
      </c>
      <c r="P2199">
        <v>2012</v>
      </c>
      <c r="Q2199">
        <v>2333</v>
      </c>
      <c r="R2199">
        <v>1530708</v>
      </c>
      <c r="S2199">
        <v>520979</v>
      </c>
      <c r="T2199">
        <v>119171</v>
      </c>
      <c r="U2199" s="35">
        <v>8602</v>
      </c>
      <c r="V2199" t="s">
        <v>299</v>
      </c>
      <c r="W2199" t="s">
        <v>299</v>
      </c>
      <c r="X2199" t="s">
        <v>299</v>
      </c>
      <c r="Y2199" t="s">
        <v>299</v>
      </c>
    </row>
    <row r="2200" spans="1:25" x14ac:dyDescent="0.25">
      <c r="A2200" t="s">
        <v>295</v>
      </c>
      <c r="B2200" t="s">
        <v>296</v>
      </c>
      <c r="C2200" s="61">
        <f t="shared" si="34"/>
        <v>6</v>
      </c>
      <c r="D2200" t="s">
        <v>1</v>
      </c>
      <c r="E2200">
        <v>541430</v>
      </c>
      <c r="F2200">
        <v>541</v>
      </c>
      <c r="G2200">
        <v>5414</v>
      </c>
      <c r="H2200">
        <v>6</v>
      </c>
      <c r="I2200" t="s">
        <v>296</v>
      </c>
      <c r="J2200">
        <v>54</v>
      </c>
      <c r="K2200" t="s">
        <v>1559</v>
      </c>
      <c r="L2200" t="s">
        <v>1532</v>
      </c>
      <c r="M2200" t="s">
        <v>1533</v>
      </c>
      <c r="N2200">
        <v>0</v>
      </c>
      <c r="O2200" t="s">
        <v>298</v>
      </c>
      <c r="P2200">
        <v>2012</v>
      </c>
      <c r="Q2200">
        <v>2333</v>
      </c>
      <c r="R2200">
        <v>1530708</v>
      </c>
      <c r="S2200">
        <v>520979</v>
      </c>
      <c r="T2200">
        <v>119171</v>
      </c>
      <c r="U2200" s="35">
        <v>8602</v>
      </c>
      <c r="V2200" t="s">
        <v>299</v>
      </c>
      <c r="W2200" t="s">
        <v>299</v>
      </c>
      <c r="X2200" t="s">
        <v>299</v>
      </c>
      <c r="Y2200" t="s">
        <v>299</v>
      </c>
    </row>
    <row r="2201" spans="1:25" x14ac:dyDescent="0.25">
      <c r="A2201" t="s">
        <v>295</v>
      </c>
      <c r="B2201" t="s">
        <v>296</v>
      </c>
      <c r="C2201" s="61">
        <f t="shared" si="34"/>
        <v>5</v>
      </c>
      <c r="D2201" t="s">
        <v>1</v>
      </c>
      <c r="E2201">
        <v>54149</v>
      </c>
      <c r="F2201">
        <v>541</v>
      </c>
      <c r="G2201">
        <v>5414</v>
      </c>
      <c r="H2201">
        <v>5</v>
      </c>
      <c r="I2201" t="s">
        <v>296</v>
      </c>
      <c r="J2201">
        <v>54</v>
      </c>
      <c r="K2201" t="s">
        <v>1560</v>
      </c>
      <c r="L2201">
        <v>0</v>
      </c>
      <c r="M2201" t="s">
        <v>298</v>
      </c>
      <c r="N2201">
        <v>0</v>
      </c>
      <c r="O2201" t="s">
        <v>298</v>
      </c>
      <c r="P2201">
        <v>2012</v>
      </c>
      <c r="Q2201">
        <v>413</v>
      </c>
      <c r="R2201">
        <v>542017</v>
      </c>
      <c r="S2201">
        <v>115985</v>
      </c>
      <c r="T2201">
        <v>25884</v>
      </c>
      <c r="U2201" s="35">
        <v>2326</v>
      </c>
      <c r="V2201" t="s">
        <v>299</v>
      </c>
      <c r="W2201" t="s">
        <v>299</v>
      </c>
      <c r="X2201" t="s">
        <v>299</v>
      </c>
      <c r="Y2201" t="s">
        <v>299</v>
      </c>
    </row>
    <row r="2202" spans="1:25" x14ac:dyDescent="0.25">
      <c r="A2202" t="s">
        <v>295</v>
      </c>
      <c r="B2202" t="s">
        <v>296</v>
      </c>
      <c r="C2202" s="61">
        <f t="shared" si="34"/>
        <v>5</v>
      </c>
      <c r="D2202" t="s">
        <v>1</v>
      </c>
      <c r="E2202">
        <v>54149</v>
      </c>
      <c r="F2202">
        <v>541</v>
      </c>
      <c r="G2202">
        <v>5414</v>
      </c>
      <c r="H2202">
        <v>5</v>
      </c>
      <c r="I2202" t="s">
        <v>296</v>
      </c>
      <c r="J2202">
        <v>54</v>
      </c>
      <c r="K2202" t="s">
        <v>1560</v>
      </c>
      <c r="L2202" t="s">
        <v>1532</v>
      </c>
      <c r="M2202" t="s">
        <v>1533</v>
      </c>
      <c r="N2202">
        <v>0</v>
      </c>
      <c r="O2202" t="s">
        <v>298</v>
      </c>
      <c r="P2202">
        <v>2012</v>
      </c>
      <c r="Q2202">
        <v>413</v>
      </c>
      <c r="R2202">
        <v>542017</v>
      </c>
      <c r="S2202">
        <v>115985</v>
      </c>
      <c r="T2202">
        <v>25884</v>
      </c>
      <c r="U2202" s="35">
        <v>2326</v>
      </c>
      <c r="V2202" t="s">
        <v>299</v>
      </c>
      <c r="W2202" t="s">
        <v>299</v>
      </c>
      <c r="X2202" t="s">
        <v>299</v>
      </c>
      <c r="Y2202" t="s">
        <v>299</v>
      </c>
    </row>
    <row r="2203" spans="1:25" x14ac:dyDescent="0.25">
      <c r="A2203" t="s">
        <v>295</v>
      </c>
      <c r="B2203" t="s">
        <v>296</v>
      </c>
      <c r="C2203" s="61">
        <f t="shared" si="34"/>
        <v>6</v>
      </c>
      <c r="D2203" t="s">
        <v>1</v>
      </c>
      <c r="E2203">
        <v>541490</v>
      </c>
      <c r="F2203">
        <v>541</v>
      </c>
      <c r="G2203">
        <v>5414</v>
      </c>
      <c r="H2203">
        <v>6</v>
      </c>
      <c r="I2203" t="s">
        <v>296</v>
      </c>
      <c r="J2203">
        <v>54</v>
      </c>
      <c r="K2203" t="s">
        <v>1560</v>
      </c>
      <c r="L2203">
        <v>0</v>
      </c>
      <c r="M2203" t="s">
        <v>298</v>
      </c>
      <c r="N2203">
        <v>0</v>
      </c>
      <c r="O2203" t="s">
        <v>298</v>
      </c>
      <c r="P2203">
        <v>2012</v>
      </c>
      <c r="Q2203">
        <v>413</v>
      </c>
      <c r="R2203">
        <v>542017</v>
      </c>
      <c r="S2203">
        <v>115985</v>
      </c>
      <c r="T2203">
        <v>25884</v>
      </c>
      <c r="U2203" s="35">
        <v>2326</v>
      </c>
      <c r="V2203" t="s">
        <v>299</v>
      </c>
      <c r="W2203" t="s">
        <v>299</v>
      </c>
      <c r="X2203" t="s">
        <v>299</v>
      </c>
      <c r="Y2203" t="s">
        <v>299</v>
      </c>
    </row>
    <row r="2204" spans="1:25" x14ac:dyDescent="0.25">
      <c r="A2204" t="s">
        <v>295</v>
      </c>
      <c r="B2204" t="s">
        <v>296</v>
      </c>
      <c r="C2204" s="61">
        <f t="shared" si="34"/>
        <v>6</v>
      </c>
      <c r="D2204" t="s">
        <v>1</v>
      </c>
      <c r="E2204">
        <v>541490</v>
      </c>
      <c r="F2204">
        <v>541</v>
      </c>
      <c r="G2204">
        <v>5414</v>
      </c>
      <c r="H2204">
        <v>6</v>
      </c>
      <c r="I2204" t="s">
        <v>296</v>
      </c>
      <c r="J2204">
        <v>54</v>
      </c>
      <c r="K2204" t="s">
        <v>1560</v>
      </c>
      <c r="L2204" t="s">
        <v>1532</v>
      </c>
      <c r="M2204" t="s">
        <v>1533</v>
      </c>
      <c r="N2204">
        <v>0</v>
      </c>
      <c r="O2204" t="s">
        <v>298</v>
      </c>
      <c r="P2204">
        <v>2012</v>
      </c>
      <c r="Q2204">
        <v>413</v>
      </c>
      <c r="R2204">
        <v>542017</v>
      </c>
      <c r="S2204">
        <v>115985</v>
      </c>
      <c r="T2204">
        <v>25884</v>
      </c>
      <c r="U2204" s="35">
        <v>2326</v>
      </c>
      <c r="V2204" t="s">
        <v>299</v>
      </c>
      <c r="W2204" t="s">
        <v>299</v>
      </c>
      <c r="X2204" t="s">
        <v>299</v>
      </c>
      <c r="Y2204" t="s">
        <v>299</v>
      </c>
    </row>
    <row r="2205" spans="1:25" x14ac:dyDescent="0.25">
      <c r="A2205" t="s">
        <v>295</v>
      </c>
      <c r="B2205" t="s">
        <v>296</v>
      </c>
      <c r="C2205" s="61">
        <f t="shared" si="34"/>
        <v>4</v>
      </c>
      <c r="D2205" t="s">
        <v>1</v>
      </c>
      <c r="E2205">
        <v>5415</v>
      </c>
      <c r="F2205">
        <v>541</v>
      </c>
      <c r="G2205">
        <v>5415</v>
      </c>
      <c r="H2205">
        <v>4</v>
      </c>
      <c r="I2205" t="s">
        <v>296</v>
      </c>
      <c r="J2205">
        <v>54</v>
      </c>
      <c r="K2205" t="s">
        <v>1561</v>
      </c>
      <c r="L2205">
        <v>0</v>
      </c>
      <c r="M2205" t="s">
        <v>298</v>
      </c>
      <c r="N2205">
        <v>0</v>
      </c>
      <c r="O2205" t="s">
        <v>298</v>
      </c>
      <c r="P2205">
        <v>2012</v>
      </c>
      <c r="Q2205">
        <v>18486</v>
      </c>
      <c r="R2205">
        <v>52240230</v>
      </c>
      <c r="S2205">
        <v>19404462</v>
      </c>
      <c r="T2205">
        <v>4711287</v>
      </c>
      <c r="U2205" s="35">
        <v>200809</v>
      </c>
      <c r="V2205" t="s">
        <v>299</v>
      </c>
      <c r="W2205" t="s">
        <v>299</v>
      </c>
      <c r="X2205" t="s">
        <v>299</v>
      </c>
      <c r="Y2205" t="s">
        <v>299</v>
      </c>
    </row>
    <row r="2206" spans="1:25" x14ac:dyDescent="0.25">
      <c r="A2206" t="s">
        <v>295</v>
      </c>
      <c r="B2206" t="s">
        <v>296</v>
      </c>
      <c r="C2206" s="61">
        <f t="shared" si="34"/>
        <v>4</v>
      </c>
      <c r="D2206" t="s">
        <v>1</v>
      </c>
      <c r="E2206">
        <v>5415</v>
      </c>
      <c r="F2206">
        <v>541</v>
      </c>
      <c r="G2206">
        <v>5415</v>
      </c>
      <c r="H2206">
        <v>4</v>
      </c>
      <c r="I2206" t="s">
        <v>296</v>
      </c>
      <c r="J2206">
        <v>54</v>
      </c>
      <c r="K2206" t="s">
        <v>1561</v>
      </c>
      <c r="L2206" t="s">
        <v>1532</v>
      </c>
      <c r="M2206" t="s">
        <v>1533</v>
      </c>
      <c r="N2206">
        <v>0</v>
      </c>
      <c r="O2206" t="s">
        <v>298</v>
      </c>
      <c r="P2206">
        <v>2012</v>
      </c>
      <c r="Q2206">
        <v>18486</v>
      </c>
      <c r="R2206">
        <v>52240230</v>
      </c>
      <c r="S2206">
        <v>19404462</v>
      </c>
      <c r="T2206">
        <v>4711287</v>
      </c>
      <c r="U2206" s="35">
        <v>200809</v>
      </c>
      <c r="V2206" t="s">
        <v>299</v>
      </c>
      <c r="W2206" t="s">
        <v>299</v>
      </c>
      <c r="X2206" t="s">
        <v>299</v>
      </c>
      <c r="Y2206" t="s">
        <v>299</v>
      </c>
    </row>
    <row r="2207" spans="1:25" x14ac:dyDescent="0.25">
      <c r="A2207" t="s">
        <v>295</v>
      </c>
      <c r="B2207" t="s">
        <v>296</v>
      </c>
      <c r="C2207" s="61">
        <f t="shared" si="34"/>
        <v>5</v>
      </c>
      <c r="D2207" t="s">
        <v>1</v>
      </c>
      <c r="E2207">
        <v>54151</v>
      </c>
      <c r="F2207">
        <v>541</v>
      </c>
      <c r="G2207">
        <v>5415</v>
      </c>
      <c r="H2207">
        <v>5</v>
      </c>
      <c r="I2207" t="s">
        <v>296</v>
      </c>
      <c r="J2207">
        <v>54</v>
      </c>
      <c r="K2207" t="s">
        <v>1561</v>
      </c>
      <c r="L2207">
        <v>0</v>
      </c>
      <c r="M2207" t="s">
        <v>298</v>
      </c>
      <c r="N2207">
        <v>0</v>
      </c>
      <c r="O2207" t="s">
        <v>298</v>
      </c>
      <c r="P2207">
        <v>2012</v>
      </c>
      <c r="Q2207">
        <v>18486</v>
      </c>
      <c r="R2207">
        <v>52240230</v>
      </c>
      <c r="S2207">
        <v>19404462</v>
      </c>
      <c r="T2207">
        <v>4711287</v>
      </c>
      <c r="U2207" s="35">
        <v>200809</v>
      </c>
      <c r="V2207" t="s">
        <v>299</v>
      </c>
      <c r="W2207" t="s">
        <v>299</v>
      </c>
      <c r="X2207" t="s">
        <v>299</v>
      </c>
      <c r="Y2207" t="s">
        <v>299</v>
      </c>
    </row>
    <row r="2208" spans="1:25" x14ac:dyDescent="0.25">
      <c r="A2208" t="s">
        <v>295</v>
      </c>
      <c r="B2208" t="s">
        <v>296</v>
      </c>
      <c r="C2208" s="61">
        <f t="shared" si="34"/>
        <v>5</v>
      </c>
      <c r="D2208" t="s">
        <v>1</v>
      </c>
      <c r="E2208">
        <v>54151</v>
      </c>
      <c r="F2208">
        <v>541</v>
      </c>
      <c r="G2208">
        <v>5415</v>
      </c>
      <c r="H2208">
        <v>5</v>
      </c>
      <c r="I2208" t="s">
        <v>296</v>
      </c>
      <c r="J2208">
        <v>54</v>
      </c>
      <c r="K2208" t="s">
        <v>1561</v>
      </c>
      <c r="L2208" t="s">
        <v>1532</v>
      </c>
      <c r="M2208" t="s">
        <v>1533</v>
      </c>
      <c r="N2208">
        <v>0</v>
      </c>
      <c r="O2208" t="s">
        <v>298</v>
      </c>
      <c r="P2208">
        <v>2012</v>
      </c>
      <c r="Q2208">
        <v>18486</v>
      </c>
      <c r="R2208">
        <v>52240230</v>
      </c>
      <c r="S2208">
        <v>19404462</v>
      </c>
      <c r="T2208">
        <v>4711287</v>
      </c>
      <c r="U2208" s="35">
        <v>200809</v>
      </c>
      <c r="V2208" t="s">
        <v>299</v>
      </c>
      <c r="W2208" t="s">
        <v>299</v>
      </c>
      <c r="X2208" t="s">
        <v>299</v>
      </c>
      <c r="Y2208" t="s">
        <v>299</v>
      </c>
    </row>
    <row r="2209" spans="1:25" x14ac:dyDescent="0.25">
      <c r="A2209" t="s">
        <v>295</v>
      </c>
      <c r="B2209" t="s">
        <v>296</v>
      </c>
      <c r="C2209" s="61">
        <f t="shared" si="34"/>
        <v>6</v>
      </c>
      <c r="D2209" t="s">
        <v>1</v>
      </c>
      <c r="E2209">
        <v>541511</v>
      </c>
      <c r="F2209">
        <v>541</v>
      </c>
      <c r="G2209">
        <v>5415</v>
      </c>
      <c r="H2209">
        <v>6</v>
      </c>
      <c r="I2209" t="s">
        <v>296</v>
      </c>
      <c r="J2209">
        <v>54</v>
      </c>
      <c r="K2209" t="s">
        <v>1562</v>
      </c>
      <c r="L2209">
        <v>0</v>
      </c>
      <c r="M2209" t="s">
        <v>298</v>
      </c>
      <c r="N2209">
        <v>0</v>
      </c>
      <c r="O2209" t="s">
        <v>298</v>
      </c>
      <c r="P2209">
        <v>2012</v>
      </c>
      <c r="Q2209">
        <v>10282</v>
      </c>
      <c r="R2209">
        <v>22059191</v>
      </c>
      <c r="S2209">
        <v>9081810</v>
      </c>
      <c r="T2209">
        <v>2127517</v>
      </c>
      <c r="U2209" s="35">
        <v>105659</v>
      </c>
      <c r="V2209" t="s">
        <v>299</v>
      </c>
      <c r="W2209" t="s">
        <v>299</v>
      </c>
      <c r="X2209" t="s">
        <v>299</v>
      </c>
      <c r="Y2209" t="s">
        <v>299</v>
      </c>
    </row>
    <row r="2210" spans="1:25" x14ac:dyDescent="0.25">
      <c r="A2210" t="s">
        <v>295</v>
      </c>
      <c r="B2210" t="s">
        <v>296</v>
      </c>
      <c r="C2210" s="61">
        <f t="shared" si="34"/>
        <v>6</v>
      </c>
      <c r="D2210" t="s">
        <v>1</v>
      </c>
      <c r="E2210">
        <v>541511</v>
      </c>
      <c r="F2210">
        <v>541</v>
      </c>
      <c r="G2210">
        <v>5415</v>
      </c>
      <c r="H2210">
        <v>6</v>
      </c>
      <c r="I2210" t="s">
        <v>296</v>
      </c>
      <c r="J2210">
        <v>54</v>
      </c>
      <c r="K2210" t="s">
        <v>1562</v>
      </c>
      <c r="L2210" t="s">
        <v>1532</v>
      </c>
      <c r="M2210" t="s">
        <v>1533</v>
      </c>
      <c r="N2210">
        <v>0</v>
      </c>
      <c r="O2210" t="s">
        <v>298</v>
      </c>
      <c r="P2210">
        <v>2012</v>
      </c>
      <c r="Q2210">
        <v>10282</v>
      </c>
      <c r="R2210">
        <v>22059191</v>
      </c>
      <c r="S2210">
        <v>9081810</v>
      </c>
      <c r="T2210">
        <v>2127517</v>
      </c>
      <c r="U2210" s="35">
        <v>105659</v>
      </c>
      <c r="V2210" t="s">
        <v>299</v>
      </c>
      <c r="W2210" t="s">
        <v>299</v>
      </c>
      <c r="X2210" t="s">
        <v>299</v>
      </c>
      <c r="Y2210" t="s">
        <v>299</v>
      </c>
    </row>
    <row r="2211" spans="1:25" x14ac:dyDescent="0.25">
      <c r="A2211" t="s">
        <v>295</v>
      </c>
      <c r="B2211" t="s">
        <v>296</v>
      </c>
      <c r="C2211" s="61">
        <f t="shared" si="34"/>
        <v>6</v>
      </c>
      <c r="D2211" t="s">
        <v>1</v>
      </c>
      <c r="E2211">
        <v>541512</v>
      </c>
      <c r="F2211">
        <v>541</v>
      </c>
      <c r="G2211">
        <v>5415</v>
      </c>
      <c r="H2211">
        <v>6</v>
      </c>
      <c r="I2211" t="s">
        <v>296</v>
      </c>
      <c r="J2211">
        <v>54</v>
      </c>
      <c r="K2211" t="s">
        <v>1563</v>
      </c>
      <c r="L2211">
        <v>0</v>
      </c>
      <c r="M2211" t="s">
        <v>298</v>
      </c>
      <c r="N2211">
        <v>0</v>
      </c>
      <c r="O2211" t="s">
        <v>298</v>
      </c>
      <c r="P2211">
        <v>2012</v>
      </c>
      <c r="Q2211">
        <v>5901</v>
      </c>
      <c r="R2211">
        <v>25149269</v>
      </c>
      <c r="S2211">
        <v>8091909</v>
      </c>
      <c r="T2211">
        <v>1997147</v>
      </c>
      <c r="U2211" s="35">
        <v>71163</v>
      </c>
      <c r="V2211" t="s">
        <v>299</v>
      </c>
      <c r="W2211" t="s">
        <v>299</v>
      </c>
      <c r="X2211" t="s">
        <v>299</v>
      </c>
      <c r="Y2211" t="s">
        <v>299</v>
      </c>
    </row>
    <row r="2212" spans="1:25" x14ac:dyDescent="0.25">
      <c r="A2212" t="s">
        <v>295</v>
      </c>
      <c r="B2212" t="s">
        <v>296</v>
      </c>
      <c r="C2212" s="61">
        <f t="shared" si="34"/>
        <v>6</v>
      </c>
      <c r="D2212" t="s">
        <v>1</v>
      </c>
      <c r="E2212">
        <v>541512</v>
      </c>
      <c r="F2212">
        <v>541</v>
      </c>
      <c r="G2212">
        <v>5415</v>
      </c>
      <c r="H2212">
        <v>6</v>
      </c>
      <c r="I2212" t="s">
        <v>296</v>
      </c>
      <c r="J2212">
        <v>54</v>
      </c>
      <c r="K2212" t="s">
        <v>1563</v>
      </c>
      <c r="L2212" t="s">
        <v>1532</v>
      </c>
      <c r="M2212" t="s">
        <v>1533</v>
      </c>
      <c r="N2212">
        <v>0</v>
      </c>
      <c r="O2212" t="s">
        <v>298</v>
      </c>
      <c r="P2212">
        <v>2012</v>
      </c>
      <c r="Q2212">
        <v>5901</v>
      </c>
      <c r="R2212">
        <v>25149269</v>
      </c>
      <c r="S2212">
        <v>8091909</v>
      </c>
      <c r="T2212">
        <v>1997147</v>
      </c>
      <c r="U2212" s="35">
        <v>71163</v>
      </c>
      <c r="V2212" t="s">
        <v>299</v>
      </c>
      <c r="W2212" t="s">
        <v>299</v>
      </c>
      <c r="X2212" t="s">
        <v>299</v>
      </c>
      <c r="Y2212" t="s">
        <v>299</v>
      </c>
    </row>
    <row r="2213" spans="1:25" x14ac:dyDescent="0.25">
      <c r="A2213" t="s">
        <v>295</v>
      </c>
      <c r="B2213" t="s">
        <v>296</v>
      </c>
      <c r="C2213" s="61">
        <f t="shared" si="34"/>
        <v>7</v>
      </c>
      <c r="D2213" t="s">
        <v>1</v>
      </c>
      <c r="E2213">
        <v>5415121</v>
      </c>
      <c r="F2213">
        <v>541</v>
      </c>
      <c r="G2213">
        <v>5415</v>
      </c>
      <c r="H2213">
        <v>7</v>
      </c>
      <c r="I2213" t="s">
        <v>296</v>
      </c>
      <c r="J2213">
        <v>54</v>
      </c>
      <c r="K2213" t="s">
        <v>1564</v>
      </c>
      <c r="L2213">
        <v>0</v>
      </c>
      <c r="M2213" t="s">
        <v>298</v>
      </c>
      <c r="N2213">
        <v>0</v>
      </c>
      <c r="O2213" t="s">
        <v>298</v>
      </c>
      <c r="P2213">
        <v>2012</v>
      </c>
      <c r="Q2213">
        <v>3155</v>
      </c>
      <c r="R2213">
        <v>19112134</v>
      </c>
      <c r="S2213">
        <v>6302469</v>
      </c>
      <c r="T2213">
        <v>1549675</v>
      </c>
      <c r="U2213" s="35">
        <v>56196</v>
      </c>
      <c r="V2213" t="s">
        <v>299</v>
      </c>
      <c r="W2213" t="s">
        <v>299</v>
      </c>
      <c r="X2213" t="s">
        <v>299</v>
      </c>
      <c r="Y2213" t="s">
        <v>299</v>
      </c>
    </row>
    <row r="2214" spans="1:25" x14ac:dyDescent="0.25">
      <c r="A2214" t="s">
        <v>295</v>
      </c>
      <c r="B2214" t="s">
        <v>296</v>
      </c>
      <c r="C2214" s="61">
        <f t="shared" si="34"/>
        <v>7</v>
      </c>
      <c r="D2214" t="s">
        <v>1</v>
      </c>
      <c r="E2214">
        <v>5415121</v>
      </c>
      <c r="F2214">
        <v>541</v>
      </c>
      <c r="G2214">
        <v>5415</v>
      </c>
      <c r="H2214">
        <v>7</v>
      </c>
      <c r="I2214" t="s">
        <v>296</v>
      </c>
      <c r="J2214">
        <v>54</v>
      </c>
      <c r="K2214" t="s">
        <v>1564</v>
      </c>
      <c r="L2214" t="s">
        <v>1532</v>
      </c>
      <c r="M2214" t="s">
        <v>1533</v>
      </c>
      <c r="N2214">
        <v>0</v>
      </c>
      <c r="O2214" t="s">
        <v>298</v>
      </c>
      <c r="P2214">
        <v>2012</v>
      </c>
      <c r="Q2214">
        <v>3155</v>
      </c>
      <c r="R2214">
        <v>19112134</v>
      </c>
      <c r="S2214">
        <v>6302469</v>
      </c>
      <c r="T2214">
        <v>1549675</v>
      </c>
      <c r="U2214" s="35">
        <v>56196</v>
      </c>
      <c r="V2214" t="s">
        <v>299</v>
      </c>
      <c r="W2214" t="s">
        <v>299</v>
      </c>
      <c r="X2214" t="s">
        <v>299</v>
      </c>
      <c r="Y2214" t="s">
        <v>299</v>
      </c>
    </row>
    <row r="2215" spans="1:25" x14ac:dyDescent="0.25">
      <c r="A2215" t="s">
        <v>295</v>
      </c>
      <c r="B2215" t="s">
        <v>296</v>
      </c>
      <c r="C2215" s="61">
        <f t="shared" si="34"/>
        <v>7</v>
      </c>
      <c r="D2215" t="s">
        <v>1</v>
      </c>
      <c r="E2215">
        <v>5415122</v>
      </c>
      <c r="F2215">
        <v>541</v>
      </c>
      <c r="G2215">
        <v>5415</v>
      </c>
      <c r="H2215">
        <v>7</v>
      </c>
      <c r="I2215" t="s">
        <v>296</v>
      </c>
      <c r="J2215">
        <v>54</v>
      </c>
      <c r="K2215" t="s">
        <v>1565</v>
      </c>
      <c r="L2215">
        <v>0</v>
      </c>
      <c r="M2215" t="s">
        <v>298</v>
      </c>
      <c r="N2215">
        <v>0</v>
      </c>
      <c r="O2215" t="s">
        <v>298</v>
      </c>
      <c r="P2215">
        <v>2012</v>
      </c>
      <c r="Q2215">
        <v>2746</v>
      </c>
      <c r="R2215">
        <v>6037135</v>
      </c>
      <c r="S2215">
        <v>1789440</v>
      </c>
      <c r="T2215">
        <v>447472</v>
      </c>
      <c r="U2215" s="35">
        <v>14967</v>
      </c>
      <c r="V2215" t="s">
        <v>299</v>
      </c>
      <c r="W2215" t="s">
        <v>299</v>
      </c>
      <c r="X2215" t="s">
        <v>299</v>
      </c>
      <c r="Y2215" t="s">
        <v>299</v>
      </c>
    </row>
    <row r="2216" spans="1:25" x14ac:dyDescent="0.25">
      <c r="A2216" t="s">
        <v>295</v>
      </c>
      <c r="B2216" t="s">
        <v>296</v>
      </c>
      <c r="C2216" s="61">
        <f t="shared" si="34"/>
        <v>7</v>
      </c>
      <c r="D2216" t="s">
        <v>1</v>
      </c>
      <c r="E2216">
        <v>5415122</v>
      </c>
      <c r="F2216">
        <v>541</v>
      </c>
      <c r="G2216">
        <v>5415</v>
      </c>
      <c r="H2216">
        <v>7</v>
      </c>
      <c r="I2216" t="s">
        <v>296</v>
      </c>
      <c r="J2216">
        <v>54</v>
      </c>
      <c r="K2216" t="s">
        <v>1565</v>
      </c>
      <c r="L2216" t="s">
        <v>1532</v>
      </c>
      <c r="M2216" t="s">
        <v>1533</v>
      </c>
      <c r="N2216">
        <v>0</v>
      </c>
      <c r="O2216" t="s">
        <v>298</v>
      </c>
      <c r="P2216">
        <v>2012</v>
      </c>
      <c r="Q2216">
        <v>2746</v>
      </c>
      <c r="R2216">
        <v>6037135</v>
      </c>
      <c r="S2216">
        <v>1789440</v>
      </c>
      <c r="T2216">
        <v>447472</v>
      </c>
      <c r="U2216" s="35">
        <v>14967</v>
      </c>
      <c r="V2216" t="s">
        <v>299</v>
      </c>
      <c r="W2216" t="s">
        <v>299</v>
      </c>
      <c r="X2216" t="s">
        <v>299</v>
      </c>
      <c r="Y2216" t="s">
        <v>299</v>
      </c>
    </row>
    <row r="2217" spans="1:25" x14ac:dyDescent="0.25">
      <c r="A2217" t="s">
        <v>295</v>
      </c>
      <c r="B2217" t="s">
        <v>296</v>
      </c>
      <c r="C2217" s="61">
        <f t="shared" si="34"/>
        <v>6</v>
      </c>
      <c r="D2217" t="s">
        <v>1</v>
      </c>
      <c r="E2217">
        <v>541513</v>
      </c>
      <c r="F2217">
        <v>541</v>
      </c>
      <c r="G2217">
        <v>5415</v>
      </c>
      <c r="H2217">
        <v>6</v>
      </c>
      <c r="I2217" t="s">
        <v>296</v>
      </c>
      <c r="J2217">
        <v>54</v>
      </c>
      <c r="K2217" t="s">
        <v>1566</v>
      </c>
      <c r="L2217">
        <v>0</v>
      </c>
      <c r="M2217" t="s">
        <v>298</v>
      </c>
      <c r="N2217">
        <v>0</v>
      </c>
      <c r="O2217" t="s">
        <v>298</v>
      </c>
      <c r="P2217">
        <v>2012</v>
      </c>
      <c r="Q2217">
        <v>884</v>
      </c>
      <c r="R2217">
        <v>2902283</v>
      </c>
      <c r="S2217">
        <v>1456053</v>
      </c>
      <c r="T2217">
        <v>392129</v>
      </c>
      <c r="U2217" s="35">
        <v>16016</v>
      </c>
      <c r="V2217" t="s">
        <v>299</v>
      </c>
      <c r="W2217" t="s">
        <v>299</v>
      </c>
      <c r="X2217" t="s">
        <v>299</v>
      </c>
      <c r="Y2217" t="s">
        <v>299</v>
      </c>
    </row>
    <row r="2218" spans="1:25" x14ac:dyDescent="0.25">
      <c r="A2218" t="s">
        <v>295</v>
      </c>
      <c r="B2218" t="s">
        <v>296</v>
      </c>
      <c r="C2218" s="61">
        <f t="shared" si="34"/>
        <v>6</v>
      </c>
      <c r="D2218" t="s">
        <v>1</v>
      </c>
      <c r="E2218">
        <v>541513</v>
      </c>
      <c r="F2218">
        <v>541</v>
      </c>
      <c r="G2218">
        <v>5415</v>
      </c>
      <c r="H2218">
        <v>6</v>
      </c>
      <c r="I2218" t="s">
        <v>296</v>
      </c>
      <c r="J2218">
        <v>54</v>
      </c>
      <c r="K2218" t="s">
        <v>1566</v>
      </c>
      <c r="L2218" t="s">
        <v>1532</v>
      </c>
      <c r="M2218" t="s">
        <v>1533</v>
      </c>
      <c r="N2218">
        <v>0</v>
      </c>
      <c r="O2218" t="s">
        <v>298</v>
      </c>
      <c r="P2218">
        <v>2012</v>
      </c>
      <c r="Q2218">
        <v>884</v>
      </c>
      <c r="R2218">
        <v>2902283</v>
      </c>
      <c r="S2218">
        <v>1456053</v>
      </c>
      <c r="T2218">
        <v>392129</v>
      </c>
      <c r="U2218" s="35">
        <v>16016</v>
      </c>
      <c r="V2218" t="s">
        <v>299</v>
      </c>
      <c r="W2218" t="s">
        <v>299</v>
      </c>
      <c r="X2218" t="s">
        <v>299</v>
      </c>
      <c r="Y2218" t="s">
        <v>299</v>
      </c>
    </row>
    <row r="2219" spans="1:25" x14ac:dyDescent="0.25">
      <c r="A2219" t="s">
        <v>295</v>
      </c>
      <c r="B2219" t="s">
        <v>296</v>
      </c>
      <c r="C2219" s="61">
        <f t="shared" si="34"/>
        <v>6</v>
      </c>
      <c r="D2219" t="s">
        <v>1</v>
      </c>
      <c r="E2219">
        <v>541519</v>
      </c>
      <c r="F2219">
        <v>541</v>
      </c>
      <c r="G2219">
        <v>5415</v>
      </c>
      <c r="H2219">
        <v>6</v>
      </c>
      <c r="I2219" t="s">
        <v>296</v>
      </c>
      <c r="J2219">
        <v>54</v>
      </c>
      <c r="K2219" t="s">
        <v>1567</v>
      </c>
      <c r="L2219">
        <v>0</v>
      </c>
      <c r="M2219" t="s">
        <v>298</v>
      </c>
      <c r="N2219">
        <v>0</v>
      </c>
      <c r="O2219" t="s">
        <v>298</v>
      </c>
      <c r="P2219">
        <v>2012</v>
      </c>
      <c r="Q2219">
        <v>1419</v>
      </c>
      <c r="R2219">
        <v>2129487</v>
      </c>
      <c r="S2219">
        <v>774690</v>
      </c>
      <c r="T2219">
        <v>194494</v>
      </c>
      <c r="U2219" s="35">
        <v>7971</v>
      </c>
      <c r="V2219" t="s">
        <v>299</v>
      </c>
      <c r="W2219" t="s">
        <v>299</v>
      </c>
      <c r="X2219" t="s">
        <v>299</v>
      </c>
      <c r="Y2219" t="s">
        <v>299</v>
      </c>
    </row>
    <row r="2220" spans="1:25" x14ac:dyDescent="0.25">
      <c r="A2220" t="s">
        <v>295</v>
      </c>
      <c r="B2220" t="s">
        <v>296</v>
      </c>
      <c r="C2220" s="61">
        <f t="shared" si="34"/>
        <v>6</v>
      </c>
      <c r="D2220" t="s">
        <v>1</v>
      </c>
      <c r="E2220">
        <v>541519</v>
      </c>
      <c r="F2220">
        <v>541</v>
      </c>
      <c r="G2220">
        <v>5415</v>
      </c>
      <c r="H2220">
        <v>6</v>
      </c>
      <c r="I2220" t="s">
        <v>296</v>
      </c>
      <c r="J2220">
        <v>54</v>
      </c>
      <c r="K2220" t="s">
        <v>1567</v>
      </c>
      <c r="L2220" t="s">
        <v>1532</v>
      </c>
      <c r="M2220" t="s">
        <v>1533</v>
      </c>
      <c r="N2220">
        <v>0</v>
      </c>
      <c r="O2220" t="s">
        <v>298</v>
      </c>
      <c r="P2220">
        <v>2012</v>
      </c>
      <c r="Q2220">
        <v>1419</v>
      </c>
      <c r="R2220">
        <v>2129487</v>
      </c>
      <c r="S2220">
        <v>774690</v>
      </c>
      <c r="T2220">
        <v>194494</v>
      </c>
      <c r="U2220" s="35">
        <v>7971</v>
      </c>
      <c r="V2220" t="s">
        <v>299</v>
      </c>
      <c r="W2220" t="s">
        <v>299</v>
      </c>
      <c r="X2220" t="s">
        <v>299</v>
      </c>
      <c r="Y2220" t="s">
        <v>299</v>
      </c>
    </row>
    <row r="2221" spans="1:25" x14ac:dyDescent="0.25">
      <c r="A2221" t="s">
        <v>295</v>
      </c>
      <c r="B2221" t="s">
        <v>296</v>
      </c>
      <c r="C2221" s="61">
        <f t="shared" si="34"/>
        <v>4</v>
      </c>
      <c r="D2221" t="s">
        <v>1</v>
      </c>
      <c r="E2221">
        <v>5416</v>
      </c>
      <c r="F2221">
        <v>541</v>
      </c>
      <c r="G2221">
        <v>5416</v>
      </c>
      <c r="H2221">
        <v>4</v>
      </c>
      <c r="I2221" t="s">
        <v>296</v>
      </c>
      <c r="J2221">
        <v>54</v>
      </c>
      <c r="K2221" t="s">
        <v>1568</v>
      </c>
      <c r="L2221">
        <v>0</v>
      </c>
      <c r="M2221" t="s">
        <v>298</v>
      </c>
      <c r="N2221">
        <v>0</v>
      </c>
      <c r="O2221" t="s">
        <v>298</v>
      </c>
      <c r="P2221">
        <v>2012</v>
      </c>
      <c r="Q2221">
        <v>21865</v>
      </c>
      <c r="R2221">
        <v>24530995</v>
      </c>
      <c r="S2221">
        <v>8827318</v>
      </c>
      <c r="T2221">
        <v>2028992</v>
      </c>
      <c r="U2221" s="35">
        <v>121856</v>
      </c>
      <c r="V2221" t="s">
        <v>299</v>
      </c>
      <c r="W2221" t="s">
        <v>299</v>
      </c>
      <c r="X2221" t="s">
        <v>299</v>
      </c>
      <c r="Y2221" t="s">
        <v>299</v>
      </c>
    </row>
    <row r="2222" spans="1:25" x14ac:dyDescent="0.25">
      <c r="A2222" t="s">
        <v>295</v>
      </c>
      <c r="B2222" t="s">
        <v>296</v>
      </c>
      <c r="C2222" s="61">
        <f t="shared" si="34"/>
        <v>4</v>
      </c>
      <c r="D2222" t="s">
        <v>1</v>
      </c>
      <c r="E2222">
        <v>5416</v>
      </c>
      <c r="F2222">
        <v>541</v>
      </c>
      <c r="G2222">
        <v>5416</v>
      </c>
      <c r="H2222">
        <v>4</v>
      </c>
      <c r="I2222" t="s">
        <v>296</v>
      </c>
      <c r="J2222">
        <v>54</v>
      </c>
      <c r="K2222" t="s">
        <v>1568</v>
      </c>
      <c r="L2222" t="s">
        <v>1532</v>
      </c>
      <c r="M2222" t="s">
        <v>1533</v>
      </c>
      <c r="N2222">
        <v>0</v>
      </c>
      <c r="O2222" t="s">
        <v>298</v>
      </c>
      <c r="P2222">
        <v>2012</v>
      </c>
      <c r="Q2222">
        <v>21865</v>
      </c>
      <c r="R2222">
        <v>24530995</v>
      </c>
      <c r="S2222">
        <v>8827318</v>
      </c>
      <c r="T2222">
        <v>2028992</v>
      </c>
      <c r="U2222" s="35">
        <v>121856</v>
      </c>
      <c r="V2222" t="s">
        <v>299</v>
      </c>
      <c r="W2222" t="s">
        <v>299</v>
      </c>
      <c r="X2222" t="s">
        <v>299</v>
      </c>
      <c r="Y2222" t="s">
        <v>299</v>
      </c>
    </row>
    <row r="2223" spans="1:25" x14ac:dyDescent="0.25">
      <c r="A2223" t="s">
        <v>295</v>
      </c>
      <c r="B2223" t="s">
        <v>296</v>
      </c>
      <c r="C2223" s="61">
        <f t="shared" si="34"/>
        <v>5</v>
      </c>
      <c r="D2223" t="s">
        <v>1</v>
      </c>
      <c r="E2223">
        <v>54161</v>
      </c>
      <c r="F2223">
        <v>541</v>
      </c>
      <c r="G2223">
        <v>5416</v>
      </c>
      <c r="H2223">
        <v>5</v>
      </c>
      <c r="I2223" t="s">
        <v>296</v>
      </c>
      <c r="J2223">
        <v>54</v>
      </c>
      <c r="K2223" t="s">
        <v>1569</v>
      </c>
      <c r="L2223">
        <v>0</v>
      </c>
      <c r="M2223" t="s">
        <v>298</v>
      </c>
      <c r="N2223">
        <v>0</v>
      </c>
      <c r="O2223" t="s">
        <v>298</v>
      </c>
      <c r="P2223">
        <v>2012</v>
      </c>
      <c r="Q2223">
        <v>15396</v>
      </c>
      <c r="R2223">
        <v>18715273</v>
      </c>
      <c r="S2223">
        <v>6766119</v>
      </c>
      <c r="T2223">
        <v>1560434</v>
      </c>
      <c r="U2223" s="35">
        <v>89567</v>
      </c>
      <c r="V2223" t="s">
        <v>299</v>
      </c>
      <c r="W2223" t="s">
        <v>299</v>
      </c>
      <c r="X2223" t="s">
        <v>299</v>
      </c>
      <c r="Y2223" t="s">
        <v>299</v>
      </c>
    </row>
    <row r="2224" spans="1:25" x14ac:dyDescent="0.25">
      <c r="A2224" t="s">
        <v>295</v>
      </c>
      <c r="B2224" t="s">
        <v>296</v>
      </c>
      <c r="C2224" s="61">
        <f t="shared" si="34"/>
        <v>5</v>
      </c>
      <c r="D2224" t="s">
        <v>1</v>
      </c>
      <c r="E2224">
        <v>54161</v>
      </c>
      <c r="F2224">
        <v>541</v>
      </c>
      <c r="G2224">
        <v>5416</v>
      </c>
      <c r="H2224">
        <v>5</v>
      </c>
      <c r="I2224" t="s">
        <v>296</v>
      </c>
      <c r="J2224">
        <v>54</v>
      </c>
      <c r="K2224" t="s">
        <v>1569</v>
      </c>
      <c r="L2224" t="s">
        <v>1532</v>
      </c>
      <c r="M2224" t="s">
        <v>1533</v>
      </c>
      <c r="N2224">
        <v>0</v>
      </c>
      <c r="O2224" t="s">
        <v>298</v>
      </c>
      <c r="P2224">
        <v>2012</v>
      </c>
      <c r="Q2224">
        <v>15396</v>
      </c>
      <c r="R2224">
        <v>18715273</v>
      </c>
      <c r="S2224">
        <v>6766119</v>
      </c>
      <c r="T2224">
        <v>1560434</v>
      </c>
      <c r="U2224" s="35">
        <v>89567</v>
      </c>
      <c r="V2224" t="s">
        <v>299</v>
      </c>
      <c r="W2224" t="s">
        <v>299</v>
      </c>
      <c r="X2224" t="s">
        <v>299</v>
      </c>
      <c r="Y2224" t="s">
        <v>299</v>
      </c>
    </row>
    <row r="2225" spans="1:25" x14ac:dyDescent="0.25">
      <c r="A2225" t="s">
        <v>295</v>
      </c>
      <c r="B2225" t="s">
        <v>296</v>
      </c>
      <c r="C2225" s="61">
        <f t="shared" si="34"/>
        <v>6</v>
      </c>
      <c r="D2225" t="s">
        <v>1</v>
      </c>
      <c r="E2225">
        <v>541611</v>
      </c>
      <c r="F2225">
        <v>541</v>
      </c>
      <c r="G2225">
        <v>5416</v>
      </c>
      <c r="H2225">
        <v>6</v>
      </c>
      <c r="I2225" t="s">
        <v>296</v>
      </c>
      <c r="J2225">
        <v>54</v>
      </c>
      <c r="K2225" t="s">
        <v>1570</v>
      </c>
      <c r="L2225">
        <v>0</v>
      </c>
      <c r="M2225" t="s">
        <v>298</v>
      </c>
      <c r="N2225">
        <v>0</v>
      </c>
      <c r="O2225" t="s">
        <v>298</v>
      </c>
      <c r="P2225">
        <v>2012</v>
      </c>
      <c r="Q2225">
        <v>8274</v>
      </c>
      <c r="R2225">
        <v>10349970</v>
      </c>
      <c r="S2225">
        <v>4203389</v>
      </c>
      <c r="T2225">
        <v>961400</v>
      </c>
      <c r="U2225" s="35">
        <v>49202</v>
      </c>
      <c r="V2225" t="s">
        <v>299</v>
      </c>
      <c r="W2225" t="s">
        <v>299</v>
      </c>
      <c r="X2225" t="s">
        <v>299</v>
      </c>
      <c r="Y2225" t="s">
        <v>299</v>
      </c>
    </row>
    <row r="2226" spans="1:25" x14ac:dyDescent="0.25">
      <c r="A2226" t="s">
        <v>295</v>
      </c>
      <c r="B2226" t="s">
        <v>296</v>
      </c>
      <c r="C2226" s="61">
        <f t="shared" si="34"/>
        <v>6</v>
      </c>
      <c r="D2226" t="s">
        <v>1</v>
      </c>
      <c r="E2226">
        <v>541611</v>
      </c>
      <c r="F2226">
        <v>541</v>
      </c>
      <c r="G2226">
        <v>5416</v>
      </c>
      <c r="H2226">
        <v>6</v>
      </c>
      <c r="I2226" t="s">
        <v>296</v>
      </c>
      <c r="J2226">
        <v>54</v>
      </c>
      <c r="K2226" t="s">
        <v>1570</v>
      </c>
      <c r="L2226" t="s">
        <v>1532</v>
      </c>
      <c r="M2226" t="s">
        <v>1533</v>
      </c>
      <c r="N2226">
        <v>0</v>
      </c>
      <c r="O2226" t="s">
        <v>298</v>
      </c>
      <c r="P2226">
        <v>2012</v>
      </c>
      <c r="Q2226">
        <v>8274</v>
      </c>
      <c r="R2226">
        <v>10349970</v>
      </c>
      <c r="S2226">
        <v>4203389</v>
      </c>
      <c r="T2226">
        <v>961400</v>
      </c>
      <c r="U2226" s="35">
        <v>49202</v>
      </c>
      <c r="V2226" t="s">
        <v>299</v>
      </c>
      <c r="W2226" t="s">
        <v>299</v>
      </c>
      <c r="X2226" t="s">
        <v>299</v>
      </c>
      <c r="Y2226" t="s">
        <v>299</v>
      </c>
    </row>
    <row r="2227" spans="1:25" x14ac:dyDescent="0.25">
      <c r="A2227" t="s">
        <v>295</v>
      </c>
      <c r="B2227" t="s">
        <v>296</v>
      </c>
      <c r="C2227" s="61">
        <f t="shared" si="34"/>
        <v>6</v>
      </c>
      <c r="D2227" t="s">
        <v>1</v>
      </c>
      <c r="E2227">
        <v>541612</v>
      </c>
      <c r="F2227">
        <v>541</v>
      </c>
      <c r="G2227">
        <v>5416</v>
      </c>
      <c r="H2227">
        <v>6</v>
      </c>
      <c r="I2227" t="s">
        <v>296</v>
      </c>
      <c r="J2227">
        <v>54</v>
      </c>
      <c r="K2227" t="s">
        <v>1571</v>
      </c>
      <c r="L2227">
        <v>0</v>
      </c>
      <c r="M2227" t="s">
        <v>298</v>
      </c>
      <c r="N2227">
        <v>0</v>
      </c>
      <c r="O2227" t="s">
        <v>298</v>
      </c>
      <c r="P2227">
        <v>2012</v>
      </c>
      <c r="Q2227">
        <v>979</v>
      </c>
      <c r="R2227">
        <v>1656347</v>
      </c>
      <c r="S2227">
        <v>769682</v>
      </c>
      <c r="T2227">
        <v>187104</v>
      </c>
      <c r="U2227" s="35">
        <v>10068</v>
      </c>
      <c r="V2227" t="s">
        <v>299</v>
      </c>
      <c r="W2227" t="s">
        <v>299</v>
      </c>
      <c r="X2227" t="s">
        <v>299</v>
      </c>
      <c r="Y2227" t="s">
        <v>299</v>
      </c>
    </row>
    <row r="2228" spans="1:25" x14ac:dyDescent="0.25">
      <c r="A2228" t="s">
        <v>295</v>
      </c>
      <c r="B2228" t="s">
        <v>296</v>
      </c>
      <c r="C2228" s="61">
        <f t="shared" si="34"/>
        <v>6</v>
      </c>
      <c r="D2228" t="s">
        <v>1</v>
      </c>
      <c r="E2228">
        <v>541612</v>
      </c>
      <c r="F2228">
        <v>541</v>
      </c>
      <c r="G2228">
        <v>5416</v>
      </c>
      <c r="H2228">
        <v>6</v>
      </c>
      <c r="I2228" t="s">
        <v>296</v>
      </c>
      <c r="J2228">
        <v>54</v>
      </c>
      <c r="K2228" t="s">
        <v>1571</v>
      </c>
      <c r="L2228" t="s">
        <v>1532</v>
      </c>
      <c r="M2228" t="s">
        <v>1533</v>
      </c>
      <c r="N2228">
        <v>0</v>
      </c>
      <c r="O2228" t="s">
        <v>298</v>
      </c>
      <c r="P2228">
        <v>2012</v>
      </c>
      <c r="Q2228">
        <v>979</v>
      </c>
      <c r="R2228">
        <v>1656347</v>
      </c>
      <c r="S2228">
        <v>769682</v>
      </c>
      <c r="T2228">
        <v>187104</v>
      </c>
      <c r="U2228" s="35">
        <v>10068</v>
      </c>
      <c r="V2228" t="s">
        <v>299</v>
      </c>
      <c r="W2228" t="s">
        <v>299</v>
      </c>
      <c r="X2228" t="s">
        <v>299</v>
      </c>
      <c r="Y2228" t="s">
        <v>299</v>
      </c>
    </row>
    <row r="2229" spans="1:25" x14ac:dyDescent="0.25">
      <c r="A2229" t="s">
        <v>295</v>
      </c>
      <c r="B2229" t="s">
        <v>296</v>
      </c>
      <c r="C2229" s="61">
        <f t="shared" si="34"/>
        <v>7</v>
      </c>
      <c r="D2229" t="s">
        <v>1</v>
      </c>
      <c r="E2229">
        <v>5416121</v>
      </c>
      <c r="F2229">
        <v>541</v>
      </c>
      <c r="G2229">
        <v>5416</v>
      </c>
      <c r="H2229">
        <v>7</v>
      </c>
      <c r="I2229" t="s">
        <v>296</v>
      </c>
      <c r="J2229">
        <v>54</v>
      </c>
      <c r="K2229" t="s">
        <v>1572</v>
      </c>
      <c r="L2229">
        <v>0</v>
      </c>
      <c r="M2229" t="s">
        <v>298</v>
      </c>
      <c r="N2229">
        <v>0</v>
      </c>
      <c r="O2229" t="s">
        <v>298</v>
      </c>
      <c r="P2229">
        <v>2012</v>
      </c>
      <c r="Q2229">
        <v>100</v>
      </c>
      <c r="R2229">
        <v>268557</v>
      </c>
      <c r="S2229">
        <v>110388</v>
      </c>
      <c r="T2229">
        <v>28058</v>
      </c>
      <c r="U2229" s="35">
        <v>997</v>
      </c>
      <c r="V2229" t="s">
        <v>299</v>
      </c>
      <c r="W2229" t="s">
        <v>299</v>
      </c>
      <c r="X2229" t="s">
        <v>299</v>
      </c>
      <c r="Y2229" t="s">
        <v>299</v>
      </c>
    </row>
    <row r="2230" spans="1:25" x14ac:dyDescent="0.25">
      <c r="A2230" t="s">
        <v>295</v>
      </c>
      <c r="B2230" t="s">
        <v>296</v>
      </c>
      <c r="C2230" s="61">
        <f t="shared" si="34"/>
        <v>7</v>
      </c>
      <c r="D2230" t="s">
        <v>1</v>
      </c>
      <c r="E2230">
        <v>5416121</v>
      </c>
      <c r="F2230">
        <v>541</v>
      </c>
      <c r="G2230">
        <v>5416</v>
      </c>
      <c r="H2230">
        <v>7</v>
      </c>
      <c r="I2230" t="s">
        <v>296</v>
      </c>
      <c r="J2230">
        <v>54</v>
      </c>
      <c r="K2230" t="s">
        <v>1572</v>
      </c>
      <c r="L2230" t="s">
        <v>1532</v>
      </c>
      <c r="M2230" t="s">
        <v>1533</v>
      </c>
      <c r="N2230">
        <v>0</v>
      </c>
      <c r="O2230" t="s">
        <v>298</v>
      </c>
      <c r="P2230">
        <v>2012</v>
      </c>
      <c r="Q2230">
        <v>100</v>
      </c>
      <c r="R2230">
        <v>268557</v>
      </c>
      <c r="S2230">
        <v>110388</v>
      </c>
      <c r="T2230">
        <v>28058</v>
      </c>
      <c r="U2230" s="35">
        <v>997</v>
      </c>
      <c r="V2230" t="s">
        <v>299</v>
      </c>
      <c r="W2230" t="s">
        <v>299</v>
      </c>
      <c r="X2230" t="s">
        <v>299</v>
      </c>
      <c r="Y2230" t="s">
        <v>299</v>
      </c>
    </row>
    <row r="2231" spans="1:25" x14ac:dyDescent="0.25">
      <c r="A2231" t="s">
        <v>295</v>
      </c>
      <c r="B2231" t="s">
        <v>296</v>
      </c>
      <c r="C2231" s="61">
        <f t="shared" si="34"/>
        <v>7</v>
      </c>
      <c r="D2231" t="s">
        <v>1</v>
      </c>
      <c r="E2231">
        <v>5416123</v>
      </c>
      <c r="F2231">
        <v>541</v>
      </c>
      <c r="G2231">
        <v>5416</v>
      </c>
      <c r="H2231">
        <v>7</v>
      </c>
      <c r="I2231" t="s">
        <v>296</v>
      </c>
      <c r="J2231">
        <v>54</v>
      </c>
      <c r="K2231" t="s">
        <v>1573</v>
      </c>
      <c r="L2231">
        <v>0</v>
      </c>
      <c r="M2231" t="s">
        <v>298</v>
      </c>
      <c r="N2231">
        <v>0</v>
      </c>
      <c r="O2231" t="s">
        <v>298</v>
      </c>
      <c r="P2231">
        <v>2012</v>
      </c>
      <c r="Q2231">
        <v>879</v>
      </c>
      <c r="R2231">
        <v>1387790</v>
      </c>
      <c r="S2231">
        <v>659294</v>
      </c>
      <c r="T2231">
        <v>159046</v>
      </c>
      <c r="U2231" s="35">
        <v>9071</v>
      </c>
      <c r="V2231" t="s">
        <v>299</v>
      </c>
      <c r="W2231" t="s">
        <v>299</v>
      </c>
      <c r="X2231" t="s">
        <v>299</v>
      </c>
      <c r="Y2231" t="s">
        <v>299</v>
      </c>
    </row>
    <row r="2232" spans="1:25" x14ac:dyDescent="0.25">
      <c r="A2232" t="s">
        <v>295</v>
      </c>
      <c r="B2232" t="s">
        <v>296</v>
      </c>
      <c r="C2232" s="61">
        <f t="shared" si="34"/>
        <v>7</v>
      </c>
      <c r="D2232" t="s">
        <v>1</v>
      </c>
      <c r="E2232">
        <v>5416123</v>
      </c>
      <c r="F2232">
        <v>541</v>
      </c>
      <c r="G2232">
        <v>5416</v>
      </c>
      <c r="H2232">
        <v>7</v>
      </c>
      <c r="I2232" t="s">
        <v>296</v>
      </c>
      <c r="J2232">
        <v>54</v>
      </c>
      <c r="K2232" t="s">
        <v>1573</v>
      </c>
      <c r="L2232" t="s">
        <v>1532</v>
      </c>
      <c r="M2232" t="s">
        <v>1533</v>
      </c>
      <c r="N2232">
        <v>0</v>
      </c>
      <c r="O2232" t="s">
        <v>298</v>
      </c>
      <c r="P2232">
        <v>2012</v>
      </c>
      <c r="Q2232">
        <v>879</v>
      </c>
      <c r="R2232">
        <v>1387790</v>
      </c>
      <c r="S2232">
        <v>659294</v>
      </c>
      <c r="T2232">
        <v>159046</v>
      </c>
      <c r="U2232" s="35">
        <v>9071</v>
      </c>
      <c r="V2232" t="s">
        <v>299</v>
      </c>
      <c r="W2232" t="s">
        <v>299</v>
      </c>
      <c r="X2232" t="s">
        <v>299</v>
      </c>
      <c r="Y2232" t="s">
        <v>299</v>
      </c>
    </row>
    <row r="2233" spans="1:25" x14ac:dyDescent="0.25">
      <c r="A2233" t="s">
        <v>295</v>
      </c>
      <c r="B2233" t="s">
        <v>296</v>
      </c>
      <c r="C2233" s="61">
        <f t="shared" si="34"/>
        <v>6</v>
      </c>
      <c r="D2233" t="s">
        <v>1</v>
      </c>
      <c r="E2233">
        <v>541613</v>
      </c>
      <c r="F2233">
        <v>541</v>
      </c>
      <c r="G2233">
        <v>5416</v>
      </c>
      <c r="H2233">
        <v>6</v>
      </c>
      <c r="I2233" t="s">
        <v>296</v>
      </c>
      <c r="J2233">
        <v>54</v>
      </c>
      <c r="K2233" t="s">
        <v>1574</v>
      </c>
      <c r="L2233">
        <v>0</v>
      </c>
      <c r="M2233" t="s">
        <v>298</v>
      </c>
      <c r="N2233">
        <v>0</v>
      </c>
      <c r="O2233" t="s">
        <v>298</v>
      </c>
      <c r="P2233">
        <v>2012</v>
      </c>
      <c r="Q2233">
        <v>4608</v>
      </c>
      <c r="R2233">
        <v>4848965</v>
      </c>
      <c r="S2233">
        <v>1285222</v>
      </c>
      <c r="T2233">
        <v>295408</v>
      </c>
      <c r="U2233" s="35">
        <v>20554</v>
      </c>
      <c r="V2233" t="s">
        <v>299</v>
      </c>
      <c r="W2233" t="s">
        <v>299</v>
      </c>
      <c r="X2233" t="s">
        <v>299</v>
      </c>
      <c r="Y2233" t="s">
        <v>299</v>
      </c>
    </row>
    <row r="2234" spans="1:25" x14ac:dyDescent="0.25">
      <c r="A2234" t="s">
        <v>295</v>
      </c>
      <c r="B2234" t="s">
        <v>296</v>
      </c>
      <c r="C2234" s="61">
        <f t="shared" si="34"/>
        <v>6</v>
      </c>
      <c r="D2234" t="s">
        <v>1</v>
      </c>
      <c r="E2234">
        <v>541613</v>
      </c>
      <c r="F2234">
        <v>541</v>
      </c>
      <c r="G2234">
        <v>5416</v>
      </c>
      <c r="H2234">
        <v>6</v>
      </c>
      <c r="I2234" t="s">
        <v>296</v>
      </c>
      <c r="J2234">
        <v>54</v>
      </c>
      <c r="K2234" t="s">
        <v>1574</v>
      </c>
      <c r="L2234" t="s">
        <v>1532</v>
      </c>
      <c r="M2234" t="s">
        <v>1533</v>
      </c>
      <c r="N2234">
        <v>0</v>
      </c>
      <c r="O2234" t="s">
        <v>298</v>
      </c>
      <c r="P2234">
        <v>2012</v>
      </c>
      <c r="Q2234">
        <v>4608</v>
      </c>
      <c r="R2234">
        <v>4848965</v>
      </c>
      <c r="S2234">
        <v>1285222</v>
      </c>
      <c r="T2234">
        <v>295408</v>
      </c>
      <c r="U2234" s="35">
        <v>20554</v>
      </c>
      <c r="V2234" t="s">
        <v>299</v>
      </c>
      <c r="W2234" t="s">
        <v>299</v>
      </c>
      <c r="X2234" t="s">
        <v>299</v>
      </c>
      <c r="Y2234" t="s">
        <v>299</v>
      </c>
    </row>
    <row r="2235" spans="1:25" x14ac:dyDescent="0.25">
      <c r="A2235" t="s">
        <v>295</v>
      </c>
      <c r="B2235" t="s">
        <v>296</v>
      </c>
      <c r="C2235" s="61">
        <f t="shared" si="34"/>
        <v>6</v>
      </c>
      <c r="D2235" t="s">
        <v>1</v>
      </c>
      <c r="E2235">
        <v>541614</v>
      </c>
      <c r="F2235">
        <v>541</v>
      </c>
      <c r="G2235">
        <v>5416</v>
      </c>
      <c r="H2235">
        <v>6</v>
      </c>
      <c r="I2235" t="s">
        <v>296</v>
      </c>
      <c r="J2235">
        <v>54</v>
      </c>
      <c r="K2235" t="s">
        <v>1575</v>
      </c>
      <c r="L2235">
        <v>0</v>
      </c>
      <c r="M2235" t="s">
        <v>298</v>
      </c>
      <c r="N2235">
        <v>0</v>
      </c>
      <c r="O2235" t="s">
        <v>298</v>
      </c>
      <c r="P2235">
        <v>2012</v>
      </c>
      <c r="Q2235">
        <v>1027</v>
      </c>
      <c r="R2235">
        <v>1323725</v>
      </c>
      <c r="S2235">
        <v>355712</v>
      </c>
      <c r="T2235">
        <v>80289</v>
      </c>
      <c r="U2235" s="35">
        <v>7576</v>
      </c>
      <c r="V2235" t="s">
        <v>299</v>
      </c>
      <c r="W2235" t="s">
        <v>299</v>
      </c>
      <c r="X2235" t="s">
        <v>299</v>
      </c>
      <c r="Y2235" t="s">
        <v>299</v>
      </c>
    </row>
    <row r="2236" spans="1:25" x14ac:dyDescent="0.25">
      <c r="A2236" t="s">
        <v>295</v>
      </c>
      <c r="B2236" t="s">
        <v>296</v>
      </c>
      <c r="C2236" s="61">
        <f t="shared" si="34"/>
        <v>6</v>
      </c>
      <c r="D2236" t="s">
        <v>1</v>
      </c>
      <c r="E2236">
        <v>541614</v>
      </c>
      <c r="F2236">
        <v>541</v>
      </c>
      <c r="G2236">
        <v>5416</v>
      </c>
      <c r="H2236">
        <v>6</v>
      </c>
      <c r="I2236" t="s">
        <v>296</v>
      </c>
      <c r="J2236">
        <v>54</v>
      </c>
      <c r="K2236" t="s">
        <v>1575</v>
      </c>
      <c r="L2236" t="s">
        <v>1532</v>
      </c>
      <c r="M2236" t="s">
        <v>1533</v>
      </c>
      <c r="N2236">
        <v>0</v>
      </c>
      <c r="O2236" t="s">
        <v>298</v>
      </c>
      <c r="P2236">
        <v>2012</v>
      </c>
      <c r="Q2236">
        <v>1027</v>
      </c>
      <c r="R2236">
        <v>1323725</v>
      </c>
      <c r="S2236">
        <v>355712</v>
      </c>
      <c r="T2236">
        <v>80289</v>
      </c>
      <c r="U2236" s="35">
        <v>7576</v>
      </c>
      <c r="V2236" t="s">
        <v>299</v>
      </c>
      <c r="W2236" t="s">
        <v>299</v>
      </c>
      <c r="X2236" t="s">
        <v>299</v>
      </c>
      <c r="Y2236" t="s">
        <v>299</v>
      </c>
    </row>
    <row r="2237" spans="1:25" x14ac:dyDescent="0.25">
      <c r="A2237" t="s">
        <v>295</v>
      </c>
      <c r="B2237" t="s">
        <v>296</v>
      </c>
      <c r="C2237" s="61">
        <f t="shared" si="34"/>
        <v>6</v>
      </c>
      <c r="D2237" t="s">
        <v>1</v>
      </c>
      <c r="E2237">
        <v>541618</v>
      </c>
      <c r="F2237">
        <v>541</v>
      </c>
      <c r="G2237">
        <v>5416</v>
      </c>
      <c r="H2237">
        <v>6</v>
      </c>
      <c r="I2237" t="s">
        <v>296</v>
      </c>
      <c r="J2237">
        <v>54</v>
      </c>
      <c r="K2237" t="s">
        <v>1576</v>
      </c>
      <c r="L2237">
        <v>0</v>
      </c>
      <c r="M2237" t="s">
        <v>298</v>
      </c>
      <c r="N2237">
        <v>0</v>
      </c>
      <c r="O2237" t="s">
        <v>298</v>
      </c>
      <c r="P2237">
        <v>2012</v>
      </c>
      <c r="Q2237">
        <v>508</v>
      </c>
      <c r="R2237">
        <v>536266</v>
      </c>
      <c r="S2237">
        <v>152114</v>
      </c>
      <c r="T2237">
        <v>36233</v>
      </c>
      <c r="U2237" s="35">
        <v>2167</v>
      </c>
      <c r="V2237" t="s">
        <v>299</v>
      </c>
      <c r="W2237" t="s">
        <v>299</v>
      </c>
      <c r="X2237" t="s">
        <v>299</v>
      </c>
      <c r="Y2237" t="s">
        <v>299</v>
      </c>
    </row>
    <row r="2238" spans="1:25" x14ac:dyDescent="0.25">
      <c r="A2238" t="s">
        <v>295</v>
      </c>
      <c r="B2238" t="s">
        <v>296</v>
      </c>
      <c r="C2238" s="61">
        <f t="shared" si="34"/>
        <v>6</v>
      </c>
      <c r="D2238" t="s">
        <v>1</v>
      </c>
      <c r="E2238">
        <v>541618</v>
      </c>
      <c r="F2238">
        <v>541</v>
      </c>
      <c r="G2238">
        <v>5416</v>
      </c>
      <c r="H2238">
        <v>6</v>
      </c>
      <c r="I2238" t="s">
        <v>296</v>
      </c>
      <c r="J2238">
        <v>54</v>
      </c>
      <c r="K2238" t="s">
        <v>1576</v>
      </c>
      <c r="L2238" t="s">
        <v>1532</v>
      </c>
      <c r="M2238" t="s">
        <v>1533</v>
      </c>
      <c r="N2238">
        <v>0</v>
      </c>
      <c r="O2238" t="s">
        <v>298</v>
      </c>
      <c r="P2238">
        <v>2012</v>
      </c>
      <c r="Q2238">
        <v>508</v>
      </c>
      <c r="R2238">
        <v>536266</v>
      </c>
      <c r="S2238">
        <v>152114</v>
      </c>
      <c r="T2238">
        <v>36233</v>
      </c>
      <c r="U2238" s="35">
        <v>2167</v>
      </c>
      <c r="V2238" t="s">
        <v>299</v>
      </c>
      <c r="W2238" t="s">
        <v>299</v>
      </c>
      <c r="X2238" t="s">
        <v>299</v>
      </c>
      <c r="Y2238" t="s">
        <v>299</v>
      </c>
    </row>
    <row r="2239" spans="1:25" x14ac:dyDescent="0.25">
      <c r="A2239" t="s">
        <v>295</v>
      </c>
      <c r="B2239" t="s">
        <v>296</v>
      </c>
      <c r="C2239" s="61">
        <f t="shared" si="34"/>
        <v>5</v>
      </c>
      <c r="D2239" t="s">
        <v>1</v>
      </c>
      <c r="E2239">
        <v>54162</v>
      </c>
      <c r="F2239">
        <v>541</v>
      </c>
      <c r="G2239">
        <v>5416</v>
      </c>
      <c r="H2239">
        <v>5</v>
      </c>
      <c r="I2239" t="s">
        <v>296</v>
      </c>
      <c r="J2239">
        <v>54</v>
      </c>
      <c r="K2239" t="s">
        <v>1577</v>
      </c>
      <c r="L2239">
        <v>0</v>
      </c>
      <c r="M2239" t="s">
        <v>298</v>
      </c>
      <c r="N2239">
        <v>0</v>
      </c>
      <c r="O2239" t="s">
        <v>298</v>
      </c>
      <c r="P2239">
        <v>2012</v>
      </c>
      <c r="Q2239">
        <v>1453</v>
      </c>
      <c r="R2239">
        <v>1947552</v>
      </c>
      <c r="S2239">
        <v>729551</v>
      </c>
      <c r="T2239">
        <v>170528</v>
      </c>
      <c r="U2239" s="35">
        <v>11440</v>
      </c>
      <c r="V2239" t="s">
        <v>299</v>
      </c>
      <c r="W2239" t="s">
        <v>299</v>
      </c>
      <c r="X2239" t="s">
        <v>299</v>
      </c>
      <c r="Y2239" t="s">
        <v>299</v>
      </c>
    </row>
    <row r="2240" spans="1:25" x14ac:dyDescent="0.25">
      <c r="A2240" t="s">
        <v>295</v>
      </c>
      <c r="B2240" t="s">
        <v>296</v>
      </c>
      <c r="C2240" s="61">
        <f t="shared" si="34"/>
        <v>5</v>
      </c>
      <c r="D2240" t="s">
        <v>1</v>
      </c>
      <c r="E2240">
        <v>54162</v>
      </c>
      <c r="F2240">
        <v>541</v>
      </c>
      <c r="G2240">
        <v>5416</v>
      </c>
      <c r="H2240">
        <v>5</v>
      </c>
      <c r="I2240" t="s">
        <v>296</v>
      </c>
      <c r="J2240">
        <v>54</v>
      </c>
      <c r="K2240" t="s">
        <v>1577</v>
      </c>
      <c r="L2240" t="s">
        <v>1532</v>
      </c>
      <c r="M2240" t="s">
        <v>1533</v>
      </c>
      <c r="N2240">
        <v>0</v>
      </c>
      <c r="O2240" t="s">
        <v>298</v>
      </c>
      <c r="P2240">
        <v>2012</v>
      </c>
      <c r="Q2240">
        <v>1453</v>
      </c>
      <c r="R2240">
        <v>1947552</v>
      </c>
      <c r="S2240">
        <v>729551</v>
      </c>
      <c r="T2240">
        <v>170528</v>
      </c>
      <c r="U2240" s="35">
        <v>11440</v>
      </c>
      <c r="V2240" t="s">
        <v>299</v>
      </c>
      <c r="W2240" t="s">
        <v>299</v>
      </c>
      <c r="X2240" t="s">
        <v>299</v>
      </c>
      <c r="Y2240" t="s">
        <v>299</v>
      </c>
    </row>
    <row r="2241" spans="1:25" x14ac:dyDescent="0.25">
      <c r="A2241" t="s">
        <v>295</v>
      </c>
      <c r="B2241" t="s">
        <v>296</v>
      </c>
      <c r="C2241" s="61">
        <f t="shared" si="34"/>
        <v>6</v>
      </c>
      <c r="D2241" t="s">
        <v>1</v>
      </c>
      <c r="E2241">
        <v>541620</v>
      </c>
      <c r="F2241">
        <v>541</v>
      </c>
      <c r="G2241">
        <v>5416</v>
      </c>
      <c r="H2241">
        <v>6</v>
      </c>
      <c r="I2241" t="s">
        <v>296</v>
      </c>
      <c r="J2241">
        <v>54</v>
      </c>
      <c r="K2241" t="s">
        <v>1577</v>
      </c>
      <c r="L2241">
        <v>0</v>
      </c>
      <c r="M2241" t="s">
        <v>298</v>
      </c>
      <c r="N2241">
        <v>0</v>
      </c>
      <c r="O2241" t="s">
        <v>298</v>
      </c>
      <c r="P2241">
        <v>2012</v>
      </c>
      <c r="Q2241">
        <v>1453</v>
      </c>
      <c r="R2241">
        <v>1947552</v>
      </c>
      <c r="S2241">
        <v>729551</v>
      </c>
      <c r="T2241">
        <v>170528</v>
      </c>
      <c r="U2241" s="35">
        <v>11440</v>
      </c>
      <c r="V2241" t="s">
        <v>299</v>
      </c>
      <c r="W2241" t="s">
        <v>299</v>
      </c>
      <c r="X2241" t="s">
        <v>299</v>
      </c>
      <c r="Y2241" t="s">
        <v>299</v>
      </c>
    </row>
    <row r="2242" spans="1:25" x14ac:dyDescent="0.25">
      <c r="A2242" t="s">
        <v>295</v>
      </c>
      <c r="B2242" t="s">
        <v>296</v>
      </c>
      <c r="C2242" s="61">
        <f t="shared" si="34"/>
        <v>6</v>
      </c>
      <c r="D2242" t="s">
        <v>1</v>
      </c>
      <c r="E2242">
        <v>541620</v>
      </c>
      <c r="F2242">
        <v>541</v>
      </c>
      <c r="G2242">
        <v>5416</v>
      </c>
      <c r="H2242">
        <v>6</v>
      </c>
      <c r="I2242" t="s">
        <v>296</v>
      </c>
      <c r="J2242">
        <v>54</v>
      </c>
      <c r="K2242" t="s">
        <v>1577</v>
      </c>
      <c r="L2242" t="s">
        <v>1532</v>
      </c>
      <c r="M2242" t="s">
        <v>1533</v>
      </c>
      <c r="N2242">
        <v>0</v>
      </c>
      <c r="O2242" t="s">
        <v>298</v>
      </c>
      <c r="P2242">
        <v>2012</v>
      </c>
      <c r="Q2242">
        <v>1453</v>
      </c>
      <c r="R2242">
        <v>1947552</v>
      </c>
      <c r="S2242">
        <v>729551</v>
      </c>
      <c r="T2242">
        <v>170528</v>
      </c>
      <c r="U2242" s="35">
        <v>11440</v>
      </c>
      <c r="V2242" t="s">
        <v>299</v>
      </c>
      <c r="W2242" t="s">
        <v>299</v>
      </c>
      <c r="X2242" t="s">
        <v>299</v>
      </c>
      <c r="Y2242" t="s">
        <v>299</v>
      </c>
    </row>
    <row r="2243" spans="1:25" x14ac:dyDescent="0.25">
      <c r="A2243" t="s">
        <v>295</v>
      </c>
      <c r="B2243" t="s">
        <v>296</v>
      </c>
      <c r="C2243" s="61">
        <f t="shared" si="34"/>
        <v>5</v>
      </c>
      <c r="D2243" t="s">
        <v>1</v>
      </c>
      <c r="E2243">
        <v>54169</v>
      </c>
      <c r="F2243">
        <v>541</v>
      </c>
      <c r="G2243">
        <v>5416</v>
      </c>
      <c r="H2243">
        <v>5</v>
      </c>
      <c r="I2243" t="s">
        <v>296</v>
      </c>
      <c r="J2243">
        <v>54</v>
      </c>
      <c r="K2243" t="s">
        <v>1578</v>
      </c>
      <c r="L2243">
        <v>0</v>
      </c>
      <c r="M2243" t="s">
        <v>298</v>
      </c>
      <c r="N2243">
        <v>0</v>
      </c>
      <c r="O2243" t="s">
        <v>298</v>
      </c>
      <c r="P2243">
        <v>2012</v>
      </c>
      <c r="Q2243">
        <v>5016</v>
      </c>
      <c r="R2243">
        <v>3868170</v>
      </c>
      <c r="S2243">
        <v>1331648</v>
      </c>
      <c r="T2243">
        <v>298030</v>
      </c>
      <c r="U2243" s="35">
        <v>20849</v>
      </c>
      <c r="V2243" t="s">
        <v>299</v>
      </c>
      <c r="W2243" t="s">
        <v>299</v>
      </c>
      <c r="X2243" t="s">
        <v>299</v>
      </c>
      <c r="Y2243" t="s">
        <v>299</v>
      </c>
    </row>
    <row r="2244" spans="1:25" x14ac:dyDescent="0.25">
      <c r="A2244" t="s">
        <v>295</v>
      </c>
      <c r="B2244" t="s">
        <v>296</v>
      </c>
      <c r="C2244" s="61">
        <f t="shared" si="34"/>
        <v>5</v>
      </c>
      <c r="D2244" t="s">
        <v>1</v>
      </c>
      <c r="E2244">
        <v>54169</v>
      </c>
      <c r="F2244">
        <v>541</v>
      </c>
      <c r="G2244">
        <v>5416</v>
      </c>
      <c r="H2244">
        <v>5</v>
      </c>
      <c r="I2244" t="s">
        <v>296</v>
      </c>
      <c r="J2244">
        <v>54</v>
      </c>
      <c r="K2244" t="s">
        <v>1578</v>
      </c>
      <c r="L2244" t="s">
        <v>1532</v>
      </c>
      <c r="M2244" t="s">
        <v>1533</v>
      </c>
      <c r="N2244">
        <v>0</v>
      </c>
      <c r="O2244" t="s">
        <v>298</v>
      </c>
      <c r="P2244">
        <v>2012</v>
      </c>
      <c r="Q2244">
        <v>5016</v>
      </c>
      <c r="R2244">
        <v>3868170</v>
      </c>
      <c r="S2244">
        <v>1331648</v>
      </c>
      <c r="T2244">
        <v>298030</v>
      </c>
      <c r="U2244" s="35">
        <v>20849</v>
      </c>
      <c r="V2244" t="s">
        <v>299</v>
      </c>
      <c r="W2244" t="s">
        <v>299</v>
      </c>
      <c r="X2244" t="s">
        <v>299</v>
      </c>
      <c r="Y2244" t="s">
        <v>299</v>
      </c>
    </row>
    <row r="2245" spans="1:25" x14ac:dyDescent="0.25">
      <c r="A2245" t="s">
        <v>295</v>
      </c>
      <c r="B2245" t="s">
        <v>296</v>
      </c>
      <c r="C2245" s="61">
        <f t="shared" ref="C2245:C2308" si="35">LEN(E2245)</f>
        <v>6</v>
      </c>
      <c r="D2245" t="s">
        <v>1</v>
      </c>
      <c r="E2245">
        <v>541690</v>
      </c>
      <c r="F2245">
        <v>541</v>
      </c>
      <c r="G2245">
        <v>5416</v>
      </c>
      <c r="H2245">
        <v>6</v>
      </c>
      <c r="I2245" t="s">
        <v>296</v>
      </c>
      <c r="J2245">
        <v>54</v>
      </c>
      <c r="K2245" t="s">
        <v>1578</v>
      </c>
      <c r="L2245">
        <v>0</v>
      </c>
      <c r="M2245" t="s">
        <v>298</v>
      </c>
      <c r="N2245">
        <v>0</v>
      </c>
      <c r="O2245" t="s">
        <v>298</v>
      </c>
      <c r="P2245">
        <v>2012</v>
      </c>
      <c r="Q2245">
        <v>5016</v>
      </c>
      <c r="R2245">
        <v>3868170</v>
      </c>
      <c r="S2245">
        <v>1331648</v>
      </c>
      <c r="T2245">
        <v>298030</v>
      </c>
      <c r="U2245" s="35">
        <v>20849</v>
      </c>
      <c r="V2245" t="s">
        <v>299</v>
      </c>
      <c r="W2245" t="s">
        <v>299</v>
      </c>
      <c r="X2245" t="s">
        <v>299</v>
      </c>
      <c r="Y2245" t="s">
        <v>299</v>
      </c>
    </row>
    <row r="2246" spans="1:25" x14ac:dyDescent="0.25">
      <c r="A2246" t="s">
        <v>295</v>
      </c>
      <c r="B2246" t="s">
        <v>296</v>
      </c>
      <c r="C2246" s="61">
        <f t="shared" si="35"/>
        <v>6</v>
      </c>
      <c r="D2246" t="s">
        <v>1</v>
      </c>
      <c r="E2246">
        <v>541690</v>
      </c>
      <c r="F2246">
        <v>541</v>
      </c>
      <c r="G2246">
        <v>5416</v>
      </c>
      <c r="H2246">
        <v>6</v>
      </c>
      <c r="I2246" t="s">
        <v>296</v>
      </c>
      <c r="J2246">
        <v>54</v>
      </c>
      <c r="K2246" t="s">
        <v>1578</v>
      </c>
      <c r="L2246" t="s">
        <v>1532</v>
      </c>
      <c r="M2246" t="s">
        <v>1533</v>
      </c>
      <c r="N2246">
        <v>0</v>
      </c>
      <c r="O2246" t="s">
        <v>298</v>
      </c>
      <c r="P2246">
        <v>2012</v>
      </c>
      <c r="Q2246">
        <v>5016</v>
      </c>
      <c r="R2246">
        <v>3868170</v>
      </c>
      <c r="S2246">
        <v>1331648</v>
      </c>
      <c r="T2246">
        <v>298030</v>
      </c>
      <c r="U2246" s="35">
        <v>20849</v>
      </c>
      <c r="V2246" t="s">
        <v>299</v>
      </c>
      <c r="W2246" t="s">
        <v>299</v>
      </c>
      <c r="X2246" t="s">
        <v>299</v>
      </c>
      <c r="Y2246" t="s">
        <v>299</v>
      </c>
    </row>
    <row r="2247" spans="1:25" x14ac:dyDescent="0.25">
      <c r="A2247" t="s">
        <v>295</v>
      </c>
      <c r="B2247" t="s">
        <v>296</v>
      </c>
      <c r="C2247" s="61">
        <f t="shared" si="35"/>
        <v>7</v>
      </c>
      <c r="D2247" t="s">
        <v>1</v>
      </c>
      <c r="E2247">
        <v>5416901</v>
      </c>
      <c r="F2247">
        <v>541</v>
      </c>
      <c r="G2247">
        <v>5416</v>
      </c>
      <c r="H2247">
        <v>7</v>
      </c>
      <c r="I2247" t="s">
        <v>296</v>
      </c>
      <c r="J2247">
        <v>54</v>
      </c>
      <c r="K2247" t="s">
        <v>1579</v>
      </c>
      <c r="L2247">
        <v>0</v>
      </c>
      <c r="M2247" t="s">
        <v>298</v>
      </c>
      <c r="N2247">
        <v>0</v>
      </c>
      <c r="O2247" t="s">
        <v>298</v>
      </c>
      <c r="P2247">
        <v>2012</v>
      </c>
      <c r="Q2247">
        <v>716</v>
      </c>
      <c r="R2247">
        <v>833264</v>
      </c>
      <c r="S2247">
        <v>335307</v>
      </c>
      <c r="T2247">
        <v>74276</v>
      </c>
      <c r="U2247" s="35">
        <v>3665</v>
      </c>
      <c r="V2247" t="s">
        <v>299</v>
      </c>
      <c r="W2247" t="s">
        <v>299</v>
      </c>
      <c r="X2247" t="s">
        <v>299</v>
      </c>
      <c r="Y2247" t="s">
        <v>299</v>
      </c>
    </row>
    <row r="2248" spans="1:25" x14ac:dyDescent="0.25">
      <c r="A2248" t="s">
        <v>295</v>
      </c>
      <c r="B2248" t="s">
        <v>296</v>
      </c>
      <c r="C2248" s="61">
        <f t="shared" si="35"/>
        <v>7</v>
      </c>
      <c r="D2248" t="s">
        <v>1</v>
      </c>
      <c r="E2248">
        <v>5416901</v>
      </c>
      <c r="F2248">
        <v>541</v>
      </c>
      <c r="G2248">
        <v>5416</v>
      </c>
      <c r="H2248">
        <v>7</v>
      </c>
      <c r="I2248" t="s">
        <v>296</v>
      </c>
      <c r="J2248">
        <v>54</v>
      </c>
      <c r="K2248" t="s">
        <v>1579</v>
      </c>
      <c r="L2248" t="s">
        <v>1532</v>
      </c>
      <c r="M2248" t="s">
        <v>1533</v>
      </c>
      <c r="N2248">
        <v>0</v>
      </c>
      <c r="O2248" t="s">
        <v>298</v>
      </c>
      <c r="P2248">
        <v>2012</v>
      </c>
      <c r="Q2248">
        <v>716</v>
      </c>
      <c r="R2248">
        <v>833264</v>
      </c>
      <c r="S2248">
        <v>335307</v>
      </c>
      <c r="T2248">
        <v>74276</v>
      </c>
      <c r="U2248" s="35">
        <v>3665</v>
      </c>
      <c r="V2248" t="s">
        <v>299</v>
      </c>
      <c r="W2248" t="s">
        <v>299</v>
      </c>
      <c r="X2248" t="s">
        <v>299</v>
      </c>
      <c r="Y2248" t="s">
        <v>299</v>
      </c>
    </row>
    <row r="2249" spans="1:25" x14ac:dyDescent="0.25">
      <c r="A2249" t="s">
        <v>295</v>
      </c>
      <c r="B2249" t="s">
        <v>296</v>
      </c>
      <c r="C2249" s="61">
        <f t="shared" si="35"/>
        <v>7</v>
      </c>
      <c r="D2249" t="s">
        <v>1</v>
      </c>
      <c r="E2249">
        <v>5416909</v>
      </c>
      <c r="F2249">
        <v>541</v>
      </c>
      <c r="G2249">
        <v>5416</v>
      </c>
      <c r="H2249">
        <v>7</v>
      </c>
      <c r="I2249" t="s">
        <v>296</v>
      </c>
      <c r="J2249">
        <v>54</v>
      </c>
      <c r="K2249" t="s">
        <v>1580</v>
      </c>
      <c r="L2249">
        <v>0</v>
      </c>
      <c r="M2249" t="s">
        <v>298</v>
      </c>
      <c r="N2249">
        <v>0</v>
      </c>
      <c r="O2249" t="s">
        <v>298</v>
      </c>
      <c r="P2249">
        <v>2012</v>
      </c>
      <c r="Q2249">
        <v>4300</v>
      </c>
      <c r="R2249">
        <v>3034906</v>
      </c>
      <c r="S2249">
        <v>996341</v>
      </c>
      <c r="T2249">
        <v>223754</v>
      </c>
      <c r="U2249" s="35">
        <v>17184</v>
      </c>
      <c r="V2249" t="s">
        <v>299</v>
      </c>
      <c r="W2249" t="s">
        <v>299</v>
      </c>
      <c r="X2249" t="s">
        <v>299</v>
      </c>
      <c r="Y2249" t="s">
        <v>299</v>
      </c>
    </row>
    <row r="2250" spans="1:25" x14ac:dyDescent="0.25">
      <c r="A2250" t="s">
        <v>295</v>
      </c>
      <c r="B2250" t="s">
        <v>296</v>
      </c>
      <c r="C2250" s="61">
        <f t="shared" si="35"/>
        <v>7</v>
      </c>
      <c r="D2250" t="s">
        <v>1</v>
      </c>
      <c r="E2250">
        <v>5416909</v>
      </c>
      <c r="F2250">
        <v>541</v>
      </c>
      <c r="G2250">
        <v>5416</v>
      </c>
      <c r="H2250">
        <v>7</v>
      </c>
      <c r="I2250" t="s">
        <v>296</v>
      </c>
      <c r="J2250">
        <v>54</v>
      </c>
      <c r="K2250" t="s">
        <v>1580</v>
      </c>
      <c r="L2250" t="s">
        <v>1532</v>
      </c>
      <c r="M2250" t="s">
        <v>1533</v>
      </c>
      <c r="N2250">
        <v>0</v>
      </c>
      <c r="O2250" t="s">
        <v>298</v>
      </c>
      <c r="P2250">
        <v>2012</v>
      </c>
      <c r="Q2250">
        <v>4300</v>
      </c>
      <c r="R2250">
        <v>3034906</v>
      </c>
      <c r="S2250">
        <v>996341</v>
      </c>
      <c r="T2250">
        <v>223754</v>
      </c>
      <c r="U2250" s="35">
        <v>17184</v>
      </c>
      <c r="V2250" t="s">
        <v>299</v>
      </c>
      <c r="W2250" t="s">
        <v>299</v>
      </c>
      <c r="X2250" t="s">
        <v>299</v>
      </c>
      <c r="Y2250" t="s">
        <v>299</v>
      </c>
    </row>
    <row r="2251" spans="1:25" x14ac:dyDescent="0.25">
      <c r="A2251" t="s">
        <v>295</v>
      </c>
      <c r="B2251" t="s">
        <v>296</v>
      </c>
      <c r="C2251" s="61">
        <f t="shared" si="35"/>
        <v>4</v>
      </c>
      <c r="D2251" t="s">
        <v>1</v>
      </c>
      <c r="E2251">
        <v>5417</v>
      </c>
      <c r="F2251">
        <v>541</v>
      </c>
      <c r="G2251">
        <v>5417</v>
      </c>
      <c r="H2251">
        <v>4</v>
      </c>
      <c r="I2251" t="s">
        <v>296</v>
      </c>
      <c r="J2251">
        <v>54</v>
      </c>
      <c r="K2251" t="s">
        <v>1581</v>
      </c>
      <c r="L2251">
        <v>0</v>
      </c>
      <c r="M2251" t="s">
        <v>298</v>
      </c>
      <c r="N2251">
        <v>0</v>
      </c>
      <c r="O2251" t="s">
        <v>298</v>
      </c>
      <c r="P2251">
        <v>2012</v>
      </c>
      <c r="Q2251">
        <v>3421</v>
      </c>
      <c r="R2251">
        <v>27557721</v>
      </c>
      <c r="S2251">
        <v>14838487</v>
      </c>
      <c r="T2251">
        <v>4072865</v>
      </c>
      <c r="U2251" s="35">
        <v>122210</v>
      </c>
      <c r="V2251" t="s">
        <v>299</v>
      </c>
      <c r="W2251" t="s">
        <v>299</v>
      </c>
      <c r="X2251" t="s">
        <v>299</v>
      </c>
      <c r="Y2251" t="s">
        <v>299</v>
      </c>
    </row>
    <row r="2252" spans="1:25" x14ac:dyDescent="0.25">
      <c r="A2252" t="s">
        <v>295</v>
      </c>
      <c r="B2252" t="s">
        <v>296</v>
      </c>
      <c r="C2252" s="61">
        <f t="shared" si="35"/>
        <v>4</v>
      </c>
      <c r="D2252" t="s">
        <v>1</v>
      </c>
      <c r="E2252">
        <v>5417</v>
      </c>
      <c r="F2252">
        <v>541</v>
      </c>
      <c r="G2252">
        <v>5417</v>
      </c>
      <c r="H2252">
        <v>4</v>
      </c>
      <c r="I2252" t="s">
        <v>296</v>
      </c>
      <c r="J2252">
        <v>54</v>
      </c>
      <c r="K2252" t="s">
        <v>1581</v>
      </c>
      <c r="L2252" t="s">
        <v>1532</v>
      </c>
      <c r="M2252" t="s">
        <v>1533</v>
      </c>
      <c r="N2252">
        <v>0</v>
      </c>
      <c r="O2252" t="s">
        <v>298</v>
      </c>
      <c r="P2252">
        <v>2012</v>
      </c>
      <c r="Q2252">
        <v>2959</v>
      </c>
      <c r="R2252">
        <v>21459454</v>
      </c>
      <c r="S2252">
        <v>12541489</v>
      </c>
      <c r="T2252">
        <v>3488207</v>
      </c>
      <c r="U2252" s="35">
        <v>93768</v>
      </c>
      <c r="V2252" t="s">
        <v>299</v>
      </c>
      <c r="W2252" t="s">
        <v>299</v>
      </c>
      <c r="X2252" t="s">
        <v>299</v>
      </c>
      <c r="Y2252" t="s">
        <v>299</v>
      </c>
    </row>
    <row r="2253" spans="1:25" x14ac:dyDescent="0.25">
      <c r="A2253" t="s">
        <v>295</v>
      </c>
      <c r="B2253" t="s">
        <v>296</v>
      </c>
      <c r="C2253" s="61">
        <f t="shared" si="35"/>
        <v>4</v>
      </c>
      <c r="D2253" t="s">
        <v>1</v>
      </c>
      <c r="E2253">
        <v>5417</v>
      </c>
      <c r="F2253">
        <v>541</v>
      </c>
      <c r="G2253">
        <v>5417</v>
      </c>
      <c r="H2253">
        <v>4</v>
      </c>
      <c r="I2253" t="s">
        <v>296</v>
      </c>
      <c r="J2253">
        <v>54</v>
      </c>
      <c r="K2253" t="s">
        <v>1581</v>
      </c>
      <c r="L2253" t="s">
        <v>1534</v>
      </c>
      <c r="M2253" t="s">
        <v>1535</v>
      </c>
      <c r="N2253">
        <v>0</v>
      </c>
      <c r="O2253" t="s">
        <v>298</v>
      </c>
      <c r="P2253">
        <v>2012</v>
      </c>
      <c r="Q2253">
        <v>462</v>
      </c>
      <c r="R2253">
        <v>6098267</v>
      </c>
      <c r="S2253">
        <v>2296998</v>
      </c>
      <c r="T2253">
        <v>584658</v>
      </c>
      <c r="U2253" s="35">
        <v>28442</v>
      </c>
      <c r="V2253" t="s">
        <v>299</v>
      </c>
      <c r="W2253" t="s">
        <v>299</v>
      </c>
      <c r="X2253" t="s">
        <v>299</v>
      </c>
      <c r="Y2253" t="s">
        <v>299</v>
      </c>
    </row>
    <row r="2254" spans="1:25" x14ac:dyDescent="0.25">
      <c r="A2254" t="s">
        <v>295</v>
      </c>
      <c r="B2254" t="s">
        <v>296</v>
      </c>
      <c r="C2254" s="61">
        <f t="shared" si="35"/>
        <v>5</v>
      </c>
      <c r="D2254" t="s">
        <v>1</v>
      </c>
      <c r="E2254">
        <v>54171</v>
      </c>
      <c r="F2254">
        <v>541</v>
      </c>
      <c r="G2254">
        <v>5417</v>
      </c>
      <c r="H2254">
        <v>5</v>
      </c>
      <c r="I2254" t="s">
        <v>296</v>
      </c>
      <c r="J2254">
        <v>54</v>
      </c>
      <c r="K2254" t="s">
        <v>1582</v>
      </c>
      <c r="L2254">
        <v>0</v>
      </c>
      <c r="M2254" t="s">
        <v>298</v>
      </c>
      <c r="N2254">
        <v>0</v>
      </c>
      <c r="O2254" t="s">
        <v>298</v>
      </c>
      <c r="P2254">
        <v>2012</v>
      </c>
      <c r="Q2254">
        <v>3152</v>
      </c>
      <c r="R2254">
        <v>26816566</v>
      </c>
      <c r="S2254">
        <v>14492073</v>
      </c>
      <c r="T2254">
        <v>3989432</v>
      </c>
      <c r="U2254" s="35">
        <v>117266</v>
      </c>
      <c r="V2254" t="s">
        <v>299</v>
      </c>
      <c r="W2254" t="s">
        <v>299</v>
      </c>
      <c r="X2254" t="s">
        <v>299</v>
      </c>
      <c r="Y2254" t="s">
        <v>299</v>
      </c>
    </row>
    <row r="2255" spans="1:25" x14ac:dyDescent="0.25">
      <c r="A2255" t="s">
        <v>295</v>
      </c>
      <c r="B2255" t="s">
        <v>296</v>
      </c>
      <c r="C2255" s="61">
        <f t="shared" si="35"/>
        <v>5</v>
      </c>
      <c r="D2255" t="s">
        <v>1</v>
      </c>
      <c r="E2255">
        <v>54171</v>
      </c>
      <c r="F2255">
        <v>541</v>
      </c>
      <c r="G2255">
        <v>5417</v>
      </c>
      <c r="H2255">
        <v>5</v>
      </c>
      <c r="I2255" t="s">
        <v>296</v>
      </c>
      <c r="J2255">
        <v>54</v>
      </c>
      <c r="K2255" t="s">
        <v>1582</v>
      </c>
      <c r="L2255" t="s">
        <v>1532</v>
      </c>
      <c r="M2255" t="s">
        <v>1533</v>
      </c>
      <c r="N2255">
        <v>0</v>
      </c>
      <c r="O2255" t="s">
        <v>298</v>
      </c>
      <c r="P2255">
        <v>2012</v>
      </c>
      <c r="Q2255">
        <v>2788</v>
      </c>
      <c r="R2255">
        <v>21254528</v>
      </c>
      <c r="S2255">
        <v>12439668</v>
      </c>
      <c r="T2255">
        <v>3462608</v>
      </c>
      <c r="U2255" s="35">
        <v>92018</v>
      </c>
      <c r="V2255" t="s">
        <v>299</v>
      </c>
      <c r="W2255" t="s">
        <v>299</v>
      </c>
      <c r="X2255" t="s">
        <v>299</v>
      </c>
      <c r="Y2255" t="s">
        <v>299</v>
      </c>
    </row>
    <row r="2256" spans="1:25" x14ac:dyDescent="0.25">
      <c r="A2256" t="s">
        <v>295</v>
      </c>
      <c r="B2256" t="s">
        <v>296</v>
      </c>
      <c r="C2256" s="61">
        <f t="shared" si="35"/>
        <v>5</v>
      </c>
      <c r="D2256" t="s">
        <v>1</v>
      </c>
      <c r="E2256">
        <v>54171</v>
      </c>
      <c r="F2256">
        <v>541</v>
      </c>
      <c r="G2256">
        <v>5417</v>
      </c>
      <c r="H2256">
        <v>5</v>
      </c>
      <c r="I2256" t="s">
        <v>296</v>
      </c>
      <c r="J2256">
        <v>54</v>
      </c>
      <c r="K2256" t="s">
        <v>1582</v>
      </c>
      <c r="L2256" t="s">
        <v>1534</v>
      </c>
      <c r="M2256" t="s">
        <v>1535</v>
      </c>
      <c r="N2256">
        <v>0</v>
      </c>
      <c r="O2256" t="s">
        <v>298</v>
      </c>
      <c r="P2256">
        <v>2012</v>
      </c>
      <c r="Q2256">
        <v>364</v>
      </c>
      <c r="R2256">
        <v>5562038</v>
      </c>
      <c r="S2256">
        <v>2052405</v>
      </c>
      <c r="T2256">
        <v>526824</v>
      </c>
      <c r="U2256" s="35">
        <v>25248</v>
      </c>
      <c r="V2256" t="s">
        <v>299</v>
      </c>
      <c r="W2256" t="s">
        <v>299</v>
      </c>
      <c r="X2256" t="s">
        <v>299</v>
      </c>
      <c r="Y2256" t="s">
        <v>299</v>
      </c>
    </row>
    <row r="2257" spans="1:25" x14ac:dyDescent="0.25">
      <c r="A2257" t="s">
        <v>295</v>
      </c>
      <c r="B2257" t="s">
        <v>296</v>
      </c>
      <c r="C2257" s="61">
        <f t="shared" si="35"/>
        <v>6</v>
      </c>
      <c r="D2257" t="s">
        <v>1</v>
      </c>
      <c r="E2257">
        <v>541711</v>
      </c>
      <c r="F2257">
        <v>541</v>
      </c>
      <c r="G2257">
        <v>5417</v>
      </c>
      <c r="H2257">
        <v>6</v>
      </c>
      <c r="I2257" t="s">
        <v>296</v>
      </c>
      <c r="J2257">
        <v>54</v>
      </c>
      <c r="K2257" t="s">
        <v>1583</v>
      </c>
      <c r="L2257">
        <v>0</v>
      </c>
      <c r="M2257" t="s">
        <v>298</v>
      </c>
      <c r="N2257">
        <v>0</v>
      </c>
      <c r="O2257" t="s">
        <v>298</v>
      </c>
      <c r="P2257">
        <v>2012</v>
      </c>
      <c r="Q2257">
        <v>783</v>
      </c>
      <c r="R2257">
        <v>5533159</v>
      </c>
      <c r="S2257">
        <v>3802917</v>
      </c>
      <c r="T2257">
        <v>1035164</v>
      </c>
      <c r="U2257" s="35">
        <v>25278</v>
      </c>
      <c r="V2257" t="s">
        <v>299</v>
      </c>
      <c r="W2257" t="s">
        <v>299</v>
      </c>
      <c r="X2257" t="s">
        <v>299</v>
      </c>
      <c r="Y2257" t="s">
        <v>299</v>
      </c>
    </row>
    <row r="2258" spans="1:25" x14ac:dyDescent="0.25">
      <c r="A2258" t="s">
        <v>295</v>
      </c>
      <c r="B2258" t="s">
        <v>296</v>
      </c>
      <c r="C2258" s="61">
        <f t="shared" si="35"/>
        <v>6</v>
      </c>
      <c r="D2258" t="s">
        <v>1</v>
      </c>
      <c r="E2258">
        <v>541711</v>
      </c>
      <c r="F2258">
        <v>541</v>
      </c>
      <c r="G2258">
        <v>5417</v>
      </c>
      <c r="H2258">
        <v>6</v>
      </c>
      <c r="I2258" t="s">
        <v>296</v>
      </c>
      <c r="J2258">
        <v>54</v>
      </c>
      <c r="K2258" t="s">
        <v>1583</v>
      </c>
      <c r="L2258" t="s">
        <v>1532</v>
      </c>
      <c r="M2258" t="s">
        <v>1533</v>
      </c>
      <c r="N2258">
        <v>0</v>
      </c>
      <c r="O2258" t="s">
        <v>298</v>
      </c>
      <c r="P2258">
        <v>2012</v>
      </c>
      <c r="Q2258">
        <v>736</v>
      </c>
      <c r="R2258">
        <v>4860299</v>
      </c>
      <c r="S2258">
        <v>3614087</v>
      </c>
      <c r="T2258">
        <v>990067</v>
      </c>
      <c r="U2258" s="35">
        <v>22062</v>
      </c>
      <c r="V2258" t="s">
        <v>299</v>
      </c>
      <c r="W2258" t="s">
        <v>299</v>
      </c>
      <c r="X2258" t="s">
        <v>299</v>
      </c>
      <c r="Y2258" t="s">
        <v>299</v>
      </c>
    </row>
    <row r="2259" spans="1:25" x14ac:dyDescent="0.25">
      <c r="A2259" t="s">
        <v>295</v>
      </c>
      <c r="B2259" t="s">
        <v>296</v>
      </c>
      <c r="C2259" s="61">
        <f t="shared" si="35"/>
        <v>6</v>
      </c>
      <c r="D2259" t="s">
        <v>1</v>
      </c>
      <c r="E2259">
        <v>541711</v>
      </c>
      <c r="F2259">
        <v>541</v>
      </c>
      <c r="G2259">
        <v>5417</v>
      </c>
      <c r="H2259">
        <v>6</v>
      </c>
      <c r="I2259" t="s">
        <v>296</v>
      </c>
      <c r="J2259">
        <v>54</v>
      </c>
      <c r="K2259" t="s">
        <v>1583</v>
      </c>
      <c r="L2259" t="s">
        <v>1534</v>
      </c>
      <c r="M2259" t="s">
        <v>1535</v>
      </c>
      <c r="N2259">
        <v>0</v>
      </c>
      <c r="O2259" t="s">
        <v>298</v>
      </c>
      <c r="P2259">
        <v>2012</v>
      </c>
      <c r="Q2259">
        <v>47</v>
      </c>
      <c r="R2259">
        <v>672860</v>
      </c>
      <c r="S2259">
        <v>188830</v>
      </c>
      <c r="T2259">
        <v>45097</v>
      </c>
      <c r="U2259" s="35">
        <v>3216</v>
      </c>
      <c r="V2259" t="s">
        <v>299</v>
      </c>
      <c r="W2259" t="s">
        <v>299</v>
      </c>
      <c r="X2259" t="s">
        <v>299</v>
      </c>
      <c r="Y2259" t="s">
        <v>299</v>
      </c>
    </row>
    <row r="2260" spans="1:25" x14ac:dyDescent="0.25">
      <c r="A2260" t="s">
        <v>295</v>
      </c>
      <c r="B2260" t="s">
        <v>296</v>
      </c>
      <c r="C2260" s="61">
        <f t="shared" si="35"/>
        <v>6</v>
      </c>
      <c r="D2260" t="s">
        <v>1</v>
      </c>
      <c r="E2260">
        <v>541712</v>
      </c>
      <c r="F2260">
        <v>541</v>
      </c>
      <c r="G2260">
        <v>5417</v>
      </c>
      <c r="H2260">
        <v>6</v>
      </c>
      <c r="I2260" t="s">
        <v>296</v>
      </c>
      <c r="J2260">
        <v>54</v>
      </c>
      <c r="K2260" t="s">
        <v>1584</v>
      </c>
      <c r="L2260">
        <v>0</v>
      </c>
      <c r="M2260" t="s">
        <v>298</v>
      </c>
      <c r="N2260">
        <v>0</v>
      </c>
      <c r="O2260" t="s">
        <v>298</v>
      </c>
      <c r="P2260">
        <v>2012</v>
      </c>
      <c r="Q2260">
        <v>2369</v>
      </c>
      <c r="R2260">
        <v>21283407</v>
      </c>
      <c r="S2260">
        <v>10689156</v>
      </c>
      <c r="T2260">
        <v>2954268</v>
      </c>
      <c r="U2260" s="35">
        <v>91988</v>
      </c>
      <c r="V2260" t="s">
        <v>299</v>
      </c>
      <c r="W2260" t="s">
        <v>299</v>
      </c>
      <c r="X2260" t="s">
        <v>299</v>
      </c>
      <c r="Y2260" t="s">
        <v>299</v>
      </c>
    </row>
    <row r="2261" spans="1:25" x14ac:dyDescent="0.25">
      <c r="A2261" t="s">
        <v>295</v>
      </c>
      <c r="B2261" t="s">
        <v>296</v>
      </c>
      <c r="C2261" s="61">
        <f t="shared" si="35"/>
        <v>6</v>
      </c>
      <c r="D2261" t="s">
        <v>1</v>
      </c>
      <c r="E2261">
        <v>541712</v>
      </c>
      <c r="F2261">
        <v>541</v>
      </c>
      <c r="G2261">
        <v>5417</v>
      </c>
      <c r="H2261">
        <v>6</v>
      </c>
      <c r="I2261" t="s">
        <v>296</v>
      </c>
      <c r="J2261">
        <v>54</v>
      </c>
      <c r="K2261" t="s">
        <v>1584</v>
      </c>
      <c r="L2261" t="s">
        <v>1532</v>
      </c>
      <c r="M2261" t="s">
        <v>1533</v>
      </c>
      <c r="N2261">
        <v>0</v>
      </c>
      <c r="O2261" t="s">
        <v>298</v>
      </c>
      <c r="P2261">
        <v>2012</v>
      </c>
      <c r="Q2261">
        <v>2052</v>
      </c>
      <c r="R2261">
        <v>16394229</v>
      </c>
      <c r="S2261">
        <v>8825581</v>
      </c>
      <c r="T2261">
        <v>2472541</v>
      </c>
      <c r="U2261" s="35">
        <v>69956</v>
      </c>
      <c r="V2261" t="s">
        <v>299</v>
      </c>
      <c r="W2261" t="s">
        <v>299</v>
      </c>
      <c r="X2261" t="s">
        <v>299</v>
      </c>
      <c r="Y2261" t="s">
        <v>299</v>
      </c>
    </row>
    <row r="2262" spans="1:25" x14ac:dyDescent="0.25">
      <c r="A2262" t="s">
        <v>295</v>
      </c>
      <c r="B2262" t="s">
        <v>296</v>
      </c>
      <c r="C2262" s="61">
        <f t="shared" si="35"/>
        <v>6</v>
      </c>
      <c r="D2262" t="s">
        <v>1</v>
      </c>
      <c r="E2262">
        <v>541712</v>
      </c>
      <c r="F2262">
        <v>541</v>
      </c>
      <c r="G2262">
        <v>5417</v>
      </c>
      <c r="H2262">
        <v>6</v>
      </c>
      <c r="I2262" t="s">
        <v>296</v>
      </c>
      <c r="J2262">
        <v>54</v>
      </c>
      <c r="K2262" t="s">
        <v>1584</v>
      </c>
      <c r="L2262" t="s">
        <v>1534</v>
      </c>
      <c r="M2262" t="s">
        <v>1535</v>
      </c>
      <c r="N2262">
        <v>0</v>
      </c>
      <c r="O2262" t="s">
        <v>298</v>
      </c>
      <c r="P2262">
        <v>2012</v>
      </c>
      <c r="Q2262">
        <v>317</v>
      </c>
      <c r="R2262">
        <v>4889178</v>
      </c>
      <c r="S2262">
        <v>1863575</v>
      </c>
      <c r="T2262">
        <v>481727</v>
      </c>
      <c r="U2262" s="35">
        <v>22032</v>
      </c>
      <c r="V2262" t="s">
        <v>299</v>
      </c>
      <c r="W2262" t="s">
        <v>299</v>
      </c>
      <c r="X2262" t="s">
        <v>299</v>
      </c>
      <c r="Y2262" t="s">
        <v>299</v>
      </c>
    </row>
    <row r="2263" spans="1:25" x14ac:dyDescent="0.25">
      <c r="A2263" t="s">
        <v>295</v>
      </c>
      <c r="B2263" t="s">
        <v>296</v>
      </c>
      <c r="C2263" s="61">
        <f t="shared" si="35"/>
        <v>7</v>
      </c>
      <c r="D2263" t="s">
        <v>1</v>
      </c>
      <c r="E2263">
        <v>5417121</v>
      </c>
      <c r="F2263">
        <v>541</v>
      </c>
      <c r="G2263">
        <v>5417</v>
      </c>
      <c r="H2263">
        <v>7</v>
      </c>
      <c r="I2263" t="s">
        <v>296</v>
      </c>
      <c r="J2263">
        <v>54</v>
      </c>
      <c r="K2263" t="s">
        <v>1585</v>
      </c>
      <c r="L2263">
        <v>0</v>
      </c>
      <c r="M2263" t="s">
        <v>298</v>
      </c>
      <c r="N2263">
        <v>0</v>
      </c>
      <c r="O2263" t="s">
        <v>298</v>
      </c>
      <c r="P2263">
        <v>2012</v>
      </c>
      <c r="Q2263">
        <v>1290</v>
      </c>
      <c r="R2263">
        <v>14270855</v>
      </c>
      <c r="S2263">
        <v>7530331</v>
      </c>
      <c r="T2263">
        <v>2108726</v>
      </c>
      <c r="U2263" s="35">
        <v>60793</v>
      </c>
      <c r="V2263" t="s">
        <v>299</v>
      </c>
      <c r="W2263" t="s">
        <v>299</v>
      </c>
      <c r="X2263" t="s">
        <v>299</v>
      </c>
      <c r="Y2263" t="s">
        <v>299</v>
      </c>
    </row>
    <row r="2264" spans="1:25" x14ac:dyDescent="0.25">
      <c r="A2264" t="s">
        <v>295</v>
      </c>
      <c r="B2264" t="s">
        <v>296</v>
      </c>
      <c r="C2264" s="61">
        <f t="shared" si="35"/>
        <v>7</v>
      </c>
      <c r="D2264" t="s">
        <v>1</v>
      </c>
      <c r="E2264">
        <v>5417121</v>
      </c>
      <c r="F2264">
        <v>541</v>
      </c>
      <c r="G2264">
        <v>5417</v>
      </c>
      <c r="H2264">
        <v>7</v>
      </c>
      <c r="I2264" t="s">
        <v>296</v>
      </c>
      <c r="J2264">
        <v>54</v>
      </c>
      <c r="K2264" t="s">
        <v>1585</v>
      </c>
      <c r="L2264" t="s">
        <v>1532</v>
      </c>
      <c r="M2264" t="s">
        <v>1533</v>
      </c>
      <c r="N2264">
        <v>0</v>
      </c>
      <c r="O2264" t="s">
        <v>298</v>
      </c>
      <c r="P2264">
        <v>2012</v>
      </c>
      <c r="Q2264">
        <v>1199</v>
      </c>
      <c r="R2264">
        <v>10985305</v>
      </c>
      <c r="S2264">
        <v>6252418</v>
      </c>
      <c r="T2264">
        <v>1776754</v>
      </c>
      <c r="U2264" s="35">
        <v>48776</v>
      </c>
      <c r="V2264" t="s">
        <v>299</v>
      </c>
      <c r="W2264" t="s">
        <v>299</v>
      </c>
      <c r="X2264" t="s">
        <v>299</v>
      </c>
      <c r="Y2264" t="s">
        <v>299</v>
      </c>
    </row>
    <row r="2265" spans="1:25" x14ac:dyDescent="0.25">
      <c r="A2265" t="s">
        <v>295</v>
      </c>
      <c r="B2265" t="s">
        <v>296</v>
      </c>
      <c r="C2265" s="61">
        <f t="shared" si="35"/>
        <v>7</v>
      </c>
      <c r="D2265" t="s">
        <v>1</v>
      </c>
      <c r="E2265">
        <v>5417121</v>
      </c>
      <c r="F2265">
        <v>541</v>
      </c>
      <c r="G2265">
        <v>5417</v>
      </c>
      <c r="H2265">
        <v>7</v>
      </c>
      <c r="I2265" t="s">
        <v>296</v>
      </c>
      <c r="J2265">
        <v>54</v>
      </c>
      <c r="K2265" t="s">
        <v>1585</v>
      </c>
      <c r="L2265" t="s">
        <v>1534</v>
      </c>
      <c r="M2265" t="s">
        <v>1535</v>
      </c>
      <c r="N2265">
        <v>0</v>
      </c>
      <c r="O2265" t="s">
        <v>298</v>
      </c>
      <c r="P2265">
        <v>2012</v>
      </c>
      <c r="Q2265">
        <v>91</v>
      </c>
      <c r="R2265">
        <v>3285550</v>
      </c>
      <c r="S2265">
        <v>1277913</v>
      </c>
      <c r="T2265">
        <v>331972</v>
      </c>
      <c r="U2265" s="35">
        <v>12017</v>
      </c>
      <c r="V2265" t="s">
        <v>299</v>
      </c>
      <c r="W2265" t="s">
        <v>299</v>
      </c>
      <c r="X2265" t="s">
        <v>299</v>
      </c>
      <c r="Y2265" t="s">
        <v>299</v>
      </c>
    </row>
    <row r="2266" spans="1:25" x14ac:dyDescent="0.25">
      <c r="A2266" t="s">
        <v>295</v>
      </c>
      <c r="B2266" t="s">
        <v>296</v>
      </c>
      <c r="C2266" s="61">
        <f t="shared" si="35"/>
        <v>7</v>
      </c>
      <c r="D2266" t="s">
        <v>1</v>
      </c>
      <c r="E2266">
        <v>5417122</v>
      </c>
      <c r="F2266">
        <v>541</v>
      </c>
      <c r="G2266">
        <v>5417</v>
      </c>
      <c r="H2266">
        <v>7</v>
      </c>
      <c r="I2266" t="s">
        <v>296</v>
      </c>
      <c r="J2266">
        <v>54</v>
      </c>
      <c r="K2266" t="s">
        <v>1586</v>
      </c>
      <c r="L2266">
        <v>0</v>
      </c>
      <c r="M2266" t="s">
        <v>298</v>
      </c>
      <c r="N2266">
        <v>0</v>
      </c>
      <c r="O2266" t="s">
        <v>298</v>
      </c>
      <c r="P2266">
        <v>2012</v>
      </c>
      <c r="Q2266">
        <v>1079</v>
      </c>
      <c r="R2266">
        <v>7012552</v>
      </c>
      <c r="S2266">
        <v>3158825</v>
      </c>
      <c r="T2266">
        <v>845542</v>
      </c>
      <c r="U2266" s="35">
        <v>31195</v>
      </c>
      <c r="V2266" t="s">
        <v>299</v>
      </c>
      <c r="W2266" t="s">
        <v>299</v>
      </c>
      <c r="X2266" t="s">
        <v>299</v>
      </c>
      <c r="Y2266" t="s">
        <v>299</v>
      </c>
    </row>
    <row r="2267" spans="1:25" x14ac:dyDescent="0.25">
      <c r="A2267" t="s">
        <v>295</v>
      </c>
      <c r="B2267" t="s">
        <v>296</v>
      </c>
      <c r="C2267" s="61">
        <f t="shared" si="35"/>
        <v>7</v>
      </c>
      <c r="D2267" t="s">
        <v>1</v>
      </c>
      <c r="E2267">
        <v>5417122</v>
      </c>
      <c r="F2267">
        <v>541</v>
      </c>
      <c r="G2267">
        <v>5417</v>
      </c>
      <c r="H2267">
        <v>7</v>
      </c>
      <c r="I2267" t="s">
        <v>296</v>
      </c>
      <c r="J2267">
        <v>54</v>
      </c>
      <c r="K2267" t="s">
        <v>1586</v>
      </c>
      <c r="L2267" t="s">
        <v>1532</v>
      </c>
      <c r="M2267" t="s">
        <v>1533</v>
      </c>
      <c r="N2267">
        <v>0</v>
      </c>
      <c r="O2267" t="s">
        <v>298</v>
      </c>
      <c r="P2267">
        <v>2012</v>
      </c>
      <c r="Q2267">
        <v>853</v>
      </c>
      <c r="R2267">
        <v>5408924</v>
      </c>
      <c r="S2267">
        <v>2573163</v>
      </c>
      <c r="T2267">
        <v>695787</v>
      </c>
      <c r="U2267" s="35">
        <v>21180</v>
      </c>
      <c r="V2267" t="s">
        <v>299</v>
      </c>
      <c r="W2267" t="s">
        <v>299</v>
      </c>
      <c r="X2267" t="s">
        <v>299</v>
      </c>
      <c r="Y2267" t="s">
        <v>299</v>
      </c>
    </row>
    <row r="2268" spans="1:25" x14ac:dyDescent="0.25">
      <c r="A2268" t="s">
        <v>295</v>
      </c>
      <c r="B2268" t="s">
        <v>296</v>
      </c>
      <c r="C2268" s="61">
        <f t="shared" si="35"/>
        <v>7</v>
      </c>
      <c r="D2268" t="s">
        <v>1</v>
      </c>
      <c r="E2268">
        <v>5417122</v>
      </c>
      <c r="F2268">
        <v>541</v>
      </c>
      <c r="G2268">
        <v>5417</v>
      </c>
      <c r="H2268">
        <v>7</v>
      </c>
      <c r="I2268" t="s">
        <v>296</v>
      </c>
      <c r="J2268">
        <v>54</v>
      </c>
      <c r="K2268" t="s">
        <v>1586</v>
      </c>
      <c r="L2268" t="s">
        <v>1534</v>
      </c>
      <c r="M2268" t="s">
        <v>1535</v>
      </c>
      <c r="N2268">
        <v>0</v>
      </c>
      <c r="O2268" t="s">
        <v>298</v>
      </c>
      <c r="P2268">
        <v>2012</v>
      </c>
      <c r="Q2268">
        <v>226</v>
      </c>
      <c r="R2268">
        <v>1603628</v>
      </c>
      <c r="S2268">
        <v>585662</v>
      </c>
      <c r="T2268">
        <v>149755</v>
      </c>
      <c r="U2268" s="35">
        <v>10015</v>
      </c>
      <c r="V2268" t="s">
        <v>299</v>
      </c>
      <c r="W2268" t="s">
        <v>299</v>
      </c>
      <c r="X2268" t="s">
        <v>299</v>
      </c>
      <c r="Y2268" t="s">
        <v>299</v>
      </c>
    </row>
    <row r="2269" spans="1:25" x14ac:dyDescent="0.25">
      <c r="A2269" t="s">
        <v>295</v>
      </c>
      <c r="B2269" t="s">
        <v>296</v>
      </c>
      <c r="C2269" s="61">
        <f t="shared" si="35"/>
        <v>5</v>
      </c>
      <c r="D2269" t="s">
        <v>1</v>
      </c>
      <c r="E2269">
        <v>54172</v>
      </c>
      <c r="F2269">
        <v>541</v>
      </c>
      <c r="G2269">
        <v>5417</v>
      </c>
      <c r="H2269">
        <v>5</v>
      </c>
      <c r="I2269" t="s">
        <v>296</v>
      </c>
      <c r="J2269">
        <v>54</v>
      </c>
      <c r="K2269" t="s">
        <v>1587</v>
      </c>
      <c r="L2269">
        <v>0</v>
      </c>
      <c r="M2269" t="s">
        <v>298</v>
      </c>
      <c r="N2269">
        <v>0</v>
      </c>
      <c r="O2269" t="s">
        <v>298</v>
      </c>
      <c r="P2269">
        <v>2012</v>
      </c>
      <c r="Q2269">
        <v>269</v>
      </c>
      <c r="R2269">
        <v>741155</v>
      </c>
      <c r="S2269">
        <v>346414</v>
      </c>
      <c r="T2269">
        <v>83433</v>
      </c>
      <c r="U2269" s="35">
        <v>4944</v>
      </c>
      <c r="V2269" t="s">
        <v>299</v>
      </c>
      <c r="W2269" t="s">
        <v>299</v>
      </c>
      <c r="X2269" t="s">
        <v>299</v>
      </c>
      <c r="Y2269" t="s">
        <v>299</v>
      </c>
    </row>
    <row r="2270" spans="1:25" x14ac:dyDescent="0.25">
      <c r="A2270" t="s">
        <v>295</v>
      </c>
      <c r="B2270" t="s">
        <v>296</v>
      </c>
      <c r="C2270" s="61">
        <f t="shared" si="35"/>
        <v>5</v>
      </c>
      <c r="D2270" t="s">
        <v>1</v>
      </c>
      <c r="E2270">
        <v>54172</v>
      </c>
      <c r="F2270">
        <v>541</v>
      </c>
      <c r="G2270">
        <v>5417</v>
      </c>
      <c r="H2270">
        <v>5</v>
      </c>
      <c r="I2270" t="s">
        <v>296</v>
      </c>
      <c r="J2270">
        <v>54</v>
      </c>
      <c r="K2270" t="s">
        <v>1587</v>
      </c>
      <c r="L2270" t="s">
        <v>1532</v>
      </c>
      <c r="M2270" t="s">
        <v>1533</v>
      </c>
      <c r="N2270">
        <v>0</v>
      </c>
      <c r="O2270" t="s">
        <v>298</v>
      </c>
      <c r="P2270">
        <v>2012</v>
      </c>
      <c r="Q2270">
        <v>171</v>
      </c>
      <c r="R2270">
        <v>204926</v>
      </c>
      <c r="S2270">
        <v>101821</v>
      </c>
      <c r="T2270">
        <v>25599</v>
      </c>
      <c r="U2270" s="35">
        <v>1750</v>
      </c>
      <c r="V2270" t="s">
        <v>299</v>
      </c>
      <c r="W2270" t="s">
        <v>299</v>
      </c>
      <c r="X2270" t="s">
        <v>299</v>
      </c>
      <c r="Y2270" t="s">
        <v>299</v>
      </c>
    </row>
    <row r="2271" spans="1:25" x14ac:dyDescent="0.25">
      <c r="A2271" t="s">
        <v>295</v>
      </c>
      <c r="B2271" t="s">
        <v>296</v>
      </c>
      <c r="C2271" s="61">
        <f t="shared" si="35"/>
        <v>5</v>
      </c>
      <c r="D2271" t="s">
        <v>1</v>
      </c>
      <c r="E2271">
        <v>54172</v>
      </c>
      <c r="F2271">
        <v>541</v>
      </c>
      <c r="G2271">
        <v>5417</v>
      </c>
      <c r="H2271">
        <v>5</v>
      </c>
      <c r="I2271" t="s">
        <v>296</v>
      </c>
      <c r="J2271">
        <v>54</v>
      </c>
      <c r="K2271" t="s">
        <v>1587</v>
      </c>
      <c r="L2271" t="s">
        <v>1534</v>
      </c>
      <c r="M2271" t="s">
        <v>1535</v>
      </c>
      <c r="N2271">
        <v>0</v>
      </c>
      <c r="O2271" t="s">
        <v>298</v>
      </c>
      <c r="P2271">
        <v>2012</v>
      </c>
      <c r="Q2271">
        <v>98</v>
      </c>
      <c r="R2271">
        <v>536229</v>
      </c>
      <c r="S2271">
        <v>244593</v>
      </c>
      <c r="T2271">
        <v>57834</v>
      </c>
      <c r="U2271" s="35">
        <v>3194</v>
      </c>
      <c r="V2271" t="s">
        <v>299</v>
      </c>
      <c r="W2271" t="s">
        <v>299</v>
      </c>
      <c r="X2271" t="s">
        <v>299</v>
      </c>
      <c r="Y2271" t="s">
        <v>299</v>
      </c>
    </row>
    <row r="2272" spans="1:25" x14ac:dyDescent="0.25">
      <c r="A2272" t="s">
        <v>295</v>
      </c>
      <c r="B2272" t="s">
        <v>296</v>
      </c>
      <c r="C2272" s="61">
        <f t="shared" si="35"/>
        <v>6</v>
      </c>
      <c r="D2272" t="s">
        <v>1</v>
      </c>
      <c r="E2272">
        <v>541720</v>
      </c>
      <c r="F2272">
        <v>541</v>
      </c>
      <c r="G2272">
        <v>5417</v>
      </c>
      <c r="H2272">
        <v>6</v>
      </c>
      <c r="I2272" t="s">
        <v>296</v>
      </c>
      <c r="J2272">
        <v>54</v>
      </c>
      <c r="K2272" t="s">
        <v>1587</v>
      </c>
      <c r="L2272">
        <v>0</v>
      </c>
      <c r="M2272" t="s">
        <v>298</v>
      </c>
      <c r="N2272">
        <v>0</v>
      </c>
      <c r="O2272" t="s">
        <v>298</v>
      </c>
      <c r="P2272">
        <v>2012</v>
      </c>
      <c r="Q2272">
        <v>269</v>
      </c>
      <c r="R2272">
        <v>741155</v>
      </c>
      <c r="S2272">
        <v>346414</v>
      </c>
      <c r="T2272">
        <v>83433</v>
      </c>
      <c r="U2272" s="35">
        <v>4944</v>
      </c>
      <c r="V2272" t="s">
        <v>299</v>
      </c>
      <c r="W2272" t="s">
        <v>299</v>
      </c>
      <c r="X2272" t="s">
        <v>299</v>
      </c>
      <c r="Y2272" t="s">
        <v>299</v>
      </c>
    </row>
    <row r="2273" spans="1:25" x14ac:dyDescent="0.25">
      <c r="A2273" t="s">
        <v>295</v>
      </c>
      <c r="B2273" t="s">
        <v>296</v>
      </c>
      <c r="C2273" s="61">
        <f t="shared" si="35"/>
        <v>6</v>
      </c>
      <c r="D2273" t="s">
        <v>1</v>
      </c>
      <c r="E2273">
        <v>541720</v>
      </c>
      <c r="F2273">
        <v>541</v>
      </c>
      <c r="G2273">
        <v>5417</v>
      </c>
      <c r="H2273">
        <v>6</v>
      </c>
      <c r="I2273" t="s">
        <v>296</v>
      </c>
      <c r="J2273">
        <v>54</v>
      </c>
      <c r="K2273" t="s">
        <v>1587</v>
      </c>
      <c r="L2273" t="s">
        <v>1532</v>
      </c>
      <c r="M2273" t="s">
        <v>1533</v>
      </c>
      <c r="N2273">
        <v>0</v>
      </c>
      <c r="O2273" t="s">
        <v>298</v>
      </c>
      <c r="P2273">
        <v>2012</v>
      </c>
      <c r="Q2273">
        <v>171</v>
      </c>
      <c r="R2273">
        <v>204926</v>
      </c>
      <c r="S2273">
        <v>101821</v>
      </c>
      <c r="T2273">
        <v>25599</v>
      </c>
      <c r="U2273" s="35">
        <v>1750</v>
      </c>
      <c r="V2273" t="s">
        <v>299</v>
      </c>
      <c r="W2273" t="s">
        <v>299</v>
      </c>
      <c r="X2273" t="s">
        <v>299</v>
      </c>
      <c r="Y2273" t="s">
        <v>299</v>
      </c>
    </row>
    <row r="2274" spans="1:25" x14ac:dyDescent="0.25">
      <c r="A2274" t="s">
        <v>295</v>
      </c>
      <c r="B2274" t="s">
        <v>296</v>
      </c>
      <c r="C2274" s="61">
        <f t="shared" si="35"/>
        <v>6</v>
      </c>
      <c r="D2274" t="s">
        <v>1</v>
      </c>
      <c r="E2274">
        <v>541720</v>
      </c>
      <c r="F2274">
        <v>541</v>
      </c>
      <c r="G2274">
        <v>5417</v>
      </c>
      <c r="H2274">
        <v>6</v>
      </c>
      <c r="I2274" t="s">
        <v>296</v>
      </c>
      <c r="J2274">
        <v>54</v>
      </c>
      <c r="K2274" t="s">
        <v>1587</v>
      </c>
      <c r="L2274" t="s">
        <v>1534</v>
      </c>
      <c r="M2274" t="s">
        <v>1535</v>
      </c>
      <c r="N2274">
        <v>0</v>
      </c>
      <c r="O2274" t="s">
        <v>298</v>
      </c>
      <c r="P2274">
        <v>2012</v>
      </c>
      <c r="Q2274">
        <v>98</v>
      </c>
      <c r="R2274">
        <v>536229</v>
      </c>
      <c r="S2274">
        <v>244593</v>
      </c>
      <c r="T2274">
        <v>57834</v>
      </c>
      <c r="U2274" s="35">
        <v>3194</v>
      </c>
      <c r="V2274" t="s">
        <v>299</v>
      </c>
      <c r="W2274" t="s">
        <v>299</v>
      </c>
      <c r="X2274" t="s">
        <v>299</v>
      </c>
      <c r="Y2274" t="s">
        <v>299</v>
      </c>
    </row>
    <row r="2275" spans="1:25" x14ac:dyDescent="0.25">
      <c r="A2275" t="s">
        <v>295</v>
      </c>
      <c r="B2275" t="s">
        <v>296</v>
      </c>
      <c r="C2275" s="61">
        <f t="shared" si="35"/>
        <v>4</v>
      </c>
      <c r="D2275" t="s">
        <v>1</v>
      </c>
      <c r="E2275">
        <v>5418</v>
      </c>
      <c r="F2275">
        <v>541</v>
      </c>
      <c r="G2275">
        <v>5418</v>
      </c>
      <c r="H2275">
        <v>4</v>
      </c>
      <c r="I2275" t="s">
        <v>296</v>
      </c>
      <c r="J2275">
        <v>54</v>
      </c>
      <c r="K2275" t="s">
        <v>1588</v>
      </c>
      <c r="L2275">
        <v>0</v>
      </c>
      <c r="M2275" t="s">
        <v>298</v>
      </c>
      <c r="N2275">
        <v>0</v>
      </c>
      <c r="O2275" t="s">
        <v>298</v>
      </c>
      <c r="P2275">
        <v>2012</v>
      </c>
      <c r="Q2275">
        <v>5091</v>
      </c>
      <c r="R2275">
        <v>14541267</v>
      </c>
      <c r="S2275">
        <v>4420634</v>
      </c>
      <c r="T2275">
        <v>1059719</v>
      </c>
      <c r="U2275" s="35">
        <v>81826</v>
      </c>
      <c r="V2275" t="s">
        <v>299</v>
      </c>
      <c r="W2275" t="s">
        <v>299</v>
      </c>
      <c r="X2275" t="s">
        <v>299</v>
      </c>
      <c r="Y2275" t="s">
        <v>299</v>
      </c>
    </row>
    <row r="2276" spans="1:25" x14ac:dyDescent="0.25">
      <c r="A2276" t="s">
        <v>295</v>
      </c>
      <c r="B2276" t="s">
        <v>296</v>
      </c>
      <c r="C2276" s="61">
        <f t="shared" si="35"/>
        <v>4</v>
      </c>
      <c r="D2276" t="s">
        <v>1</v>
      </c>
      <c r="E2276">
        <v>5418</v>
      </c>
      <c r="F2276">
        <v>541</v>
      </c>
      <c r="G2276">
        <v>5418</v>
      </c>
      <c r="H2276">
        <v>4</v>
      </c>
      <c r="I2276" t="s">
        <v>296</v>
      </c>
      <c r="J2276">
        <v>54</v>
      </c>
      <c r="K2276" t="s">
        <v>1588</v>
      </c>
      <c r="L2276" t="s">
        <v>1532</v>
      </c>
      <c r="M2276" t="s">
        <v>1533</v>
      </c>
      <c r="N2276">
        <v>0</v>
      </c>
      <c r="O2276" t="s">
        <v>298</v>
      </c>
      <c r="P2276">
        <v>2012</v>
      </c>
      <c r="Q2276">
        <v>5091</v>
      </c>
      <c r="R2276">
        <v>14541267</v>
      </c>
      <c r="S2276">
        <v>4420634</v>
      </c>
      <c r="T2276">
        <v>1059719</v>
      </c>
      <c r="U2276" s="35">
        <v>81826</v>
      </c>
      <c r="V2276" t="s">
        <v>299</v>
      </c>
      <c r="W2276" t="s">
        <v>299</v>
      </c>
      <c r="X2276" t="s">
        <v>299</v>
      </c>
      <c r="Y2276" t="s">
        <v>299</v>
      </c>
    </row>
    <row r="2277" spans="1:25" x14ac:dyDescent="0.25">
      <c r="A2277" t="s">
        <v>295</v>
      </c>
      <c r="B2277" t="s">
        <v>296</v>
      </c>
      <c r="C2277" s="61">
        <f t="shared" si="35"/>
        <v>5</v>
      </c>
      <c r="D2277" t="s">
        <v>1</v>
      </c>
      <c r="E2277">
        <v>54181</v>
      </c>
      <c r="F2277">
        <v>541</v>
      </c>
      <c r="G2277">
        <v>5418</v>
      </c>
      <c r="H2277">
        <v>5</v>
      </c>
      <c r="I2277" t="s">
        <v>296</v>
      </c>
      <c r="J2277">
        <v>54</v>
      </c>
      <c r="K2277" t="s">
        <v>1589</v>
      </c>
      <c r="L2277">
        <v>0</v>
      </c>
      <c r="M2277" t="s">
        <v>298</v>
      </c>
      <c r="N2277">
        <v>0</v>
      </c>
      <c r="O2277" t="s">
        <v>298</v>
      </c>
      <c r="P2277">
        <v>2012</v>
      </c>
      <c r="Q2277">
        <v>1786</v>
      </c>
      <c r="R2277">
        <v>6341417</v>
      </c>
      <c r="S2277">
        <v>2224803</v>
      </c>
      <c r="T2277">
        <v>540370</v>
      </c>
      <c r="U2277" s="35">
        <v>24783</v>
      </c>
      <c r="V2277" t="s">
        <v>299</v>
      </c>
      <c r="W2277" t="s">
        <v>299</v>
      </c>
      <c r="X2277" t="s">
        <v>299</v>
      </c>
      <c r="Y2277" t="s">
        <v>299</v>
      </c>
    </row>
    <row r="2278" spans="1:25" x14ac:dyDescent="0.25">
      <c r="A2278" t="s">
        <v>295</v>
      </c>
      <c r="B2278" t="s">
        <v>296</v>
      </c>
      <c r="C2278" s="61">
        <f t="shared" si="35"/>
        <v>5</v>
      </c>
      <c r="D2278" t="s">
        <v>1</v>
      </c>
      <c r="E2278">
        <v>54181</v>
      </c>
      <c r="F2278">
        <v>541</v>
      </c>
      <c r="G2278">
        <v>5418</v>
      </c>
      <c r="H2278">
        <v>5</v>
      </c>
      <c r="I2278" t="s">
        <v>296</v>
      </c>
      <c r="J2278">
        <v>54</v>
      </c>
      <c r="K2278" t="s">
        <v>1589</v>
      </c>
      <c r="L2278" t="s">
        <v>1532</v>
      </c>
      <c r="M2278" t="s">
        <v>1533</v>
      </c>
      <c r="N2278">
        <v>0</v>
      </c>
      <c r="O2278" t="s">
        <v>298</v>
      </c>
      <c r="P2278">
        <v>2012</v>
      </c>
      <c r="Q2278">
        <v>1786</v>
      </c>
      <c r="R2278">
        <v>6341417</v>
      </c>
      <c r="S2278">
        <v>2224803</v>
      </c>
      <c r="T2278">
        <v>540370</v>
      </c>
      <c r="U2278" s="35">
        <v>24783</v>
      </c>
      <c r="V2278" t="s">
        <v>299</v>
      </c>
      <c r="W2278" t="s">
        <v>299</v>
      </c>
      <c r="X2278" t="s">
        <v>299</v>
      </c>
      <c r="Y2278" t="s">
        <v>299</v>
      </c>
    </row>
    <row r="2279" spans="1:25" x14ac:dyDescent="0.25">
      <c r="A2279" t="s">
        <v>295</v>
      </c>
      <c r="B2279" t="s">
        <v>296</v>
      </c>
      <c r="C2279" s="61">
        <f t="shared" si="35"/>
        <v>6</v>
      </c>
      <c r="D2279" t="s">
        <v>1</v>
      </c>
      <c r="E2279">
        <v>541810</v>
      </c>
      <c r="F2279">
        <v>541</v>
      </c>
      <c r="G2279">
        <v>5418</v>
      </c>
      <c r="H2279">
        <v>6</v>
      </c>
      <c r="I2279" t="s">
        <v>296</v>
      </c>
      <c r="J2279">
        <v>54</v>
      </c>
      <c r="K2279" t="s">
        <v>1589</v>
      </c>
      <c r="L2279">
        <v>0</v>
      </c>
      <c r="M2279" t="s">
        <v>298</v>
      </c>
      <c r="N2279">
        <v>0</v>
      </c>
      <c r="O2279" t="s">
        <v>298</v>
      </c>
      <c r="P2279">
        <v>2012</v>
      </c>
      <c r="Q2279">
        <v>1786</v>
      </c>
      <c r="R2279">
        <v>6341417</v>
      </c>
      <c r="S2279">
        <v>2224803</v>
      </c>
      <c r="T2279">
        <v>540370</v>
      </c>
      <c r="U2279" s="35">
        <v>24783</v>
      </c>
      <c r="V2279" t="s">
        <v>299</v>
      </c>
      <c r="W2279" t="s">
        <v>299</v>
      </c>
      <c r="X2279" t="s">
        <v>299</v>
      </c>
      <c r="Y2279" t="s">
        <v>299</v>
      </c>
    </row>
    <row r="2280" spans="1:25" x14ac:dyDescent="0.25">
      <c r="A2280" t="s">
        <v>295</v>
      </c>
      <c r="B2280" t="s">
        <v>296</v>
      </c>
      <c r="C2280" s="61">
        <f t="shared" si="35"/>
        <v>6</v>
      </c>
      <c r="D2280" t="s">
        <v>1</v>
      </c>
      <c r="E2280">
        <v>541810</v>
      </c>
      <c r="F2280">
        <v>541</v>
      </c>
      <c r="G2280">
        <v>5418</v>
      </c>
      <c r="H2280">
        <v>6</v>
      </c>
      <c r="I2280" t="s">
        <v>296</v>
      </c>
      <c r="J2280">
        <v>54</v>
      </c>
      <c r="K2280" t="s">
        <v>1589</v>
      </c>
      <c r="L2280" t="s">
        <v>1532</v>
      </c>
      <c r="M2280" t="s">
        <v>1533</v>
      </c>
      <c r="N2280">
        <v>0</v>
      </c>
      <c r="O2280" t="s">
        <v>298</v>
      </c>
      <c r="P2280">
        <v>2012</v>
      </c>
      <c r="Q2280">
        <v>1786</v>
      </c>
      <c r="R2280">
        <v>6341417</v>
      </c>
      <c r="S2280">
        <v>2224803</v>
      </c>
      <c r="T2280">
        <v>540370</v>
      </c>
      <c r="U2280" s="35">
        <v>24783</v>
      </c>
      <c r="V2280" t="s">
        <v>299</v>
      </c>
      <c r="W2280" t="s">
        <v>299</v>
      </c>
      <c r="X2280" t="s">
        <v>299</v>
      </c>
      <c r="Y2280" t="s">
        <v>299</v>
      </c>
    </row>
    <row r="2281" spans="1:25" x14ac:dyDescent="0.25">
      <c r="A2281" t="s">
        <v>295</v>
      </c>
      <c r="B2281" t="s">
        <v>296</v>
      </c>
      <c r="C2281" s="61">
        <f t="shared" si="35"/>
        <v>5</v>
      </c>
      <c r="D2281" t="s">
        <v>1</v>
      </c>
      <c r="E2281">
        <v>54182</v>
      </c>
      <c r="F2281">
        <v>541</v>
      </c>
      <c r="G2281">
        <v>5418</v>
      </c>
      <c r="H2281">
        <v>5</v>
      </c>
      <c r="I2281" t="s">
        <v>296</v>
      </c>
      <c r="J2281">
        <v>54</v>
      </c>
      <c r="K2281" t="s">
        <v>1590</v>
      </c>
      <c r="L2281">
        <v>0</v>
      </c>
      <c r="M2281" t="s">
        <v>298</v>
      </c>
      <c r="N2281">
        <v>0</v>
      </c>
      <c r="O2281" t="s">
        <v>298</v>
      </c>
      <c r="P2281">
        <v>2012</v>
      </c>
      <c r="Q2281">
        <v>1262</v>
      </c>
      <c r="R2281">
        <v>1559612</v>
      </c>
      <c r="S2281">
        <v>623785</v>
      </c>
      <c r="T2281">
        <v>140713</v>
      </c>
      <c r="U2281" s="35">
        <v>8467</v>
      </c>
      <c r="V2281" t="s">
        <v>299</v>
      </c>
      <c r="W2281" t="s">
        <v>299</v>
      </c>
      <c r="X2281" t="s">
        <v>299</v>
      </c>
      <c r="Y2281" t="s">
        <v>299</v>
      </c>
    </row>
    <row r="2282" spans="1:25" x14ac:dyDescent="0.25">
      <c r="A2282" t="s">
        <v>295</v>
      </c>
      <c r="B2282" t="s">
        <v>296</v>
      </c>
      <c r="C2282" s="61">
        <f t="shared" si="35"/>
        <v>5</v>
      </c>
      <c r="D2282" t="s">
        <v>1</v>
      </c>
      <c r="E2282">
        <v>54182</v>
      </c>
      <c r="F2282">
        <v>541</v>
      </c>
      <c r="G2282">
        <v>5418</v>
      </c>
      <c r="H2282">
        <v>5</v>
      </c>
      <c r="I2282" t="s">
        <v>296</v>
      </c>
      <c r="J2282">
        <v>54</v>
      </c>
      <c r="K2282" t="s">
        <v>1590</v>
      </c>
      <c r="L2282" t="s">
        <v>1532</v>
      </c>
      <c r="M2282" t="s">
        <v>1533</v>
      </c>
      <c r="N2282">
        <v>0</v>
      </c>
      <c r="O2282" t="s">
        <v>298</v>
      </c>
      <c r="P2282">
        <v>2012</v>
      </c>
      <c r="Q2282">
        <v>1262</v>
      </c>
      <c r="R2282">
        <v>1559612</v>
      </c>
      <c r="S2282">
        <v>623785</v>
      </c>
      <c r="T2282">
        <v>140713</v>
      </c>
      <c r="U2282" s="35">
        <v>8467</v>
      </c>
      <c r="V2282" t="s">
        <v>299</v>
      </c>
      <c r="W2282" t="s">
        <v>299</v>
      </c>
      <c r="X2282" t="s">
        <v>299</v>
      </c>
      <c r="Y2282" t="s">
        <v>299</v>
      </c>
    </row>
    <row r="2283" spans="1:25" x14ac:dyDescent="0.25">
      <c r="A2283" t="s">
        <v>295</v>
      </c>
      <c r="B2283" t="s">
        <v>296</v>
      </c>
      <c r="C2283" s="61">
        <f t="shared" si="35"/>
        <v>6</v>
      </c>
      <c r="D2283" t="s">
        <v>1</v>
      </c>
      <c r="E2283">
        <v>541820</v>
      </c>
      <c r="F2283">
        <v>541</v>
      </c>
      <c r="G2283">
        <v>5418</v>
      </c>
      <c r="H2283">
        <v>6</v>
      </c>
      <c r="I2283" t="s">
        <v>296</v>
      </c>
      <c r="J2283">
        <v>54</v>
      </c>
      <c r="K2283" t="s">
        <v>1590</v>
      </c>
      <c r="L2283">
        <v>0</v>
      </c>
      <c r="M2283" t="s">
        <v>298</v>
      </c>
      <c r="N2283">
        <v>0</v>
      </c>
      <c r="O2283" t="s">
        <v>298</v>
      </c>
      <c r="P2283">
        <v>2012</v>
      </c>
      <c r="Q2283">
        <v>1262</v>
      </c>
      <c r="R2283">
        <v>1559612</v>
      </c>
      <c r="S2283">
        <v>623785</v>
      </c>
      <c r="T2283">
        <v>140713</v>
      </c>
      <c r="U2283" s="35">
        <v>8467</v>
      </c>
      <c r="V2283" t="s">
        <v>299</v>
      </c>
      <c r="W2283" t="s">
        <v>299</v>
      </c>
      <c r="X2283" t="s">
        <v>299</v>
      </c>
      <c r="Y2283" t="s">
        <v>299</v>
      </c>
    </row>
    <row r="2284" spans="1:25" x14ac:dyDescent="0.25">
      <c r="A2284" t="s">
        <v>295</v>
      </c>
      <c r="B2284" t="s">
        <v>296</v>
      </c>
      <c r="C2284" s="61">
        <f t="shared" si="35"/>
        <v>6</v>
      </c>
      <c r="D2284" t="s">
        <v>1</v>
      </c>
      <c r="E2284">
        <v>541820</v>
      </c>
      <c r="F2284">
        <v>541</v>
      </c>
      <c r="G2284">
        <v>5418</v>
      </c>
      <c r="H2284">
        <v>6</v>
      </c>
      <c r="I2284" t="s">
        <v>296</v>
      </c>
      <c r="J2284">
        <v>54</v>
      </c>
      <c r="K2284" t="s">
        <v>1590</v>
      </c>
      <c r="L2284" t="s">
        <v>1532</v>
      </c>
      <c r="M2284" t="s">
        <v>1533</v>
      </c>
      <c r="N2284">
        <v>0</v>
      </c>
      <c r="O2284" t="s">
        <v>298</v>
      </c>
      <c r="P2284">
        <v>2012</v>
      </c>
      <c r="Q2284">
        <v>1262</v>
      </c>
      <c r="R2284">
        <v>1559612</v>
      </c>
      <c r="S2284">
        <v>623785</v>
      </c>
      <c r="T2284">
        <v>140713</v>
      </c>
      <c r="U2284" s="35">
        <v>8467</v>
      </c>
      <c r="V2284" t="s">
        <v>299</v>
      </c>
      <c r="W2284" t="s">
        <v>299</v>
      </c>
      <c r="X2284" t="s">
        <v>299</v>
      </c>
      <c r="Y2284" t="s">
        <v>299</v>
      </c>
    </row>
    <row r="2285" spans="1:25" x14ac:dyDescent="0.25">
      <c r="A2285" t="s">
        <v>295</v>
      </c>
      <c r="B2285" t="s">
        <v>296</v>
      </c>
      <c r="C2285" s="61">
        <f t="shared" si="35"/>
        <v>5</v>
      </c>
      <c r="D2285" t="s">
        <v>1</v>
      </c>
      <c r="E2285">
        <v>54183</v>
      </c>
      <c r="F2285">
        <v>541</v>
      </c>
      <c r="G2285">
        <v>5418</v>
      </c>
      <c r="H2285">
        <v>5</v>
      </c>
      <c r="I2285" t="s">
        <v>296</v>
      </c>
      <c r="J2285">
        <v>54</v>
      </c>
      <c r="K2285" t="s">
        <v>1591</v>
      </c>
      <c r="L2285">
        <v>0</v>
      </c>
      <c r="M2285" t="s">
        <v>298</v>
      </c>
      <c r="N2285">
        <v>0</v>
      </c>
      <c r="O2285" t="s">
        <v>298</v>
      </c>
      <c r="P2285">
        <v>2012</v>
      </c>
      <c r="Q2285">
        <v>195</v>
      </c>
      <c r="R2285">
        <v>1900524</v>
      </c>
      <c r="S2285">
        <v>452512</v>
      </c>
      <c r="T2285">
        <v>108131</v>
      </c>
      <c r="U2285" s="35">
        <v>5130</v>
      </c>
      <c r="V2285" t="s">
        <v>299</v>
      </c>
      <c r="W2285" t="s">
        <v>299</v>
      </c>
      <c r="X2285" t="s">
        <v>299</v>
      </c>
      <c r="Y2285" t="s">
        <v>299</v>
      </c>
    </row>
    <row r="2286" spans="1:25" x14ac:dyDescent="0.25">
      <c r="A2286" t="s">
        <v>295</v>
      </c>
      <c r="B2286" t="s">
        <v>296</v>
      </c>
      <c r="C2286" s="61">
        <f t="shared" si="35"/>
        <v>5</v>
      </c>
      <c r="D2286" t="s">
        <v>1</v>
      </c>
      <c r="E2286">
        <v>54183</v>
      </c>
      <c r="F2286">
        <v>541</v>
      </c>
      <c r="G2286">
        <v>5418</v>
      </c>
      <c r="H2286">
        <v>5</v>
      </c>
      <c r="I2286" t="s">
        <v>296</v>
      </c>
      <c r="J2286">
        <v>54</v>
      </c>
      <c r="K2286" t="s">
        <v>1591</v>
      </c>
      <c r="L2286" t="s">
        <v>1532</v>
      </c>
      <c r="M2286" t="s">
        <v>1533</v>
      </c>
      <c r="N2286">
        <v>0</v>
      </c>
      <c r="O2286" t="s">
        <v>298</v>
      </c>
      <c r="P2286">
        <v>2012</v>
      </c>
      <c r="Q2286">
        <v>195</v>
      </c>
      <c r="R2286">
        <v>1900524</v>
      </c>
      <c r="S2286">
        <v>452512</v>
      </c>
      <c r="T2286">
        <v>108131</v>
      </c>
      <c r="U2286" s="35">
        <v>5130</v>
      </c>
      <c r="V2286" t="s">
        <v>299</v>
      </c>
      <c r="W2286" t="s">
        <v>299</v>
      </c>
      <c r="X2286" t="s">
        <v>299</v>
      </c>
      <c r="Y2286" t="s">
        <v>299</v>
      </c>
    </row>
    <row r="2287" spans="1:25" x14ac:dyDescent="0.25">
      <c r="A2287" t="s">
        <v>295</v>
      </c>
      <c r="B2287" t="s">
        <v>296</v>
      </c>
      <c r="C2287" s="61">
        <f t="shared" si="35"/>
        <v>6</v>
      </c>
      <c r="D2287" t="s">
        <v>1</v>
      </c>
      <c r="E2287">
        <v>541830</v>
      </c>
      <c r="F2287">
        <v>541</v>
      </c>
      <c r="G2287">
        <v>5418</v>
      </c>
      <c r="H2287">
        <v>6</v>
      </c>
      <c r="I2287" t="s">
        <v>296</v>
      </c>
      <c r="J2287">
        <v>54</v>
      </c>
      <c r="K2287" t="s">
        <v>1591</v>
      </c>
      <c r="L2287">
        <v>0</v>
      </c>
      <c r="M2287" t="s">
        <v>298</v>
      </c>
      <c r="N2287">
        <v>0</v>
      </c>
      <c r="O2287" t="s">
        <v>298</v>
      </c>
      <c r="P2287">
        <v>2012</v>
      </c>
      <c r="Q2287">
        <v>195</v>
      </c>
      <c r="R2287">
        <v>1900524</v>
      </c>
      <c r="S2287">
        <v>452512</v>
      </c>
      <c r="T2287">
        <v>108131</v>
      </c>
      <c r="U2287" s="35">
        <v>5130</v>
      </c>
      <c r="V2287" t="s">
        <v>299</v>
      </c>
      <c r="W2287" t="s">
        <v>299</v>
      </c>
      <c r="X2287" t="s">
        <v>299</v>
      </c>
      <c r="Y2287" t="s">
        <v>299</v>
      </c>
    </row>
    <row r="2288" spans="1:25" x14ac:dyDescent="0.25">
      <c r="A2288" t="s">
        <v>295</v>
      </c>
      <c r="B2288" t="s">
        <v>296</v>
      </c>
      <c r="C2288" s="61">
        <f t="shared" si="35"/>
        <v>6</v>
      </c>
      <c r="D2288" t="s">
        <v>1</v>
      </c>
      <c r="E2288">
        <v>541830</v>
      </c>
      <c r="F2288">
        <v>541</v>
      </c>
      <c r="G2288">
        <v>5418</v>
      </c>
      <c r="H2288">
        <v>6</v>
      </c>
      <c r="I2288" t="s">
        <v>296</v>
      </c>
      <c r="J2288">
        <v>54</v>
      </c>
      <c r="K2288" t="s">
        <v>1591</v>
      </c>
      <c r="L2288" t="s">
        <v>1532</v>
      </c>
      <c r="M2288" t="s">
        <v>1533</v>
      </c>
      <c r="N2288">
        <v>0</v>
      </c>
      <c r="O2288" t="s">
        <v>298</v>
      </c>
      <c r="P2288">
        <v>2012</v>
      </c>
      <c r="Q2288">
        <v>195</v>
      </c>
      <c r="R2288">
        <v>1900524</v>
      </c>
      <c r="S2288">
        <v>452512</v>
      </c>
      <c r="T2288">
        <v>108131</v>
      </c>
      <c r="U2288" s="35">
        <v>5130</v>
      </c>
      <c r="V2288" t="s">
        <v>299</v>
      </c>
      <c r="W2288" t="s">
        <v>299</v>
      </c>
      <c r="X2288" t="s">
        <v>299</v>
      </c>
      <c r="Y2288" t="s">
        <v>299</v>
      </c>
    </row>
    <row r="2289" spans="1:25" x14ac:dyDescent="0.25">
      <c r="A2289" t="s">
        <v>295</v>
      </c>
      <c r="B2289" t="s">
        <v>296</v>
      </c>
      <c r="C2289" s="61">
        <f t="shared" si="35"/>
        <v>5</v>
      </c>
      <c r="D2289" t="s">
        <v>1</v>
      </c>
      <c r="E2289">
        <v>54184</v>
      </c>
      <c r="F2289">
        <v>541</v>
      </c>
      <c r="G2289">
        <v>5418</v>
      </c>
      <c r="H2289">
        <v>5</v>
      </c>
      <c r="I2289" t="s">
        <v>296</v>
      </c>
      <c r="J2289">
        <v>54</v>
      </c>
      <c r="K2289" t="s">
        <v>1592</v>
      </c>
      <c r="L2289">
        <v>0</v>
      </c>
      <c r="M2289" t="s">
        <v>298</v>
      </c>
      <c r="N2289">
        <v>0</v>
      </c>
      <c r="O2289" t="s">
        <v>298</v>
      </c>
      <c r="P2289">
        <v>2012</v>
      </c>
      <c r="Q2289">
        <v>197</v>
      </c>
      <c r="R2289">
        <v>474056</v>
      </c>
      <c r="S2289">
        <v>125091</v>
      </c>
      <c r="T2289">
        <v>27091</v>
      </c>
      <c r="U2289" s="35">
        <v>1397</v>
      </c>
      <c r="V2289" t="s">
        <v>299</v>
      </c>
      <c r="W2289" t="s">
        <v>299</v>
      </c>
      <c r="X2289" t="s">
        <v>299</v>
      </c>
      <c r="Y2289" t="s">
        <v>299</v>
      </c>
    </row>
    <row r="2290" spans="1:25" x14ac:dyDescent="0.25">
      <c r="A2290" t="s">
        <v>295</v>
      </c>
      <c r="B2290" t="s">
        <v>296</v>
      </c>
      <c r="C2290" s="61">
        <f t="shared" si="35"/>
        <v>5</v>
      </c>
      <c r="D2290" t="s">
        <v>1</v>
      </c>
      <c r="E2290">
        <v>54184</v>
      </c>
      <c r="F2290">
        <v>541</v>
      </c>
      <c r="G2290">
        <v>5418</v>
      </c>
      <c r="H2290">
        <v>5</v>
      </c>
      <c r="I2290" t="s">
        <v>296</v>
      </c>
      <c r="J2290">
        <v>54</v>
      </c>
      <c r="K2290" t="s">
        <v>1592</v>
      </c>
      <c r="L2290" t="s">
        <v>1532</v>
      </c>
      <c r="M2290" t="s">
        <v>1533</v>
      </c>
      <c r="N2290">
        <v>0</v>
      </c>
      <c r="O2290" t="s">
        <v>298</v>
      </c>
      <c r="P2290">
        <v>2012</v>
      </c>
      <c r="Q2290">
        <v>197</v>
      </c>
      <c r="R2290">
        <v>474056</v>
      </c>
      <c r="S2290">
        <v>125091</v>
      </c>
      <c r="T2290">
        <v>27091</v>
      </c>
      <c r="U2290" s="35">
        <v>1397</v>
      </c>
      <c r="V2290" t="s">
        <v>299</v>
      </c>
      <c r="W2290" t="s">
        <v>299</v>
      </c>
      <c r="X2290" t="s">
        <v>299</v>
      </c>
      <c r="Y2290" t="s">
        <v>299</v>
      </c>
    </row>
    <row r="2291" spans="1:25" x14ac:dyDescent="0.25">
      <c r="A2291" t="s">
        <v>295</v>
      </c>
      <c r="B2291" t="s">
        <v>296</v>
      </c>
      <c r="C2291" s="61">
        <f t="shared" si="35"/>
        <v>6</v>
      </c>
      <c r="D2291" t="s">
        <v>1</v>
      </c>
      <c r="E2291">
        <v>541840</v>
      </c>
      <c r="F2291">
        <v>541</v>
      </c>
      <c r="G2291">
        <v>5418</v>
      </c>
      <c r="H2291">
        <v>6</v>
      </c>
      <c r="I2291" t="s">
        <v>296</v>
      </c>
      <c r="J2291">
        <v>54</v>
      </c>
      <c r="K2291" t="s">
        <v>1592</v>
      </c>
      <c r="L2291">
        <v>0</v>
      </c>
      <c r="M2291" t="s">
        <v>298</v>
      </c>
      <c r="N2291">
        <v>0</v>
      </c>
      <c r="O2291" t="s">
        <v>298</v>
      </c>
      <c r="P2291">
        <v>2012</v>
      </c>
      <c r="Q2291">
        <v>197</v>
      </c>
      <c r="R2291">
        <v>474056</v>
      </c>
      <c r="S2291">
        <v>125091</v>
      </c>
      <c r="T2291">
        <v>27091</v>
      </c>
      <c r="U2291" s="35">
        <v>1397</v>
      </c>
      <c r="V2291" t="s">
        <v>299</v>
      </c>
      <c r="W2291" t="s">
        <v>299</v>
      </c>
      <c r="X2291" t="s">
        <v>299</v>
      </c>
      <c r="Y2291" t="s">
        <v>299</v>
      </c>
    </row>
    <row r="2292" spans="1:25" x14ac:dyDescent="0.25">
      <c r="A2292" t="s">
        <v>295</v>
      </c>
      <c r="B2292" t="s">
        <v>296</v>
      </c>
      <c r="C2292" s="61">
        <f t="shared" si="35"/>
        <v>6</v>
      </c>
      <c r="D2292" t="s">
        <v>1</v>
      </c>
      <c r="E2292">
        <v>541840</v>
      </c>
      <c r="F2292">
        <v>541</v>
      </c>
      <c r="G2292">
        <v>5418</v>
      </c>
      <c r="H2292">
        <v>6</v>
      </c>
      <c r="I2292" t="s">
        <v>296</v>
      </c>
      <c r="J2292">
        <v>54</v>
      </c>
      <c r="K2292" t="s">
        <v>1592</v>
      </c>
      <c r="L2292" t="s">
        <v>1532</v>
      </c>
      <c r="M2292" t="s">
        <v>1533</v>
      </c>
      <c r="N2292">
        <v>0</v>
      </c>
      <c r="O2292" t="s">
        <v>298</v>
      </c>
      <c r="P2292">
        <v>2012</v>
      </c>
      <c r="Q2292">
        <v>197</v>
      </c>
      <c r="R2292">
        <v>474056</v>
      </c>
      <c r="S2292">
        <v>125091</v>
      </c>
      <c r="T2292">
        <v>27091</v>
      </c>
      <c r="U2292" s="35">
        <v>1397</v>
      </c>
      <c r="V2292" t="s">
        <v>299</v>
      </c>
      <c r="W2292" t="s">
        <v>299</v>
      </c>
      <c r="X2292" t="s">
        <v>299</v>
      </c>
      <c r="Y2292" t="s">
        <v>299</v>
      </c>
    </row>
    <row r="2293" spans="1:25" x14ac:dyDescent="0.25">
      <c r="A2293" t="s">
        <v>295</v>
      </c>
      <c r="B2293" t="s">
        <v>296</v>
      </c>
      <c r="C2293" s="61">
        <f t="shared" si="35"/>
        <v>7</v>
      </c>
      <c r="D2293" t="s">
        <v>1</v>
      </c>
      <c r="E2293">
        <v>5418401</v>
      </c>
      <c r="F2293">
        <v>541</v>
      </c>
      <c r="G2293">
        <v>5418</v>
      </c>
      <c r="H2293">
        <v>7</v>
      </c>
      <c r="I2293" t="s">
        <v>296</v>
      </c>
      <c r="J2293">
        <v>54</v>
      </c>
      <c r="K2293" t="s">
        <v>1593</v>
      </c>
      <c r="L2293">
        <v>0</v>
      </c>
      <c r="M2293" t="s">
        <v>298</v>
      </c>
      <c r="N2293">
        <v>0</v>
      </c>
      <c r="O2293" t="s">
        <v>298</v>
      </c>
      <c r="P2293">
        <v>2012</v>
      </c>
      <c r="Q2293">
        <v>81</v>
      </c>
      <c r="R2293">
        <v>180575</v>
      </c>
      <c r="S2293">
        <v>57634</v>
      </c>
      <c r="T2293">
        <v>13097</v>
      </c>
      <c r="U2293" s="35">
        <v>728</v>
      </c>
      <c r="V2293" t="s">
        <v>299</v>
      </c>
      <c r="W2293" t="s">
        <v>299</v>
      </c>
      <c r="X2293" t="s">
        <v>299</v>
      </c>
      <c r="Y2293" t="s">
        <v>299</v>
      </c>
    </row>
    <row r="2294" spans="1:25" x14ac:dyDescent="0.25">
      <c r="A2294" t="s">
        <v>295</v>
      </c>
      <c r="B2294" t="s">
        <v>296</v>
      </c>
      <c r="C2294" s="61">
        <f t="shared" si="35"/>
        <v>7</v>
      </c>
      <c r="D2294" t="s">
        <v>1</v>
      </c>
      <c r="E2294">
        <v>5418401</v>
      </c>
      <c r="F2294">
        <v>541</v>
      </c>
      <c r="G2294">
        <v>5418</v>
      </c>
      <c r="H2294">
        <v>7</v>
      </c>
      <c r="I2294" t="s">
        <v>296</v>
      </c>
      <c r="J2294">
        <v>54</v>
      </c>
      <c r="K2294" t="s">
        <v>1593</v>
      </c>
      <c r="L2294" t="s">
        <v>1532</v>
      </c>
      <c r="M2294" t="s">
        <v>1533</v>
      </c>
      <c r="N2294">
        <v>0</v>
      </c>
      <c r="O2294" t="s">
        <v>298</v>
      </c>
      <c r="P2294">
        <v>2012</v>
      </c>
      <c r="Q2294">
        <v>81</v>
      </c>
      <c r="R2294">
        <v>180575</v>
      </c>
      <c r="S2294">
        <v>57634</v>
      </c>
      <c r="T2294">
        <v>13097</v>
      </c>
      <c r="U2294" s="35">
        <v>728</v>
      </c>
      <c r="V2294" t="s">
        <v>299</v>
      </c>
      <c r="W2294" t="s">
        <v>299</v>
      </c>
      <c r="X2294" t="s">
        <v>299</v>
      </c>
      <c r="Y2294" t="s">
        <v>299</v>
      </c>
    </row>
    <row r="2295" spans="1:25" x14ac:dyDescent="0.25">
      <c r="A2295" t="s">
        <v>295</v>
      </c>
      <c r="B2295" t="s">
        <v>296</v>
      </c>
      <c r="C2295" s="61">
        <f t="shared" si="35"/>
        <v>7</v>
      </c>
      <c r="D2295" t="s">
        <v>1</v>
      </c>
      <c r="E2295">
        <v>5418402</v>
      </c>
      <c r="F2295">
        <v>541</v>
      </c>
      <c r="G2295">
        <v>5418</v>
      </c>
      <c r="H2295">
        <v>7</v>
      </c>
      <c r="I2295" t="s">
        <v>296</v>
      </c>
      <c r="J2295">
        <v>54</v>
      </c>
      <c r="K2295" t="s">
        <v>1594</v>
      </c>
      <c r="L2295">
        <v>0</v>
      </c>
      <c r="M2295" t="s">
        <v>298</v>
      </c>
      <c r="N2295">
        <v>0</v>
      </c>
      <c r="O2295" t="s">
        <v>298</v>
      </c>
      <c r="P2295">
        <v>2012</v>
      </c>
      <c r="Q2295">
        <v>116</v>
      </c>
      <c r="R2295">
        <v>293481</v>
      </c>
      <c r="S2295">
        <v>67457</v>
      </c>
      <c r="T2295">
        <v>13994</v>
      </c>
      <c r="U2295" s="35">
        <v>669</v>
      </c>
      <c r="V2295" t="s">
        <v>299</v>
      </c>
      <c r="W2295" t="s">
        <v>299</v>
      </c>
      <c r="X2295" t="s">
        <v>299</v>
      </c>
      <c r="Y2295" t="s">
        <v>299</v>
      </c>
    </row>
    <row r="2296" spans="1:25" x14ac:dyDescent="0.25">
      <c r="A2296" t="s">
        <v>295</v>
      </c>
      <c r="B2296" t="s">
        <v>296</v>
      </c>
      <c r="C2296" s="61">
        <f t="shared" si="35"/>
        <v>7</v>
      </c>
      <c r="D2296" t="s">
        <v>1</v>
      </c>
      <c r="E2296">
        <v>5418402</v>
      </c>
      <c r="F2296">
        <v>541</v>
      </c>
      <c r="G2296">
        <v>5418</v>
      </c>
      <c r="H2296">
        <v>7</v>
      </c>
      <c r="I2296" t="s">
        <v>296</v>
      </c>
      <c r="J2296">
        <v>54</v>
      </c>
      <c r="K2296" t="s">
        <v>1594</v>
      </c>
      <c r="L2296" t="s">
        <v>1532</v>
      </c>
      <c r="M2296" t="s">
        <v>1533</v>
      </c>
      <c r="N2296">
        <v>0</v>
      </c>
      <c r="O2296" t="s">
        <v>298</v>
      </c>
      <c r="P2296">
        <v>2012</v>
      </c>
      <c r="Q2296">
        <v>116</v>
      </c>
      <c r="R2296">
        <v>293481</v>
      </c>
      <c r="S2296">
        <v>67457</v>
      </c>
      <c r="T2296">
        <v>13994</v>
      </c>
      <c r="U2296" s="35">
        <v>669</v>
      </c>
      <c r="V2296" t="s">
        <v>299</v>
      </c>
      <c r="W2296" t="s">
        <v>299</v>
      </c>
      <c r="X2296" t="s">
        <v>299</v>
      </c>
      <c r="Y2296" t="s">
        <v>299</v>
      </c>
    </row>
    <row r="2297" spans="1:25" x14ac:dyDescent="0.25">
      <c r="A2297" t="s">
        <v>295</v>
      </c>
      <c r="B2297" t="s">
        <v>296</v>
      </c>
      <c r="C2297" s="61">
        <f t="shared" si="35"/>
        <v>5</v>
      </c>
      <c r="D2297" t="s">
        <v>1</v>
      </c>
      <c r="E2297">
        <v>54185</v>
      </c>
      <c r="F2297">
        <v>541</v>
      </c>
      <c r="G2297">
        <v>5418</v>
      </c>
      <c r="H2297">
        <v>5</v>
      </c>
      <c r="I2297" t="s">
        <v>296</v>
      </c>
      <c r="J2297">
        <v>54</v>
      </c>
      <c r="K2297" t="s">
        <v>1595</v>
      </c>
      <c r="L2297">
        <v>0</v>
      </c>
      <c r="M2297" t="s">
        <v>298</v>
      </c>
      <c r="N2297">
        <v>0</v>
      </c>
      <c r="O2297" t="s">
        <v>298</v>
      </c>
      <c r="P2297">
        <v>2012</v>
      </c>
      <c r="Q2297">
        <v>303</v>
      </c>
      <c r="R2297">
        <v>980407</v>
      </c>
      <c r="S2297">
        <v>169711</v>
      </c>
      <c r="T2297">
        <v>42074</v>
      </c>
      <c r="U2297" s="35">
        <v>3778</v>
      </c>
      <c r="V2297" t="s">
        <v>299</v>
      </c>
      <c r="W2297" t="s">
        <v>299</v>
      </c>
      <c r="X2297" t="s">
        <v>299</v>
      </c>
      <c r="Y2297" t="s">
        <v>299</v>
      </c>
    </row>
    <row r="2298" spans="1:25" x14ac:dyDescent="0.25">
      <c r="A2298" t="s">
        <v>295</v>
      </c>
      <c r="B2298" t="s">
        <v>296</v>
      </c>
      <c r="C2298" s="61">
        <f t="shared" si="35"/>
        <v>5</v>
      </c>
      <c r="D2298" t="s">
        <v>1</v>
      </c>
      <c r="E2298">
        <v>54185</v>
      </c>
      <c r="F2298">
        <v>541</v>
      </c>
      <c r="G2298">
        <v>5418</v>
      </c>
      <c r="H2298">
        <v>5</v>
      </c>
      <c r="I2298" t="s">
        <v>296</v>
      </c>
      <c r="J2298">
        <v>54</v>
      </c>
      <c r="K2298" t="s">
        <v>1595</v>
      </c>
      <c r="L2298" t="s">
        <v>1532</v>
      </c>
      <c r="M2298" t="s">
        <v>1533</v>
      </c>
      <c r="N2298">
        <v>0</v>
      </c>
      <c r="O2298" t="s">
        <v>298</v>
      </c>
      <c r="P2298">
        <v>2012</v>
      </c>
      <c r="Q2298">
        <v>303</v>
      </c>
      <c r="R2298">
        <v>980407</v>
      </c>
      <c r="S2298">
        <v>169711</v>
      </c>
      <c r="T2298">
        <v>42074</v>
      </c>
      <c r="U2298" s="35">
        <v>3778</v>
      </c>
      <c r="V2298" t="s">
        <v>299</v>
      </c>
      <c r="W2298" t="s">
        <v>299</v>
      </c>
      <c r="X2298" t="s">
        <v>299</v>
      </c>
      <c r="Y2298" t="s">
        <v>299</v>
      </c>
    </row>
    <row r="2299" spans="1:25" x14ac:dyDescent="0.25">
      <c r="A2299" t="s">
        <v>295</v>
      </c>
      <c r="B2299" t="s">
        <v>296</v>
      </c>
      <c r="C2299" s="61">
        <f t="shared" si="35"/>
        <v>6</v>
      </c>
      <c r="D2299" t="s">
        <v>1</v>
      </c>
      <c r="E2299">
        <v>541850</v>
      </c>
      <c r="F2299">
        <v>541</v>
      </c>
      <c r="G2299">
        <v>5418</v>
      </c>
      <c r="H2299">
        <v>6</v>
      </c>
      <c r="I2299" t="s">
        <v>296</v>
      </c>
      <c r="J2299">
        <v>54</v>
      </c>
      <c r="K2299" t="s">
        <v>1595</v>
      </c>
      <c r="L2299">
        <v>0</v>
      </c>
      <c r="M2299" t="s">
        <v>298</v>
      </c>
      <c r="N2299">
        <v>0</v>
      </c>
      <c r="O2299" t="s">
        <v>298</v>
      </c>
      <c r="P2299">
        <v>2012</v>
      </c>
      <c r="Q2299">
        <v>303</v>
      </c>
      <c r="R2299">
        <v>980407</v>
      </c>
      <c r="S2299">
        <v>169711</v>
      </c>
      <c r="T2299">
        <v>42074</v>
      </c>
      <c r="U2299" s="35">
        <v>3778</v>
      </c>
      <c r="V2299" t="s">
        <v>299</v>
      </c>
      <c r="W2299" t="s">
        <v>299</v>
      </c>
      <c r="X2299" t="s">
        <v>299</v>
      </c>
      <c r="Y2299" t="s">
        <v>299</v>
      </c>
    </row>
    <row r="2300" spans="1:25" x14ac:dyDescent="0.25">
      <c r="A2300" t="s">
        <v>295</v>
      </c>
      <c r="B2300" t="s">
        <v>296</v>
      </c>
      <c r="C2300" s="61">
        <f t="shared" si="35"/>
        <v>6</v>
      </c>
      <c r="D2300" t="s">
        <v>1</v>
      </c>
      <c r="E2300">
        <v>541850</v>
      </c>
      <c r="F2300">
        <v>541</v>
      </c>
      <c r="G2300">
        <v>5418</v>
      </c>
      <c r="H2300">
        <v>6</v>
      </c>
      <c r="I2300" t="s">
        <v>296</v>
      </c>
      <c r="J2300">
        <v>54</v>
      </c>
      <c r="K2300" t="s">
        <v>1595</v>
      </c>
      <c r="L2300" t="s">
        <v>1532</v>
      </c>
      <c r="M2300" t="s">
        <v>1533</v>
      </c>
      <c r="N2300">
        <v>0</v>
      </c>
      <c r="O2300" t="s">
        <v>298</v>
      </c>
      <c r="P2300">
        <v>2012</v>
      </c>
      <c r="Q2300">
        <v>303</v>
      </c>
      <c r="R2300">
        <v>980407</v>
      </c>
      <c r="S2300">
        <v>169711</v>
      </c>
      <c r="T2300">
        <v>42074</v>
      </c>
      <c r="U2300" s="35">
        <v>3778</v>
      </c>
      <c r="V2300" t="s">
        <v>299</v>
      </c>
      <c r="W2300" t="s">
        <v>299</v>
      </c>
      <c r="X2300" t="s">
        <v>299</v>
      </c>
      <c r="Y2300" t="s">
        <v>299</v>
      </c>
    </row>
    <row r="2301" spans="1:25" x14ac:dyDescent="0.25">
      <c r="A2301" t="s">
        <v>295</v>
      </c>
      <c r="B2301" t="s">
        <v>296</v>
      </c>
      <c r="C2301" s="61">
        <f t="shared" si="35"/>
        <v>5</v>
      </c>
      <c r="D2301" t="s">
        <v>1</v>
      </c>
      <c r="E2301">
        <v>54186</v>
      </c>
      <c r="F2301">
        <v>541</v>
      </c>
      <c r="G2301">
        <v>5418</v>
      </c>
      <c r="H2301">
        <v>5</v>
      </c>
      <c r="I2301" t="s">
        <v>296</v>
      </c>
      <c r="J2301">
        <v>54</v>
      </c>
      <c r="K2301" t="s">
        <v>1596</v>
      </c>
      <c r="L2301">
        <v>0</v>
      </c>
      <c r="M2301" t="s">
        <v>298</v>
      </c>
      <c r="N2301">
        <v>0</v>
      </c>
      <c r="O2301" t="s">
        <v>298</v>
      </c>
      <c r="P2301">
        <v>2012</v>
      </c>
      <c r="Q2301">
        <v>374</v>
      </c>
      <c r="R2301">
        <v>1212921</v>
      </c>
      <c r="S2301">
        <v>256170</v>
      </c>
      <c r="T2301">
        <v>64632</v>
      </c>
      <c r="U2301" s="35">
        <v>5077</v>
      </c>
      <c r="V2301" t="s">
        <v>299</v>
      </c>
      <c r="W2301" t="s">
        <v>299</v>
      </c>
      <c r="X2301" t="s">
        <v>299</v>
      </c>
      <c r="Y2301" t="s">
        <v>299</v>
      </c>
    </row>
    <row r="2302" spans="1:25" x14ac:dyDescent="0.25">
      <c r="A2302" t="s">
        <v>295</v>
      </c>
      <c r="B2302" t="s">
        <v>296</v>
      </c>
      <c r="C2302" s="61">
        <f t="shared" si="35"/>
        <v>5</v>
      </c>
      <c r="D2302" t="s">
        <v>1</v>
      </c>
      <c r="E2302">
        <v>54186</v>
      </c>
      <c r="F2302">
        <v>541</v>
      </c>
      <c r="G2302">
        <v>5418</v>
      </c>
      <c r="H2302">
        <v>5</v>
      </c>
      <c r="I2302" t="s">
        <v>296</v>
      </c>
      <c r="J2302">
        <v>54</v>
      </c>
      <c r="K2302" t="s">
        <v>1596</v>
      </c>
      <c r="L2302" t="s">
        <v>1532</v>
      </c>
      <c r="M2302" t="s">
        <v>1533</v>
      </c>
      <c r="N2302">
        <v>0</v>
      </c>
      <c r="O2302" t="s">
        <v>298</v>
      </c>
      <c r="P2302">
        <v>2012</v>
      </c>
      <c r="Q2302">
        <v>374</v>
      </c>
      <c r="R2302">
        <v>1212921</v>
      </c>
      <c r="S2302">
        <v>256170</v>
      </c>
      <c r="T2302">
        <v>64632</v>
      </c>
      <c r="U2302" s="35">
        <v>5077</v>
      </c>
      <c r="V2302" t="s">
        <v>299</v>
      </c>
      <c r="W2302" t="s">
        <v>299</v>
      </c>
      <c r="X2302" t="s">
        <v>299</v>
      </c>
      <c r="Y2302" t="s">
        <v>299</v>
      </c>
    </row>
    <row r="2303" spans="1:25" x14ac:dyDescent="0.25">
      <c r="A2303" t="s">
        <v>295</v>
      </c>
      <c r="B2303" t="s">
        <v>296</v>
      </c>
      <c r="C2303" s="61">
        <f t="shared" si="35"/>
        <v>6</v>
      </c>
      <c r="D2303" t="s">
        <v>1</v>
      </c>
      <c r="E2303">
        <v>541860</v>
      </c>
      <c r="F2303">
        <v>541</v>
      </c>
      <c r="G2303">
        <v>5418</v>
      </c>
      <c r="H2303">
        <v>6</v>
      </c>
      <c r="I2303" t="s">
        <v>296</v>
      </c>
      <c r="J2303">
        <v>54</v>
      </c>
      <c r="K2303" t="s">
        <v>1596</v>
      </c>
      <c r="L2303">
        <v>0</v>
      </c>
      <c r="M2303" t="s">
        <v>298</v>
      </c>
      <c r="N2303">
        <v>0</v>
      </c>
      <c r="O2303" t="s">
        <v>298</v>
      </c>
      <c r="P2303">
        <v>2012</v>
      </c>
      <c r="Q2303">
        <v>374</v>
      </c>
      <c r="R2303">
        <v>1212921</v>
      </c>
      <c r="S2303">
        <v>256170</v>
      </c>
      <c r="T2303">
        <v>64632</v>
      </c>
      <c r="U2303" s="35">
        <v>5077</v>
      </c>
      <c r="V2303" t="s">
        <v>299</v>
      </c>
      <c r="W2303" t="s">
        <v>299</v>
      </c>
      <c r="X2303" t="s">
        <v>299</v>
      </c>
      <c r="Y2303" t="s">
        <v>299</v>
      </c>
    </row>
    <row r="2304" spans="1:25" x14ac:dyDescent="0.25">
      <c r="A2304" t="s">
        <v>295</v>
      </c>
      <c r="B2304" t="s">
        <v>296</v>
      </c>
      <c r="C2304" s="61">
        <f t="shared" si="35"/>
        <v>6</v>
      </c>
      <c r="D2304" t="s">
        <v>1</v>
      </c>
      <c r="E2304">
        <v>541860</v>
      </c>
      <c r="F2304">
        <v>541</v>
      </c>
      <c r="G2304">
        <v>5418</v>
      </c>
      <c r="H2304">
        <v>6</v>
      </c>
      <c r="I2304" t="s">
        <v>296</v>
      </c>
      <c r="J2304">
        <v>54</v>
      </c>
      <c r="K2304" t="s">
        <v>1596</v>
      </c>
      <c r="L2304" t="s">
        <v>1532</v>
      </c>
      <c r="M2304" t="s">
        <v>1533</v>
      </c>
      <c r="N2304">
        <v>0</v>
      </c>
      <c r="O2304" t="s">
        <v>298</v>
      </c>
      <c r="P2304">
        <v>2012</v>
      </c>
      <c r="Q2304">
        <v>374</v>
      </c>
      <c r="R2304">
        <v>1212921</v>
      </c>
      <c r="S2304">
        <v>256170</v>
      </c>
      <c r="T2304">
        <v>64632</v>
      </c>
      <c r="U2304" s="35">
        <v>5077</v>
      </c>
      <c r="V2304" t="s">
        <v>299</v>
      </c>
      <c r="W2304" t="s">
        <v>299</v>
      </c>
      <c r="X2304" t="s">
        <v>299</v>
      </c>
      <c r="Y2304" t="s">
        <v>299</v>
      </c>
    </row>
    <row r="2305" spans="1:25" x14ac:dyDescent="0.25">
      <c r="A2305" t="s">
        <v>295</v>
      </c>
      <c r="B2305" t="s">
        <v>296</v>
      </c>
      <c r="C2305" s="61">
        <f t="shared" si="35"/>
        <v>5</v>
      </c>
      <c r="D2305" t="s">
        <v>1</v>
      </c>
      <c r="E2305">
        <v>54187</v>
      </c>
      <c r="F2305">
        <v>541</v>
      </c>
      <c r="G2305">
        <v>5418</v>
      </c>
      <c r="H2305">
        <v>5</v>
      </c>
      <c r="I2305" t="s">
        <v>296</v>
      </c>
      <c r="J2305">
        <v>54</v>
      </c>
      <c r="K2305" t="s">
        <v>1597</v>
      </c>
      <c r="L2305">
        <v>0</v>
      </c>
      <c r="M2305" t="s">
        <v>298</v>
      </c>
      <c r="N2305">
        <v>0</v>
      </c>
      <c r="O2305" t="s">
        <v>298</v>
      </c>
      <c r="P2305">
        <v>2012</v>
      </c>
      <c r="Q2305">
        <v>121</v>
      </c>
      <c r="R2305">
        <v>317659</v>
      </c>
      <c r="S2305">
        <v>61217</v>
      </c>
      <c r="T2305">
        <v>15812</v>
      </c>
      <c r="U2305" s="35">
        <v>916</v>
      </c>
      <c r="V2305" t="s">
        <v>299</v>
      </c>
      <c r="W2305" t="s">
        <v>299</v>
      </c>
      <c r="X2305" t="s">
        <v>299</v>
      </c>
      <c r="Y2305" t="s">
        <v>299</v>
      </c>
    </row>
    <row r="2306" spans="1:25" x14ac:dyDescent="0.25">
      <c r="A2306" t="s">
        <v>295</v>
      </c>
      <c r="B2306" t="s">
        <v>296</v>
      </c>
      <c r="C2306" s="61">
        <f t="shared" si="35"/>
        <v>5</v>
      </c>
      <c r="D2306" t="s">
        <v>1</v>
      </c>
      <c r="E2306">
        <v>54187</v>
      </c>
      <c r="F2306">
        <v>541</v>
      </c>
      <c r="G2306">
        <v>5418</v>
      </c>
      <c r="H2306">
        <v>5</v>
      </c>
      <c r="I2306" t="s">
        <v>296</v>
      </c>
      <c r="J2306">
        <v>54</v>
      </c>
      <c r="K2306" t="s">
        <v>1597</v>
      </c>
      <c r="L2306" t="s">
        <v>1532</v>
      </c>
      <c r="M2306" t="s">
        <v>1533</v>
      </c>
      <c r="N2306">
        <v>0</v>
      </c>
      <c r="O2306" t="s">
        <v>298</v>
      </c>
      <c r="P2306">
        <v>2012</v>
      </c>
      <c r="Q2306">
        <v>121</v>
      </c>
      <c r="R2306">
        <v>317659</v>
      </c>
      <c r="S2306">
        <v>61217</v>
      </c>
      <c r="T2306">
        <v>15812</v>
      </c>
      <c r="U2306" s="35">
        <v>916</v>
      </c>
      <c r="V2306" t="s">
        <v>299</v>
      </c>
      <c r="W2306" t="s">
        <v>299</v>
      </c>
      <c r="X2306" t="s">
        <v>299</v>
      </c>
      <c r="Y2306" t="s">
        <v>299</v>
      </c>
    </row>
    <row r="2307" spans="1:25" x14ac:dyDescent="0.25">
      <c r="A2307" t="s">
        <v>295</v>
      </c>
      <c r="B2307" t="s">
        <v>296</v>
      </c>
      <c r="C2307" s="61">
        <f t="shared" si="35"/>
        <v>6</v>
      </c>
      <c r="D2307" t="s">
        <v>1</v>
      </c>
      <c r="E2307">
        <v>541870</v>
      </c>
      <c r="F2307">
        <v>541</v>
      </c>
      <c r="G2307">
        <v>5418</v>
      </c>
      <c r="H2307">
        <v>6</v>
      </c>
      <c r="I2307" t="s">
        <v>296</v>
      </c>
      <c r="J2307">
        <v>54</v>
      </c>
      <c r="K2307" t="s">
        <v>1597</v>
      </c>
      <c r="L2307">
        <v>0</v>
      </c>
      <c r="M2307" t="s">
        <v>298</v>
      </c>
      <c r="N2307">
        <v>0</v>
      </c>
      <c r="O2307" t="s">
        <v>298</v>
      </c>
      <c r="P2307">
        <v>2012</v>
      </c>
      <c r="Q2307">
        <v>121</v>
      </c>
      <c r="R2307">
        <v>317659</v>
      </c>
      <c r="S2307">
        <v>61217</v>
      </c>
      <c r="T2307">
        <v>15812</v>
      </c>
      <c r="U2307" s="35">
        <v>916</v>
      </c>
      <c r="V2307" t="s">
        <v>299</v>
      </c>
      <c r="W2307" t="s">
        <v>299</v>
      </c>
      <c r="X2307" t="s">
        <v>299</v>
      </c>
      <c r="Y2307" t="s">
        <v>299</v>
      </c>
    </row>
    <row r="2308" spans="1:25" x14ac:dyDescent="0.25">
      <c r="A2308" t="s">
        <v>295</v>
      </c>
      <c r="B2308" t="s">
        <v>296</v>
      </c>
      <c r="C2308" s="61">
        <f t="shared" si="35"/>
        <v>6</v>
      </c>
      <c r="D2308" t="s">
        <v>1</v>
      </c>
      <c r="E2308">
        <v>541870</v>
      </c>
      <c r="F2308">
        <v>541</v>
      </c>
      <c r="G2308">
        <v>5418</v>
      </c>
      <c r="H2308">
        <v>6</v>
      </c>
      <c r="I2308" t="s">
        <v>296</v>
      </c>
      <c r="J2308">
        <v>54</v>
      </c>
      <c r="K2308" t="s">
        <v>1597</v>
      </c>
      <c r="L2308" t="s">
        <v>1532</v>
      </c>
      <c r="M2308" t="s">
        <v>1533</v>
      </c>
      <c r="N2308">
        <v>0</v>
      </c>
      <c r="O2308" t="s">
        <v>298</v>
      </c>
      <c r="P2308">
        <v>2012</v>
      </c>
      <c r="Q2308">
        <v>121</v>
      </c>
      <c r="R2308">
        <v>317659</v>
      </c>
      <c r="S2308">
        <v>61217</v>
      </c>
      <c r="T2308">
        <v>15812</v>
      </c>
      <c r="U2308" s="35">
        <v>916</v>
      </c>
      <c r="V2308" t="s">
        <v>299</v>
      </c>
      <c r="W2308" t="s">
        <v>299</v>
      </c>
      <c r="X2308" t="s">
        <v>299</v>
      </c>
      <c r="Y2308" t="s">
        <v>299</v>
      </c>
    </row>
    <row r="2309" spans="1:25" x14ac:dyDescent="0.25">
      <c r="A2309" t="s">
        <v>295</v>
      </c>
      <c r="B2309" t="s">
        <v>296</v>
      </c>
      <c r="C2309" s="61">
        <f t="shared" ref="C2309:C2372" si="36">LEN(E2309)</f>
        <v>5</v>
      </c>
      <c r="D2309" t="s">
        <v>1</v>
      </c>
      <c r="E2309">
        <v>54189</v>
      </c>
      <c r="F2309">
        <v>541</v>
      </c>
      <c r="G2309">
        <v>5418</v>
      </c>
      <c r="H2309">
        <v>5</v>
      </c>
      <c r="I2309" t="s">
        <v>296</v>
      </c>
      <c r="J2309">
        <v>54</v>
      </c>
      <c r="K2309" t="s">
        <v>1598</v>
      </c>
      <c r="L2309">
        <v>0</v>
      </c>
      <c r="M2309" t="s">
        <v>298</v>
      </c>
      <c r="N2309">
        <v>0</v>
      </c>
      <c r="O2309" t="s">
        <v>298</v>
      </c>
      <c r="P2309">
        <v>2012</v>
      </c>
      <c r="Q2309">
        <v>853</v>
      </c>
      <c r="R2309">
        <v>1754671</v>
      </c>
      <c r="S2309">
        <v>507345</v>
      </c>
      <c r="T2309">
        <v>120896</v>
      </c>
      <c r="U2309" s="35">
        <v>32278</v>
      </c>
      <c r="V2309" t="s">
        <v>299</v>
      </c>
      <c r="W2309" t="s">
        <v>299</v>
      </c>
      <c r="X2309" t="s">
        <v>299</v>
      </c>
      <c r="Y2309" t="s">
        <v>299</v>
      </c>
    </row>
    <row r="2310" spans="1:25" x14ac:dyDescent="0.25">
      <c r="A2310" t="s">
        <v>295</v>
      </c>
      <c r="B2310" t="s">
        <v>296</v>
      </c>
      <c r="C2310" s="61">
        <f t="shared" si="36"/>
        <v>5</v>
      </c>
      <c r="D2310" t="s">
        <v>1</v>
      </c>
      <c r="E2310">
        <v>54189</v>
      </c>
      <c r="F2310">
        <v>541</v>
      </c>
      <c r="G2310">
        <v>5418</v>
      </c>
      <c r="H2310">
        <v>5</v>
      </c>
      <c r="I2310" t="s">
        <v>296</v>
      </c>
      <c r="J2310">
        <v>54</v>
      </c>
      <c r="K2310" t="s">
        <v>1598</v>
      </c>
      <c r="L2310" t="s">
        <v>1532</v>
      </c>
      <c r="M2310" t="s">
        <v>1533</v>
      </c>
      <c r="N2310">
        <v>0</v>
      </c>
      <c r="O2310" t="s">
        <v>298</v>
      </c>
      <c r="P2310">
        <v>2012</v>
      </c>
      <c r="Q2310">
        <v>853</v>
      </c>
      <c r="R2310">
        <v>1754671</v>
      </c>
      <c r="S2310">
        <v>507345</v>
      </c>
      <c r="T2310">
        <v>120896</v>
      </c>
      <c r="U2310" s="35">
        <v>32278</v>
      </c>
      <c r="V2310" t="s">
        <v>299</v>
      </c>
      <c r="W2310" t="s">
        <v>299</v>
      </c>
      <c r="X2310" t="s">
        <v>299</v>
      </c>
      <c r="Y2310" t="s">
        <v>299</v>
      </c>
    </row>
    <row r="2311" spans="1:25" x14ac:dyDescent="0.25">
      <c r="A2311" t="s">
        <v>295</v>
      </c>
      <c r="B2311" t="s">
        <v>296</v>
      </c>
      <c r="C2311" s="61">
        <f t="shared" si="36"/>
        <v>6</v>
      </c>
      <c r="D2311" t="s">
        <v>1</v>
      </c>
      <c r="E2311">
        <v>541890</v>
      </c>
      <c r="F2311">
        <v>541</v>
      </c>
      <c r="G2311">
        <v>5418</v>
      </c>
      <c r="H2311">
        <v>6</v>
      </c>
      <c r="I2311" t="s">
        <v>296</v>
      </c>
      <c r="J2311">
        <v>54</v>
      </c>
      <c r="K2311" t="s">
        <v>1598</v>
      </c>
      <c r="L2311">
        <v>0</v>
      </c>
      <c r="M2311" t="s">
        <v>298</v>
      </c>
      <c r="N2311">
        <v>0</v>
      </c>
      <c r="O2311" t="s">
        <v>298</v>
      </c>
      <c r="P2311">
        <v>2012</v>
      </c>
      <c r="Q2311">
        <v>853</v>
      </c>
      <c r="R2311">
        <v>1754671</v>
      </c>
      <c r="S2311">
        <v>507345</v>
      </c>
      <c r="T2311">
        <v>120896</v>
      </c>
      <c r="U2311" s="35">
        <v>32278</v>
      </c>
      <c r="V2311" t="s">
        <v>299</v>
      </c>
      <c r="W2311" t="s">
        <v>299</v>
      </c>
      <c r="X2311" t="s">
        <v>299</v>
      </c>
      <c r="Y2311" t="s">
        <v>299</v>
      </c>
    </row>
    <row r="2312" spans="1:25" x14ac:dyDescent="0.25">
      <c r="A2312" t="s">
        <v>295</v>
      </c>
      <c r="B2312" t="s">
        <v>296</v>
      </c>
      <c r="C2312" s="61">
        <f t="shared" si="36"/>
        <v>6</v>
      </c>
      <c r="D2312" t="s">
        <v>1</v>
      </c>
      <c r="E2312">
        <v>541890</v>
      </c>
      <c r="F2312">
        <v>541</v>
      </c>
      <c r="G2312">
        <v>5418</v>
      </c>
      <c r="H2312">
        <v>6</v>
      </c>
      <c r="I2312" t="s">
        <v>296</v>
      </c>
      <c r="J2312">
        <v>54</v>
      </c>
      <c r="K2312" t="s">
        <v>1598</v>
      </c>
      <c r="L2312" t="s">
        <v>1532</v>
      </c>
      <c r="M2312" t="s">
        <v>1533</v>
      </c>
      <c r="N2312">
        <v>0</v>
      </c>
      <c r="O2312" t="s">
        <v>298</v>
      </c>
      <c r="P2312">
        <v>2012</v>
      </c>
      <c r="Q2312">
        <v>853</v>
      </c>
      <c r="R2312">
        <v>1754671</v>
      </c>
      <c r="S2312">
        <v>507345</v>
      </c>
      <c r="T2312">
        <v>120896</v>
      </c>
      <c r="U2312" s="35">
        <v>32278</v>
      </c>
      <c r="V2312" t="s">
        <v>299</v>
      </c>
      <c r="W2312" t="s">
        <v>299</v>
      </c>
      <c r="X2312" t="s">
        <v>299</v>
      </c>
      <c r="Y2312" t="s">
        <v>299</v>
      </c>
    </row>
    <row r="2313" spans="1:25" x14ac:dyDescent="0.25">
      <c r="A2313" t="s">
        <v>295</v>
      </c>
      <c r="B2313" t="s">
        <v>296</v>
      </c>
      <c r="C2313" s="61">
        <f t="shared" si="36"/>
        <v>7</v>
      </c>
      <c r="D2313" t="s">
        <v>1</v>
      </c>
      <c r="E2313">
        <v>5418902</v>
      </c>
      <c r="F2313">
        <v>541</v>
      </c>
      <c r="G2313">
        <v>5418</v>
      </c>
      <c r="H2313">
        <v>7</v>
      </c>
      <c r="I2313" t="s">
        <v>296</v>
      </c>
      <c r="J2313">
        <v>54</v>
      </c>
      <c r="K2313" t="s">
        <v>1599</v>
      </c>
      <c r="L2313">
        <v>0</v>
      </c>
      <c r="M2313" t="s">
        <v>298</v>
      </c>
      <c r="N2313">
        <v>0</v>
      </c>
      <c r="O2313" t="s">
        <v>298</v>
      </c>
      <c r="P2313">
        <v>2012</v>
      </c>
      <c r="Q2313">
        <v>373</v>
      </c>
      <c r="R2313">
        <v>789089</v>
      </c>
      <c r="S2313">
        <v>128142</v>
      </c>
      <c r="T2313">
        <v>29567</v>
      </c>
      <c r="U2313" s="35">
        <v>2839</v>
      </c>
      <c r="V2313" t="s">
        <v>299</v>
      </c>
      <c r="W2313" t="s">
        <v>299</v>
      </c>
      <c r="X2313" t="s">
        <v>299</v>
      </c>
      <c r="Y2313" t="s">
        <v>299</v>
      </c>
    </row>
    <row r="2314" spans="1:25" x14ac:dyDescent="0.25">
      <c r="A2314" t="s">
        <v>295</v>
      </c>
      <c r="B2314" t="s">
        <v>296</v>
      </c>
      <c r="C2314" s="61">
        <f t="shared" si="36"/>
        <v>7</v>
      </c>
      <c r="D2314" t="s">
        <v>1</v>
      </c>
      <c r="E2314">
        <v>5418902</v>
      </c>
      <c r="F2314">
        <v>541</v>
      </c>
      <c r="G2314">
        <v>5418</v>
      </c>
      <c r="H2314">
        <v>7</v>
      </c>
      <c r="I2314" t="s">
        <v>296</v>
      </c>
      <c r="J2314">
        <v>54</v>
      </c>
      <c r="K2314" t="s">
        <v>1599</v>
      </c>
      <c r="L2314" t="s">
        <v>1532</v>
      </c>
      <c r="M2314" t="s">
        <v>1533</v>
      </c>
      <c r="N2314">
        <v>0</v>
      </c>
      <c r="O2314" t="s">
        <v>298</v>
      </c>
      <c r="P2314">
        <v>2012</v>
      </c>
      <c r="Q2314">
        <v>373</v>
      </c>
      <c r="R2314">
        <v>789089</v>
      </c>
      <c r="S2314">
        <v>128142</v>
      </c>
      <c r="T2314">
        <v>29567</v>
      </c>
      <c r="U2314" s="35">
        <v>2839</v>
      </c>
      <c r="V2314" t="s">
        <v>299</v>
      </c>
      <c r="W2314" t="s">
        <v>299</v>
      </c>
      <c r="X2314" t="s">
        <v>299</v>
      </c>
      <c r="Y2314" t="s">
        <v>299</v>
      </c>
    </row>
    <row r="2315" spans="1:25" x14ac:dyDescent="0.25">
      <c r="A2315" t="s">
        <v>295</v>
      </c>
      <c r="B2315" t="s">
        <v>296</v>
      </c>
      <c r="C2315" s="61">
        <f t="shared" si="36"/>
        <v>7</v>
      </c>
      <c r="D2315" t="s">
        <v>1</v>
      </c>
      <c r="E2315">
        <v>5418903</v>
      </c>
      <c r="F2315">
        <v>541</v>
      </c>
      <c r="G2315">
        <v>5418</v>
      </c>
      <c r="H2315">
        <v>7</v>
      </c>
      <c r="I2315" t="s">
        <v>296</v>
      </c>
      <c r="J2315">
        <v>54</v>
      </c>
      <c r="K2315" t="s">
        <v>1600</v>
      </c>
      <c r="L2315">
        <v>0</v>
      </c>
      <c r="M2315" t="s">
        <v>298</v>
      </c>
      <c r="N2315">
        <v>0</v>
      </c>
      <c r="O2315" t="s">
        <v>298</v>
      </c>
      <c r="P2315">
        <v>2012</v>
      </c>
      <c r="Q2315">
        <v>125</v>
      </c>
      <c r="R2315">
        <v>66939</v>
      </c>
      <c r="S2315">
        <v>21332</v>
      </c>
      <c r="T2315">
        <v>5089</v>
      </c>
      <c r="U2315" s="35">
        <v>534</v>
      </c>
      <c r="V2315" t="s">
        <v>299</v>
      </c>
      <c r="W2315" t="s">
        <v>299</v>
      </c>
      <c r="X2315" t="s">
        <v>299</v>
      </c>
      <c r="Y2315" t="s">
        <v>299</v>
      </c>
    </row>
    <row r="2316" spans="1:25" x14ac:dyDescent="0.25">
      <c r="A2316" t="s">
        <v>295</v>
      </c>
      <c r="B2316" t="s">
        <v>296</v>
      </c>
      <c r="C2316" s="61">
        <f t="shared" si="36"/>
        <v>7</v>
      </c>
      <c r="D2316" t="s">
        <v>1</v>
      </c>
      <c r="E2316">
        <v>5418903</v>
      </c>
      <c r="F2316">
        <v>541</v>
      </c>
      <c r="G2316">
        <v>5418</v>
      </c>
      <c r="H2316">
        <v>7</v>
      </c>
      <c r="I2316" t="s">
        <v>296</v>
      </c>
      <c r="J2316">
        <v>54</v>
      </c>
      <c r="K2316" t="s">
        <v>1600</v>
      </c>
      <c r="L2316" t="s">
        <v>1532</v>
      </c>
      <c r="M2316" t="s">
        <v>1533</v>
      </c>
      <c r="N2316">
        <v>0</v>
      </c>
      <c r="O2316" t="s">
        <v>298</v>
      </c>
      <c r="P2316">
        <v>2012</v>
      </c>
      <c r="Q2316">
        <v>125</v>
      </c>
      <c r="R2316">
        <v>66939</v>
      </c>
      <c r="S2316">
        <v>21332</v>
      </c>
      <c r="T2316">
        <v>5089</v>
      </c>
      <c r="U2316" s="35">
        <v>534</v>
      </c>
      <c r="V2316" t="s">
        <v>299</v>
      </c>
      <c r="W2316" t="s">
        <v>299</v>
      </c>
      <c r="X2316" t="s">
        <v>299</v>
      </c>
      <c r="Y2316" t="s">
        <v>299</v>
      </c>
    </row>
    <row r="2317" spans="1:25" x14ac:dyDescent="0.25">
      <c r="A2317" t="s">
        <v>295</v>
      </c>
      <c r="B2317" t="s">
        <v>296</v>
      </c>
      <c r="C2317" s="61">
        <f t="shared" si="36"/>
        <v>7</v>
      </c>
      <c r="D2317" t="s">
        <v>1</v>
      </c>
      <c r="E2317">
        <v>5418908</v>
      </c>
      <c r="F2317">
        <v>541</v>
      </c>
      <c r="G2317">
        <v>5418</v>
      </c>
      <c r="H2317">
        <v>7</v>
      </c>
      <c r="I2317" t="s">
        <v>296</v>
      </c>
      <c r="J2317">
        <v>54</v>
      </c>
      <c r="K2317" t="s">
        <v>1601</v>
      </c>
      <c r="L2317">
        <v>0</v>
      </c>
      <c r="M2317" t="s">
        <v>298</v>
      </c>
      <c r="N2317">
        <v>0</v>
      </c>
      <c r="O2317" t="s">
        <v>298</v>
      </c>
      <c r="P2317">
        <v>2012</v>
      </c>
      <c r="Q2317">
        <v>355</v>
      </c>
      <c r="R2317">
        <v>898643</v>
      </c>
      <c r="S2317">
        <v>357871</v>
      </c>
      <c r="T2317">
        <v>86240</v>
      </c>
      <c r="U2317" s="35">
        <v>28905</v>
      </c>
      <c r="V2317" t="s">
        <v>299</v>
      </c>
      <c r="W2317" t="s">
        <v>299</v>
      </c>
      <c r="X2317" t="s">
        <v>299</v>
      </c>
      <c r="Y2317" t="s">
        <v>299</v>
      </c>
    </row>
    <row r="2318" spans="1:25" x14ac:dyDescent="0.25">
      <c r="A2318" t="s">
        <v>295</v>
      </c>
      <c r="B2318" t="s">
        <v>296</v>
      </c>
      <c r="C2318" s="61">
        <f t="shared" si="36"/>
        <v>7</v>
      </c>
      <c r="D2318" t="s">
        <v>1</v>
      </c>
      <c r="E2318">
        <v>5418908</v>
      </c>
      <c r="F2318">
        <v>541</v>
      </c>
      <c r="G2318">
        <v>5418</v>
      </c>
      <c r="H2318">
        <v>7</v>
      </c>
      <c r="I2318" t="s">
        <v>296</v>
      </c>
      <c r="J2318">
        <v>54</v>
      </c>
      <c r="K2318" t="s">
        <v>1601</v>
      </c>
      <c r="L2318" t="s">
        <v>1532</v>
      </c>
      <c r="M2318" t="s">
        <v>1533</v>
      </c>
      <c r="N2318">
        <v>0</v>
      </c>
      <c r="O2318" t="s">
        <v>298</v>
      </c>
      <c r="P2318">
        <v>2012</v>
      </c>
      <c r="Q2318">
        <v>355</v>
      </c>
      <c r="R2318">
        <v>898643</v>
      </c>
      <c r="S2318">
        <v>357871</v>
      </c>
      <c r="T2318">
        <v>86240</v>
      </c>
      <c r="U2318" s="35">
        <v>28905</v>
      </c>
      <c r="V2318" t="s">
        <v>299</v>
      </c>
      <c r="W2318" t="s">
        <v>299</v>
      </c>
      <c r="X2318" t="s">
        <v>299</v>
      </c>
      <c r="Y2318" t="s">
        <v>299</v>
      </c>
    </row>
    <row r="2319" spans="1:25" x14ac:dyDescent="0.25">
      <c r="A2319" t="s">
        <v>295</v>
      </c>
      <c r="B2319" t="s">
        <v>296</v>
      </c>
      <c r="C2319" s="61">
        <f t="shared" si="36"/>
        <v>4</v>
      </c>
      <c r="D2319" t="s">
        <v>1</v>
      </c>
      <c r="E2319">
        <v>5419</v>
      </c>
      <c r="F2319">
        <v>541</v>
      </c>
      <c r="G2319">
        <v>5419</v>
      </c>
      <c r="H2319">
        <v>4</v>
      </c>
      <c r="I2319" t="s">
        <v>296</v>
      </c>
      <c r="J2319">
        <v>54</v>
      </c>
      <c r="K2319" t="s">
        <v>1602</v>
      </c>
      <c r="L2319">
        <v>0</v>
      </c>
      <c r="M2319" t="s">
        <v>298</v>
      </c>
      <c r="N2319">
        <v>0</v>
      </c>
      <c r="O2319" t="s">
        <v>298</v>
      </c>
      <c r="P2319">
        <v>2012</v>
      </c>
      <c r="Q2319">
        <v>7631</v>
      </c>
      <c r="R2319">
        <v>9188030</v>
      </c>
      <c r="S2319">
        <v>2958500</v>
      </c>
      <c r="T2319">
        <v>739126</v>
      </c>
      <c r="U2319" s="35">
        <v>69178</v>
      </c>
      <c r="V2319" t="s">
        <v>299</v>
      </c>
      <c r="W2319" t="s">
        <v>299</v>
      </c>
      <c r="X2319" t="s">
        <v>299</v>
      </c>
      <c r="Y2319" t="s">
        <v>299</v>
      </c>
    </row>
    <row r="2320" spans="1:25" x14ac:dyDescent="0.25">
      <c r="A2320" t="s">
        <v>295</v>
      </c>
      <c r="B2320" t="s">
        <v>296</v>
      </c>
      <c r="C2320" s="61">
        <f t="shared" si="36"/>
        <v>4</v>
      </c>
      <c r="D2320" t="s">
        <v>1</v>
      </c>
      <c r="E2320">
        <v>5419</v>
      </c>
      <c r="F2320">
        <v>541</v>
      </c>
      <c r="G2320">
        <v>5419</v>
      </c>
      <c r="H2320">
        <v>4</v>
      </c>
      <c r="I2320" t="s">
        <v>296</v>
      </c>
      <c r="J2320">
        <v>54</v>
      </c>
      <c r="K2320" t="s">
        <v>1602</v>
      </c>
      <c r="L2320" t="s">
        <v>1532</v>
      </c>
      <c r="M2320" t="s">
        <v>1533</v>
      </c>
      <c r="N2320">
        <v>0</v>
      </c>
      <c r="O2320" t="s">
        <v>298</v>
      </c>
      <c r="P2320">
        <v>2012</v>
      </c>
      <c r="Q2320">
        <v>7631</v>
      </c>
      <c r="R2320">
        <v>9188030</v>
      </c>
      <c r="S2320">
        <v>2958500</v>
      </c>
      <c r="T2320">
        <v>739126</v>
      </c>
      <c r="U2320" s="35">
        <v>69178</v>
      </c>
      <c r="V2320" t="s">
        <v>299</v>
      </c>
      <c r="W2320" t="s">
        <v>299</v>
      </c>
      <c r="X2320" t="s">
        <v>299</v>
      </c>
      <c r="Y2320" t="s">
        <v>299</v>
      </c>
    </row>
    <row r="2321" spans="1:25" x14ac:dyDescent="0.25">
      <c r="A2321" t="s">
        <v>295</v>
      </c>
      <c r="B2321" t="s">
        <v>296</v>
      </c>
      <c r="C2321" s="61">
        <f t="shared" si="36"/>
        <v>5</v>
      </c>
      <c r="D2321" t="s">
        <v>1</v>
      </c>
      <c r="E2321">
        <v>54191</v>
      </c>
      <c r="F2321">
        <v>541</v>
      </c>
      <c r="G2321">
        <v>5419</v>
      </c>
      <c r="H2321">
        <v>5</v>
      </c>
      <c r="I2321" t="s">
        <v>296</v>
      </c>
      <c r="J2321">
        <v>54</v>
      </c>
      <c r="K2321" t="s">
        <v>1603</v>
      </c>
      <c r="L2321">
        <v>0</v>
      </c>
      <c r="M2321" t="s">
        <v>298</v>
      </c>
      <c r="N2321">
        <v>0</v>
      </c>
      <c r="O2321" t="s">
        <v>298</v>
      </c>
      <c r="P2321">
        <v>2012</v>
      </c>
      <c r="Q2321">
        <v>1017</v>
      </c>
      <c r="R2321">
        <v>2520313</v>
      </c>
      <c r="S2321">
        <v>828888</v>
      </c>
      <c r="T2321">
        <v>232398</v>
      </c>
      <c r="U2321" s="35">
        <v>13611</v>
      </c>
      <c r="V2321" t="s">
        <v>299</v>
      </c>
      <c r="W2321" t="s">
        <v>299</v>
      </c>
      <c r="X2321" t="s">
        <v>299</v>
      </c>
      <c r="Y2321" t="s">
        <v>299</v>
      </c>
    </row>
    <row r="2322" spans="1:25" x14ac:dyDescent="0.25">
      <c r="A2322" t="s">
        <v>295</v>
      </c>
      <c r="B2322" t="s">
        <v>296</v>
      </c>
      <c r="C2322" s="61">
        <f t="shared" si="36"/>
        <v>5</v>
      </c>
      <c r="D2322" t="s">
        <v>1</v>
      </c>
      <c r="E2322">
        <v>54191</v>
      </c>
      <c r="F2322">
        <v>541</v>
      </c>
      <c r="G2322">
        <v>5419</v>
      </c>
      <c r="H2322">
        <v>5</v>
      </c>
      <c r="I2322" t="s">
        <v>296</v>
      </c>
      <c r="J2322">
        <v>54</v>
      </c>
      <c r="K2322" t="s">
        <v>1603</v>
      </c>
      <c r="L2322" t="s">
        <v>1532</v>
      </c>
      <c r="M2322" t="s">
        <v>1533</v>
      </c>
      <c r="N2322">
        <v>0</v>
      </c>
      <c r="O2322" t="s">
        <v>298</v>
      </c>
      <c r="P2322">
        <v>2012</v>
      </c>
      <c r="Q2322">
        <v>1017</v>
      </c>
      <c r="R2322">
        <v>2520313</v>
      </c>
      <c r="S2322">
        <v>828888</v>
      </c>
      <c r="T2322">
        <v>232398</v>
      </c>
      <c r="U2322" s="35">
        <v>13611</v>
      </c>
      <c r="V2322" t="s">
        <v>299</v>
      </c>
      <c r="W2322" t="s">
        <v>299</v>
      </c>
      <c r="X2322" t="s">
        <v>299</v>
      </c>
      <c r="Y2322" t="s">
        <v>299</v>
      </c>
    </row>
    <row r="2323" spans="1:25" x14ac:dyDescent="0.25">
      <c r="A2323" t="s">
        <v>295</v>
      </c>
      <c r="B2323" t="s">
        <v>296</v>
      </c>
      <c r="C2323" s="61">
        <f t="shared" si="36"/>
        <v>6</v>
      </c>
      <c r="D2323" t="s">
        <v>1</v>
      </c>
      <c r="E2323">
        <v>541910</v>
      </c>
      <c r="F2323">
        <v>541</v>
      </c>
      <c r="G2323">
        <v>5419</v>
      </c>
      <c r="H2323">
        <v>6</v>
      </c>
      <c r="I2323" t="s">
        <v>296</v>
      </c>
      <c r="J2323">
        <v>54</v>
      </c>
      <c r="K2323" t="s">
        <v>1603</v>
      </c>
      <c r="L2323">
        <v>0</v>
      </c>
      <c r="M2323" t="s">
        <v>298</v>
      </c>
      <c r="N2323">
        <v>0</v>
      </c>
      <c r="O2323" t="s">
        <v>298</v>
      </c>
      <c r="P2323">
        <v>2012</v>
      </c>
      <c r="Q2323">
        <v>1017</v>
      </c>
      <c r="R2323">
        <v>2520313</v>
      </c>
      <c r="S2323">
        <v>828888</v>
      </c>
      <c r="T2323">
        <v>232398</v>
      </c>
      <c r="U2323" s="35">
        <v>13611</v>
      </c>
      <c r="V2323" t="s">
        <v>299</v>
      </c>
      <c r="W2323" t="s">
        <v>299</v>
      </c>
      <c r="X2323" t="s">
        <v>299</v>
      </c>
      <c r="Y2323" t="s">
        <v>299</v>
      </c>
    </row>
    <row r="2324" spans="1:25" x14ac:dyDescent="0.25">
      <c r="A2324" t="s">
        <v>295</v>
      </c>
      <c r="B2324" t="s">
        <v>296</v>
      </c>
      <c r="C2324" s="61">
        <f t="shared" si="36"/>
        <v>6</v>
      </c>
      <c r="D2324" t="s">
        <v>1</v>
      </c>
      <c r="E2324">
        <v>541910</v>
      </c>
      <c r="F2324">
        <v>541</v>
      </c>
      <c r="G2324">
        <v>5419</v>
      </c>
      <c r="H2324">
        <v>6</v>
      </c>
      <c r="I2324" t="s">
        <v>296</v>
      </c>
      <c r="J2324">
        <v>54</v>
      </c>
      <c r="K2324" t="s">
        <v>1603</v>
      </c>
      <c r="L2324" t="s">
        <v>1532</v>
      </c>
      <c r="M2324" t="s">
        <v>1533</v>
      </c>
      <c r="N2324">
        <v>0</v>
      </c>
      <c r="O2324" t="s">
        <v>298</v>
      </c>
      <c r="P2324">
        <v>2012</v>
      </c>
      <c r="Q2324">
        <v>1017</v>
      </c>
      <c r="R2324">
        <v>2520313</v>
      </c>
      <c r="S2324">
        <v>828888</v>
      </c>
      <c r="T2324">
        <v>232398</v>
      </c>
      <c r="U2324" s="35">
        <v>13611</v>
      </c>
      <c r="V2324" t="s">
        <v>299</v>
      </c>
      <c r="W2324" t="s">
        <v>299</v>
      </c>
      <c r="X2324" t="s">
        <v>299</v>
      </c>
      <c r="Y2324" t="s">
        <v>299</v>
      </c>
    </row>
    <row r="2325" spans="1:25" x14ac:dyDescent="0.25">
      <c r="A2325" t="s">
        <v>295</v>
      </c>
      <c r="B2325" t="s">
        <v>296</v>
      </c>
      <c r="C2325" s="61">
        <f t="shared" si="36"/>
        <v>5</v>
      </c>
      <c r="D2325" t="s">
        <v>1</v>
      </c>
      <c r="E2325">
        <v>54192</v>
      </c>
      <c r="F2325">
        <v>541</v>
      </c>
      <c r="G2325">
        <v>5419</v>
      </c>
      <c r="H2325">
        <v>5</v>
      </c>
      <c r="I2325" t="s">
        <v>296</v>
      </c>
      <c r="J2325">
        <v>54</v>
      </c>
      <c r="K2325" t="s">
        <v>1604</v>
      </c>
      <c r="L2325">
        <v>0</v>
      </c>
      <c r="M2325" t="s">
        <v>298</v>
      </c>
      <c r="N2325">
        <v>0</v>
      </c>
      <c r="O2325" t="s">
        <v>298</v>
      </c>
      <c r="P2325">
        <v>2012</v>
      </c>
      <c r="Q2325">
        <v>1732</v>
      </c>
      <c r="R2325">
        <v>761618</v>
      </c>
      <c r="S2325">
        <v>173074</v>
      </c>
      <c r="T2325">
        <v>37070</v>
      </c>
      <c r="U2325" s="35">
        <v>7005</v>
      </c>
      <c r="V2325" t="s">
        <v>299</v>
      </c>
      <c r="W2325" t="s">
        <v>299</v>
      </c>
      <c r="X2325" t="s">
        <v>299</v>
      </c>
      <c r="Y2325" t="s">
        <v>299</v>
      </c>
    </row>
    <row r="2326" spans="1:25" x14ac:dyDescent="0.25">
      <c r="A2326" t="s">
        <v>295</v>
      </c>
      <c r="B2326" t="s">
        <v>296</v>
      </c>
      <c r="C2326" s="61">
        <f t="shared" si="36"/>
        <v>5</v>
      </c>
      <c r="D2326" t="s">
        <v>1</v>
      </c>
      <c r="E2326">
        <v>54192</v>
      </c>
      <c r="F2326">
        <v>541</v>
      </c>
      <c r="G2326">
        <v>5419</v>
      </c>
      <c r="H2326">
        <v>5</v>
      </c>
      <c r="I2326" t="s">
        <v>296</v>
      </c>
      <c r="J2326">
        <v>54</v>
      </c>
      <c r="K2326" t="s">
        <v>1604</v>
      </c>
      <c r="L2326" t="s">
        <v>1532</v>
      </c>
      <c r="M2326" t="s">
        <v>1533</v>
      </c>
      <c r="N2326">
        <v>0</v>
      </c>
      <c r="O2326" t="s">
        <v>298</v>
      </c>
      <c r="P2326">
        <v>2012</v>
      </c>
      <c r="Q2326">
        <v>1732</v>
      </c>
      <c r="R2326">
        <v>761618</v>
      </c>
      <c r="S2326">
        <v>173074</v>
      </c>
      <c r="T2326">
        <v>37070</v>
      </c>
      <c r="U2326" s="35">
        <v>7005</v>
      </c>
      <c r="V2326" t="s">
        <v>299</v>
      </c>
      <c r="W2326" t="s">
        <v>299</v>
      </c>
      <c r="X2326" t="s">
        <v>299</v>
      </c>
      <c r="Y2326" t="s">
        <v>299</v>
      </c>
    </row>
    <row r="2327" spans="1:25" x14ac:dyDescent="0.25">
      <c r="A2327" t="s">
        <v>295</v>
      </c>
      <c r="B2327" t="s">
        <v>296</v>
      </c>
      <c r="C2327" s="61">
        <f t="shared" si="36"/>
        <v>6</v>
      </c>
      <c r="D2327" t="s">
        <v>1</v>
      </c>
      <c r="E2327">
        <v>541921</v>
      </c>
      <c r="F2327">
        <v>541</v>
      </c>
      <c r="G2327">
        <v>5419</v>
      </c>
      <c r="H2327">
        <v>6</v>
      </c>
      <c r="I2327" t="s">
        <v>296</v>
      </c>
      <c r="J2327">
        <v>54</v>
      </c>
      <c r="K2327" t="s">
        <v>1605</v>
      </c>
      <c r="L2327">
        <v>0</v>
      </c>
      <c r="M2327" t="s">
        <v>298</v>
      </c>
      <c r="N2327">
        <v>0</v>
      </c>
      <c r="O2327" t="s">
        <v>298</v>
      </c>
      <c r="P2327">
        <v>2012</v>
      </c>
      <c r="Q2327">
        <v>1204</v>
      </c>
      <c r="R2327">
        <v>483770</v>
      </c>
      <c r="S2327">
        <v>107950</v>
      </c>
      <c r="T2327">
        <v>22938</v>
      </c>
      <c r="U2327" s="35">
        <v>5677</v>
      </c>
      <c r="V2327" t="s">
        <v>299</v>
      </c>
      <c r="W2327" t="s">
        <v>299</v>
      </c>
      <c r="X2327" t="s">
        <v>299</v>
      </c>
      <c r="Y2327" t="s">
        <v>299</v>
      </c>
    </row>
    <row r="2328" spans="1:25" x14ac:dyDescent="0.25">
      <c r="A2328" t="s">
        <v>295</v>
      </c>
      <c r="B2328" t="s">
        <v>296</v>
      </c>
      <c r="C2328" s="61">
        <f t="shared" si="36"/>
        <v>6</v>
      </c>
      <c r="D2328" t="s">
        <v>1</v>
      </c>
      <c r="E2328">
        <v>541921</v>
      </c>
      <c r="F2328">
        <v>541</v>
      </c>
      <c r="G2328">
        <v>5419</v>
      </c>
      <c r="H2328">
        <v>6</v>
      </c>
      <c r="I2328" t="s">
        <v>296</v>
      </c>
      <c r="J2328">
        <v>54</v>
      </c>
      <c r="K2328" t="s">
        <v>1605</v>
      </c>
      <c r="L2328" t="s">
        <v>1532</v>
      </c>
      <c r="M2328" t="s">
        <v>1533</v>
      </c>
      <c r="N2328">
        <v>0</v>
      </c>
      <c r="O2328" t="s">
        <v>298</v>
      </c>
      <c r="P2328">
        <v>2012</v>
      </c>
      <c r="Q2328">
        <v>1204</v>
      </c>
      <c r="R2328">
        <v>483770</v>
      </c>
      <c r="S2328">
        <v>107950</v>
      </c>
      <c r="T2328">
        <v>22938</v>
      </c>
      <c r="U2328" s="35">
        <v>5677</v>
      </c>
      <c r="V2328" t="s">
        <v>299</v>
      </c>
      <c r="W2328" t="s">
        <v>299</v>
      </c>
      <c r="X2328" t="s">
        <v>299</v>
      </c>
      <c r="Y2328" t="s">
        <v>299</v>
      </c>
    </row>
    <row r="2329" spans="1:25" x14ac:dyDescent="0.25">
      <c r="A2329" t="s">
        <v>295</v>
      </c>
      <c r="B2329" t="s">
        <v>296</v>
      </c>
      <c r="C2329" s="61">
        <f t="shared" si="36"/>
        <v>6</v>
      </c>
      <c r="D2329" t="s">
        <v>1</v>
      </c>
      <c r="E2329">
        <v>541922</v>
      </c>
      <c r="F2329">
        <v>541</v>
      </c>
      <c r="G2329">
        <v>5419</v>
      </c>
      <c r="H2329">
        <v>6</v>
      </c>
      <c r="I2329" t="s">
        <v>296</v>
      </c>
      <c r="J2329">
        <v>54</v>
      </c>
      <c r="K2329" t="s">
        <v>1606</v>
      </c>
      <c r="L2329">
        <v>0</v>
      </c>
      <c r="M2329" t="s">
        <v>298</v>
      </c>
      <c r="N2329">
        <v>0</v>
      </c>
      <c r="O2329" t="s">
        <v>298</v>
      </c>
      <c r="P2329">
        <v>2012</v>
      </c>
      <c r="Q2329">
        <v>528</v>
      </c>
      <c r="R2329">
        <v>277848</v>
      </c>
      <c r="S2329">
        <v>65124</v>
      </c>
      <c r="T2329">
        <v>14132</v>
      </c>
      <c r="U2329" s="35">
        <v>1328</v>
      </c>
      <c r="V2329" t="s">
        <v>299</v>
      </c>
      <c r="W2329" t="s">
        <v>299</v>
      </c>
      <c r="X2329" t="s">
        <v>299</v>
      </c>
      <c r="Y2329" t="s">
        <v>299</v>
      </c>
    </row>
    <row r="2330" spans="1:25" x14ac:dyDescent="0.25">
      <c r="A2330" t="s">
        <v>295</v>
      </c>
      <c r="B2330" t="s">
        <v>296</v>
      </c>
      <c r="C2330" s="61">
        <f t="shared" si="36"/>
        <v>6</v>
      </c>
      <c r="D2330" t="s">
        <v>1</v>
      </c>
      <c r="E2330">
        <v>541922</v>
      </c>
      <c r="F2330">
        <v>541</v>
      </c>
      <c r="G2330">
        <v>5419</v>
      </c>
      <c r="H2330">
        <v>6</v>
      </c>
      <c r="I2330" t="s">
        <v>296</v>
      </c>
      <c r="J2330">
        <v>54</v>
      </c>
      <c r="K2330" t="s">
        <v>1606</v>
      </c>
      <c r="L2330" t="s">
        <v>1532</v>
      </c>
      <c r="M2330" t="s">
        <v>1533</v>
      </c>
      <c r="N2330">
        <v>0</v>
      </c>
      <c r="O2330" t="s">
        <v>298</v>
      </c>
      <c r="P2330">
        <v>2012</v>
      </c>
      <c r="Q2330">
        <v>528</v>
      </c>
      <c r="R2330">
        <v>277848</v>
      </c>
      <c r="S2330">
        <v>65124</v>
      </c>
      <c r="T2330">
        <v>14132</v>
      </c>
      <c r="U2330" s="35">
        <v>1328</v>
      </c>
      <c r="V2330" t="s">
        <v>299</v>
      </c>
      <c r="W2330" t="s">
        <v>299</v>
      </c>
      <c r="X2330" t="s">
        <v>299</v>
      </c>
      <c r="Y2330" t="s">
        <v>299</v>
      </c>
    </row>
    <row r="2331" spans="1:25" x14ac:dyDescent="0.25">
      <c r="A2331" t="s">
        <v>295</v>
      </c>
      <c r="B2331" t="s">
        <v>296</v>
      </c>
      <c r="C2331" s="61">
        <f t="shared" si="36"/>
        <v>5</v>
      </c>
      <c r="D2331" t="s">
        <v>1</v>
      </c>
      <c r="E2331">
        <v>54193</v>
      </c>
      <c r="F2331">
        <v>541</v>
      </c>
      <c r="G2331">
        <v>5419</v>
      </c>
      <c r="H2331">
        <v>5</v>
      </c>
      <c r="I2331" t="s">
        <v>296</v>
      </c>
      <c r="J2331">
        <v>54</v>
      </c>
      <c r="K2331" t="s">
        <v>1607</v>
      </c>
      <c r="L2331">
        <v>0</v>
      </c>
      <c r="M2331" t="s">
        <v>298</v>
      </c>
      <c r="N2331">
        <v>0</v>
      </c>
      <c r="O2331" t="s">
        <v>298</v>
      </c>
      <c r="P2331">
        <v>2012</v>
      </c>
      <c r="Q2331">
        <v>422</v>
      </c>
      <c r="R2331">
        <v>769307</v>
      </c>
      <c r="S2331">
        <v>209811</v>
      </c>
      <c r="T2331">
        <v>49733</v>
      </c>
      <c r="U2331" s="35">
        <v>5621</v>
      </c>
      <c r="V2331" t="s">
        <v>299</v>
      </c>
      <c r="W2331" t="s">
        <v>299</v>
      </c>
      <c r="X2331" t="s">
        <v>299</v>
      </c>
      <c r="Y2331" t="s">
        <v>299</v>
      </c>
    </row>
    <row r="2332" spans="1:25" x14ac:dyDescent="0.25">
      <c r="A2332" t="s">
        <v>295</v>
      </c>
      <c r="B2332" t="s">
        <v>296</v>
      </c>
      <c r="C2332" s="61">
        <f t="shared" si="36"/>
        <v>5</v>
      </c>
      <c r="D2332" t="s">
        <v>1</v>
      </c>
      <c r="E2332">
        <v>54193</v>
      </c>
      <c r="F2332">
        <v>541</v>
      </c>
      <c r="G2332">
        <v>5419</v>
      </c>
      <c r="H2332">
        <v>5</v>
      </c>
      <c r="I2332" t="s">
        <v>296</v>
      </c>
      <c r="J2332">
        <v>54</v>
      </c>
      <c r="K2332" t="s">
        <v>1607</v>
      </c>
      <c r="L2332" t="s">
        <v>1532</v>
      </c>
      <c r="M2332" t="s">
        <v>1533</v>
      </c>
      <c r="N2332">
        <v>0</v>
      </c>
      <c r="O2332" t="s">
        <v>298</v>
      </c>
      <c r="P2332">
        <v>2012</v>
      </c>
      <c r="Q2332">
        <v>422</v>
      </c>
      <c r="R2332">
        <v>769307</v>
      </c>
      <c r="S2332">
        <v>209811</v>
      </c>
      <c r="T2332">
        <v>49733</v>
      </c>
      <c r="U2332" s="35">
        <v>5621</v>
      </c>
      <c r="V2332" t="s">
        <v>299</v>
      </c>
      <c r="W2332" t="s">
        <v>299</v>
      </c>
      <c r="X2332" t="s">
        <v>299</v>
      </c>
      <c r="Y2332" t="s">
        <v>299</v>
      </c>
    </row>
    <row r="2333" spans="1:25" x14ac:dyDescent="0.25">
      <c r="A2333" t="s">
        <v>295</v>
      </c>
      <c r="B2333" t="s">
        <v>296</v>
      </c>
      <c r="C2333" s="61">
        <f t="shared" si="36"/>
        <v>6</v>
      </c>
      <c r="D2333" t="s">
        <v>1</v>
      </c>
      <c r="E2333">
        <v>541930</v>
      </c>
      <c r="F2333">
        <v>541</v>
      </c>
      <c r="G2333">
        <v>5419</v>
      </c>
      <c r="H2333">
        <v>6</v>
      </c>
      <c r="I2333" t="s">
        <v>296</v>
      </c>
      <c r="J2333">
        <v>54</v>
      </c>
      <c r="K2333" t="s">
        <v>1607</v>
      </c>
      <c r="L2333">
        <v>0</v>
      </c>
      <c r="M2333" t="s">
        <v>298</v>
      </c>
      <c r="N2333">
        <v>0</v>
      </c>
      <c r="O2333" t="s">
        <v>298</v>
      </c>
      <c r="P2333">
        <v>2012</v>
      </c>
      <c r="Q2333">
        <v>422</v>
      </c>
      <c r="R2333">
        <v>769307</v>
      </c>
      <c r="S2333">
        <v>209811</v>
      </c>
      <c r="T2333">
        <v>49733</v>
      </c>
      <c r="U2333" s="35">
        <v>5621</v>
      </c>
      <c r="V2333" t="s">
        <v>299</v>
      </c>
      <c r="W2333" t="s">
        <v>299</v>
      </c>
      <c r="X2333" t="s">
        <v>299</v>
      </c>
      <c r="Y2333" t="s">
        <v>299</v>
      </c>
    </row>
    <row r="2334" spans="1:25" x14ac:dyDescent="0.25">
      <c r="A2334" t="s">
        <v>295</v>
      </c>
      <c r="B2334" t="s">
        <v>296</v>
      </c>
      <c r="C2334" s="61">
        <f t="shared" si="36"/>
        <v>6</v>
      </c>
      <c r="D2334" t="s">
        <v>1</v>
      </c>
      <c r="E2334">
        <v>541930</v>
      </c>
      <c r="F2334">
        <v>541</v>
      </c>
      <c r="G2334">
        <v>5419</v>
      </c>
      <c r="H2334">
        <v>6</v>
      </c>
      <c r="I2334" t="s">
        <v>296</v>
      </c>
      <c r="J2334">
        <v>54</v>
      </c>
      <c r="K2334" t="s">
        <v>1607</v>
      </c>
      <c r="L2334" t="s">
        <v>1532</v>
      </c>
      <c r="M2334" t="s">
        <v>1533</v>
      </c>
      <c r="N2334">
        <v>0</v>
      </c>
      <c r="O2334" t="s">
        <v>298</v>
      </c>
      <c r="P2334">
        <v>2012</v>
      </c>
      <c r="Q2334">
        <v>422</v>
      </c>
      <c r="R2334">
        <v>769307</v>
      </c>
      <c r="S2334">
        <v>209811</v>
      </c>
      <c r="T2334">
        <v>49733</v>
      </c>
      <c r="U2334" s="35">
        <v>5621</v>
      </c>
      <c r="V2334" t="s">
        <v>299</v>
      </c>
      <c r="W2334" t="s">
        <v>299</v>
      </c>
      <c r="X2334" t="s">
        <v>299</v>
      </c>
      <c r="Y2334" t="s">
        <v>299</v>
      </c>
    </row>
    <row r="2335" spans="1:25" x14ac:dyDescent="0.25">
      <c r="A2335" t="s">
        <v>295</v>
      </c>
      <c r="B2335" t="s">
        <v>296</v>
      </c>
      <c r="C2335" s="61">
        <f t="shared" si="36"/>
        <v>5</v>
      </c>
      <c r="D2335" t="s">
        <v>1</v>
      </c>
      <c r="E2335">
        <v>54194</v>
      </c>
      <c r="F2335">
        <v>541</v>
      </c>
      <c r="G2335">
        <v>5419</v>
      </c>
      <c r="H2335">
        <v>5</v>
      </c>
      <c r="I2335" t="s">
        <v>296</v>
      </c>
      <c r="J2335">
        <v>54</v>
      </c>
      <c r="K2335" t="s">
        <v>1608</v>
      </c>
      <c r="L2335">
        <v>0</v>
      </c>
      <c r="M2335" t="s">
        <v>298</v>
      </c>
      <c r="N2335">
        <v>0</v>
      </c>
      <c r="O2335" t="s">
        <v>298</v>
      </c>
      <c r="P2335">
        <v>2012</v>
      </c>
      <c r="Q2335">
        <v>2905</v>
      </c>
      <c r="R2335">
        <v>3392352</v>
      </c>
      <c r="S2335">
        <v>1155229</v>
      </c>
      <c r="T2335">
        <v>276373</v>
      </c>
      <c r="U2335" s="35">
        <v>33091</v>
      </c>
      <c r="V2335" t="s">
        <v>299</v>
      </c>
      <c r="W2335" t="s">
        <v>299</v>
      </c>
      <c r="X2335" t="s">
        <v>299</v>
      </c>
      <c r="Y2335" t="s">
        <v>299</v>
      </c>
    </row>
    <row r="2336" spans="1:25" x14ac:dyDescent="0.25">
      <c r="A2336" t="s">
        <v>295</v>
      </c>
      <c r="B2336" t="s">
        <v>296</v>
      </c>
      <c r="C2336" s="61">
        <f t="shared" si="36"/>
        <v>5</v>
      </c>
      <c r="D2336" t="s">
        <v>1</v>
      </c>
      <c r="E2336">
        <v>54194</v>
      </c>
      <c r="F2336">
        <v>541</v>
      </c>
      <c r="G2336">
        <v>5419</v>
      </c>
      <c r="H2336">
        <v>5</v>
      </c>
      <c r="I2336" t="s">
        <v>296</v>
      </c>
      <c r="J2336">
        <v>54</v>
      </c>
      <c r="K2336" t="s">
        <v>1608</v>
      </c>
      <c r="L2336" t="s">
        <v>1532</v>
      </c>
      <c r="M2336" t="s">
        <v>1533</v>
      </c>
      <c r="N2336">
        <v>0</v>
      </c>
      <c r="O2336" t="s">
        <v>298</v>
      </c>
      <c r="P2336">
        <v>2012</v>
      </c>
      <c r="Q2336">
        <v>2905</v>
      </c>
      <c r="R2336">
        <v>3392352</v>
      </c>
      <c r="S2336">
        <v>1155229</v>
      </c>
      <c r="T2336">
        <v>276373</v>
      </c>
      <c r="U2336" s="35">
        <v>33091</v>
      </c>
      <c r="V2336" t="s">
        <v>299</v>
      </c>
      <c r="W2336" t="s">
        <v>299</v>
      </c>
      <c r="X2336" t="s">
        <v>299</v>
      </c>
      <c r="Y2336" t="s">
        <v>299</v>
      </c>
    </row>
    <row r="2337" spans="1:25" x14ac:dyDescent="0.25">
      <c r="A2337" t="s">
        <v>295</v>
      </c>
      <c r="B2337" t="s">
        <v>296</v>
      </c>
      <c r="C2337" s="61">
        <f t="shared" si="36"/>
        <v>6</v>
      </c>
      <c r="D2337" t="s">
        <v>1</v>
      </c>
      <c r="E2337">
        <v>541940</v>
      </c>
      <c r="F2337">
        <v>541</v>
      </c>
      <c r="G2337">
        <v>5419</v>
      </c>
      <c r="H2337">
        <v>6</v>
      </c>
      <c r="I2337" t="s">
        <v>296</v>
      </c>
      <c r="J2337">
        <v>54</v>
      </c>
      <c r="K2337" t="s">
        <v>1608</v>
      </c>
      <c r="L2337">
        <v>0</v>
      </c>
      <c r="M2337" t="s">
        <v>298</v>
      </c>
      <c r="N2337">
        <v>0</v>
      </c>
      <c r="O2337" t="s">
        <v>298</v>
      </c>
      <c r="P2337">
        <v>2012</v>
      </c>
      <c r="Q2337">
        <v>2905</v>
      </c>
      <c r="R2337">
        <v>3392352</v>
      </c>
      <c r="S2337">
        <v>1155229</v>
      </c>
      <c r="T2337">
        <v>276373</v>
      </c>
      <c r="U2337" s="35">
        <v>33091</v>
      </c>
      <c r="V2337" t="s">
        <v>299</v>
      </c>
      <c r="W2337" t="s">
        <v>299</v>
      </c>
      <c r="X2337" t="s">
        <v>299</v>
      </c>
      <c r="Y2337" t="s">
        <v>299</v>
      </c>
    </row>
    <row r="2338" spans="1:25" x14ac:dyDescent="0.25">
      <c r="A2338" t="s">
        <v>295</v>
      </c>
      <c r="B2338" t="s">
        <v>296</v>
      </c>
      <c r="C2338" s="61">
        <f t="shared" si="36"/>
        <v>6</v>
      </c>
      <c r="D2338" t="s">
        <v>1</v>
      </c>
      <c r="E2338">
        <v>541940</v>
      </c>
      <c r="F2338">
        <v>541</v>
      </c>
      <c r="G2338">
        <v>5419</v>
      </c>
      <c r="H2338">
        <v>6</v>
      </c>
      <c r="I2338" t="s">
        <v>296</v>
      </c>
      <c r="J2338">
        <v>54</v>
      </c>
      <c r="K2338" t="s">
        <v>1608</v>
      </c>
      <c r="L2338" t="s">
        <v>1532</v>
      </c>
      <c r="M2338" t="s">
        <v>1533</v>
      </c>
      <c r="N2338">
        <v>0</v>
      </c>
      <c r="O2338" t="s">
        <v>298</v>
      </c>
      <c r="P2338">
        <v>2012</v>
      </c>
      <c r="Q2338">
        <v>2905</v>
      </c>
      <c r="R2338">
        <v>3392352</v>
      </c>
      <c r="S2338">
        <v>1155229</v>
      </c>
      <c r="T2338">
        <v>276373</v>
      </c>
      <c r="U2338" s="35">
        <v>33091</v>
      </c>
      <c r="V2338" t="s">
        <v>299</v>
      </c>
      <c r="W2338" t="s">
        <v>299</v>
      </c>
      <c r="X2338" t="s">
        <v>299</v>
      </c>
      <c r="Y2338" t="s">
        <v>299</v>
      </c>
    </row>
    <row r="2339" spans="1:25" x14ac:dyDescent="0.25">
      <c r="A2339" t="s">
        <v>295</v>
      </c>
      <c r="B2339" t="s">
        <v>296</v>
      </c>
      <c r="C2339" s="61">
        <f t="shared" si="36"/>
        <v>5</v>
      </c>
      <c r="D2339" t="s">
        <v>1</v>
      </c>
      <c r="E2339">
        <v>54199</v>
      </c>
      <c r="F2339">
        <v>541</v>
      </c>
      <c r="G2339">
        <v>5419</v>
      </c>
      <c r="H2339">
        <v>5</v>
      </c>
      <c r="I2339" t="s">
        <v>296</v>
      </c>
      <c r="J2339">
        <v>54</v>
      </c>
      <c r="K2339" t="s">
        <v>1609</v>
      </c>
      <c r="L2339">
        <v>0</v>
      </c>
      <c r="M2339" t="s">
        <v>298</v>
      </c>
      <c r="N2339">
        <v>0</v>
      </c>
      <c r="O2339" t="s">
        <v>298</v>
      </c>
      <c r="P2339">
        <v>2012</v>
      </c>
      <c r="Q2339">
        <v>1555</v>
      </c>
      <c r="R2339">
        <v>1744440</v>
      </c>
      <c r="S2339">
        <v>591498</v>
      </c>
      <c r="T2339">
        <v>143552</v>
      </c>
      <c r="U2339" s="35">
        <v>9850</v>
      </c>
      <c r="V2339" t="s">
        <v>299</v>
      </c>
      <c r="W2339" t="s">
        <v>299</v>
      </c>
      <c r="X2339" t="s">
        <v>299</v>
      </c>
      <c r="Y2339" t="s">
        <v>299</v>
      </c>
    </row>
    <row r="2340" spans="1:25" x14ac:dyDescent="0.25">
      <c r="A2340" t="s">
        <v>295</v>
      </c>
      <c r="B2340" t="s">
        <v>296</v>
      </c>
      <c r="C2340" s="61">
        <f t="shared" si="36"/>
        <v>5</v>
      </c>
      <c r="D2340" t="s">
        <v>1</v>
      </c>
      <c r="E2340">
        <v>54199</v>
      </c>
      <c r="F2340">
        <v>541</v>
      </c>
      <c r="G2340">
        <v>5419</v>
      </c>
      <c r="H2340">
        <v>5</v>
      </c>
      <c r="I2340" t="s">
        <v>296</v>
      </c>
      <c r="J2340">
        <v>54</v>
      </c>
      <c r="K2340" t="s">
        <v>1609</v>
      </c>
      <c r="L2340" t="s">
        <v>1532</v>
      </c>
      <c r="M2340" t="s">
        <v>1533</v>
      </c>
      <c r="N2340">
        <v>0</v>
      </c>
      <c r="O2340" t="s">
        <v>298</v>
      </c>
      <c r="P2340">
        <v>2012</v>
      </c>
      <c r="Q2340">
        <v>1555</v>
      </c>
      <c r="R2340">
        <v>1744440</v>
      </c>
      <c r="S2340">
        <v>591498</v>
      </c>
      <c r="T2340">
        <v>143552</v>
      </c>
      <c r="U2340" s="35">
        <v>9850</v>
      </c>
      <c r="V2340" t="s">
        <v>299</v>
      </c>
      <c r="W2340" t="s">
        <v>299</v>
      </c>
      <c r="X2340" t="s">
        <v>299</v>
      </c>
      <c r="Y2340" t="s">
        <v>299</v>
      </c>
    </row>
    <row r="2341" spans="1:25" x14ac:dyDescent="0.25">
      <c r="A2341" t="s">
        <v>295</v>
      </c>
      <c r="B2341" t="s">
        <v>296</v>
      </c>
      <c r="C2341" s="61">
        <f t="shared" si="36"/>
        <v>6</v>
      </c>
      <c r="D2341" t="s">
        <v>1</v>
      </c>
      <c r="E2341">
        <v>541990</v>
      </c>
      <c r="F2341">
        <v>541</v>
      </c>
      <c r="G2341">
        <v>5419</v>
      </c>
      <c r="H2341">
        <v>6</v>
      </c>
      <c r="I2341" t="s">
        <v>296</v>
      </c>
      <c r="J2341">
        <v>54</v>
      </c>
      <c r="K2341" t="s">
        <v>1609</v>
      </c>
      <c r="L2341">
        <v>0</v>
      </c>
      <c r="M2341" t="s">
        <v>298</v>
      </c>
      <c r="N2341">
        <v>0</v>
      </c>
      <c r="O2341" t="s">
        <v>298</v>
      </c>
      <c r="P2341">
        <v>2012</v>
      </c>
      <c r="Q2341">
        <v>1555</v>
      </c>
      <c r="R2341">
        <v>1744440</v>
      </c>
      <c r="S2341">
        <v>591498</v>
      </c>
      <c r="T2341">
        <v>143552</v>
      </c>
      <c r="U2341" s="35">
        <v>9850</v>
      </c>
      <c r="V2341" t="s">
        <v>299</v>
      </c>
      <c r="W2341" t="s">
        <v>299</v>
      </c>
      <c r="X2341" t="s">
        <v>299</v>
      </c>
      <c r="Y2341" t="s">
        <v>299</v>
      </c>
    </row>
    <row r="2342" spans="1:25" x14ac:dyDescent="0.25">
      <c r="A2342" t="s">
        <v>295</v>
      </c>
      <c r="B2342" t="s">
        <v>296</v>
      </c>
      <c r="C2342" s="61">
        <f t="shared" si="36"/>
        <v>6</v>
      </c>
      <c r="D2342" t="s">
        <v>1</v>
      </c>
      <c r="E2342">
        <v>541990</v>
      </c>
      <c r="F2342">
        <v>541</v>
      </c>
      <c r="G2342">
        <v>5419</v>
      </c>
      <c r="H2342">
        <v>6</v>
      </c>
      <c r="I2342" t="s">
        <v>296</v>
      </c>
      <c r="J2342">
        <v>54</v>
      </c>
      <c r="K2342" t="s">
        <v>1609</v>
      </c>
      <c r="L2342" t="s">
        <v>1532</v>
      </c>
      <c r="M2342" t="s">
        <v>1533</v>
      </c>
      <c r="N2342">
        <v>0</v>
      </c>
      <c r="O2342" t="s">
        <v>298</v>
      </c>
      <c r="P2342">
        <v>2012</v>
      </c>
      <c r="Q2342">
        <v>1555</v>
      </c>
      <c r="R2342">
        <v>1744440</v>
      </c>
      <c r="S2342">
        <v>591498</v>
      </c>
      <c r="T2342">
        <v>143552</v>
      </c>
      <c r="U2342" s="35">
        <v>9850</v>
      </c>
      <c r="V2342" t="s">
        <v>299</v>
      </c>
      <c r="W2342" t="s">
        <v>299</v>
      </c>
      <c r="X2342" t="s">
        <v>299</v>
      </c>
      <c r="Y2342" t="s">
        <v>299</v>
      </c>
    </row>
    <row r="2343" spans="1:25" x14ac:dyDescent="0.25">
      <c r="A2343" t="s">
        <v>295</v>
      </c>
      <c r="B2343" t="s">
        <v>296</v>
      </c>
      <c r="C2343" s="61">
        <f t="shared" si="36"/>
        <v>2</v>
      </c>
      <c r="D2343" t="s">
        <v>1</v>
      </c>
      <c r="E2343">
        <v>55</v>
      </c>
      <c r="F2343" t="s">
        <v>296</v>
      </c>
      <c r="G2343" t="s">
        <v>296</v>
      </c>
      <c r="H2343">
        <v>2</v>
      </c>
      <c r="I2343" t="s">
        <v>296</v>
      </c>
      <c r="J2343">
        <v>55</v>
      </c>
      <c r="K2343" t="s">
        <v>1610</v>
      </c>
      <c r="L2343">
        <v>0</v>
      </c>
      <c r="M2343" t="s">
        <v>298</v>
      </c>
      <c r="N2343">
        <v>0</v>
      </c>
      <c r="O2343" t="s">
        <v>298</v>
      </c>
      <c r="P2343">
        <v>2012</v>
      </c>
      <c r="Q2343">
        <v>5116</v>
      </c>
      <c r="R2343">
        <v>14197087</v>
      </c>
      <c r="S2343">
        <v>30089818</v>
      </c>
      <c r="T2343">
        <v>8107797</v>
      </c>
      <c r="U2343" s="35">
        <v>276957</v>
      </c>
      <c r="V2343" t="s">
        <v>299</v>
      </c>
      <c r="W2343" t="s">
        <v>299</v>
      </c>
      <c r="X2343" t="s">
        <v>299</v>
      </c>
      <c r="Y2343" t="s">
        <v>299</v>
      </c>
    </row>
    <row r="2344" spans="1:25" x14ac:dyDescent="0.25">
      <c r="A2344" t="s">
        <v>295</v>
      </c>
      <c r="B2344" t="s">
        <v>296</v>
      </c>
      <c r="C2344" s="61">
        <f t="shared" si="36"/>
        <v>3</v>
      </c>
      <c r="D2344" t="s">
        <v>1</v>
      </c>
      <c r="E2344">
        <v>551</v>
      </c>
      <c r="F2344">
        <v>551</v>
      </c>
      <c r="G2344" t="s">
        <v>296</v>
      </c>
      <c r="H2344">
        <v>3</v>
      </c>
      <c r="I2344" t="s">
        <v>296</v>
      </c>
      <c r="J2344">
        <v>55</v>
      </c>
      <c r="K2344" t="s">
        <v>1610</v>
      </c>
      <c r="L2344">
        <v>0</v>
      </c>
      <c r="M2344" t="s">
        <v>298</v>
      </c>
      <c r="N2344">
        <v>0</v>
      </c>
      <c r="O2344" t="s">
        <v>298</v>
      </c>
      <c r="P2344">
        <v>2012</v>
      </c>
      <c r="Q2344">
        <v>5116</v>
      </c>
      <c r="R2344">
        <v>14197087</v>
      </c>
      <c r="S2344">
        <v>30089818</v>
      </c>
      <c r="T2344">
        <v>8107797</v>
      </c>
      <c r="U2344" s="35">
        <v>276957</v>
      </c>
      <c r="V2344" t="s">
        <v>299</v>
      </c>
      <c r="W2344" t="s">
        <v>299</v>
      </c>
      <c r="X2344" t="s">
        <v>299</v>
      </c>
      <c r="Y2344" t="s">
        <v>299</v>
      </c>
    </row>
    <row r="2345" spans="1:25" x14ac:dyDescent="0.25">
      <c r="A2345" t="s">
        <v>295</v>
      </c>
      <c r="B2345" t="s">
        <v>296</v>
      </c>
      <c r="C2345" s="61">
        <f t="shared" si="36"/>
        <v>4</v>
      </c>
      <c r="D2345" t="s">
        <v>1</v>
      </c>
      <c r="E2345">
        <v>5511</v>
      </c>
      <c r="F2345">
        <v>551</v>
      </c>
      <c r="G2345">
        <v>5511</v>
      </c>
      <c r="H2345">
        <v>4</v>
      </c>
      <c r="I2345" t="s">
        <v>296</v>
      </c>
      <c r="J2345">
        <v>55</v>
      </c>
      <c r="K2345" t="s">
        <v>1610</v>
      </c>
      <c r="L2345">
        <v>0</v>
      </c>
      <c r="M2345" t="s">
        <v>298</v>
      </c>
      <c r="N2345">
        <v>0</v>
      </c>
      <c r="O2345" t="s">
        <v>298</v>
      </c>
      <c r="P2345">
        <v>2012</v>
      </c>
      <c r="Q2345">
        <v>5116</v>
      </c>
      <c r="R2345">
        <v>14197087</v>
      </c>
      <c r="S2345">
        <v>30089818</v>
      </c>
      <c r="T2345">
        <v>8107797</v>
      </c>
      <c r="U2345" s="35">
        <v>276957</v>
      </c>
      <c r="V2345" t="s">
        <v>299</v>
      </c>
      <c r="W2345" t="s">
        <v>299</v>
      </c>
      <c r="X2345" t="s">
        <v>299</v>
      </c>
      <c r="Y2345" t="s">
        <v>299</v>
      </c>
    </row>
    <row r="2346" spans="1:25" x14ac:dyDescent="0.25">
      <c r="A2346" t="s">
        <v>295</v>
      </c>
      <c r="B2346" t="s">
        <v>296</v>
      </c>
      <c r="C2346" s="61">
        <f t="shared" si="36"/>
        <v>5</v>
      </c>
      <c r="D2346" t="s">
        <v>1</v>
      </c>
      <c r="E2346">
        <v>55111</v>
      </c>
      <c r="F2346">
        <v>551</v>
      </c>
      <c r="G2346">
        <v>5511</v>
      </c>
      <c r="H2346">
        <v>5</v>
      </c>
      <c r="I2346" t="s">
        <v>296</v>
      </c>
      <c r="J2346">
        <v>55</v>
      </c>
      <c r="K2346" t="s">
        <v>1610</v>
      </c>
      <c r="L2346">
        <v>0</v>
      </c>
      <c r="M2346" t="s">
        <v>298</v>
      </c>
      <c r="N2346">
        <v>0</v>
      </c>
      <c r="O2346" t="s">
        <v>298</v>
      </c>
      <c r="P2346">
        <v>2012</v>
      </c>
      <c r="Q2346">
        <v>5116</v>
      </c>
      <c r="R2346">
        <v>14197087</v>
      </c>
      <c r="S2346">
        <v>30089818</v>
      </c>
      <c r="T2346">
        <v>8107797</v>
      </c>
      <c r="U2346" s="35">
        <v>276957</v>
      </c>
      <c r="V2346" t="s">
        <v>299</v>
      </c>
      <c r="W2346" t="s">
        <v>299</v>
      </c>
      <c r="X2346" t="s">
        <v>299</v>
      </c>
      <c r="Y2346" t="s">
        <v>299</v>
      </c>
    </row>
    <row r="2347" spans="1:25" x14ac:dyDescent="0.25">
      <c r="A2347" t="s">
        <v>295</v>
      </c>
      <c r="B2347" t="s">
        <v>296</v>
      </c>
      <c r="C2347" s="61">
        <f t="shared" si="36"/>
        <v>6</v>
      </c>
      <c r="D2347" t="s">
        <v>1</v>
      </c>
      <c r="E2347">
        <v>551111</v>
      </c>
      <c r="F2347">
        <v>551</v>
      </c>
      <c r="G2347">
        <v>5511</v>
      </c>
      <c r="H2347">
        <v>6</v>
      </c>
      <c r="I2347" t="s">
        <v>296</v>
      </c>
      <c r="J2347">
        <v>55</v>
      </c>
      <c r="K2347" t="s">
        <v>1611</v>
      </c>
      <c r="L2347">
        <v>0</v>
      </c>
      <c r="M2347" t="s">
        <v>298</v>
      </c>
      <c r="N2347">
        <v>0</v>
      </c>
      <c r="O2347" t="s">
        <v>298</v>
      </c>
      <c r="P2347">
        <v>2012</v>
      </c>
      <c r="Q2347">
        <v>59</v>
      </c>
      <c r="R2347">
        <v>1148820</v>
      </c>
      <c r="S2347">
        <v>17511</v>
      </c>
      <c r="T2347">
        <v>5541</v>
      </c>
      <c r="U2347" s="35">
        <v>254</v>
      </c>
      <c r="V2347" t="s">
        <v>299</v>
      </c>
      <c r="W2347" t="s">
        <v>299</v>
      </c>
      <c r="X2347" t="s">
        <v>299</v>
      </c>
      <c r="Y2347" t="s">
        <v>299</v>
      </c>
    </row>
    <row r="2348" spans="1:25" x14ac:dyDescent="0.25">
      <c r="A2348" t="s">
        <v>295</v>
      </c>
      <c r="B2348" t="s">
        <v>296</v>
      </c>
      <c r="C2348" s="61">
        <f t="shared" si="36"/>
        <v>6</v>
      </c>
      <c r="D2348" t="s">
        <v>1</v>
      </c>
      <c r="E2348">
        <v>551112</v>
      </c>
      <c r="F2348">
        <v>551</v>
      </c>
      <c r="G2348">
        <v>5511</v>
      </c>
      <c r="H2348">
        <v>6</v>
      </c>
      <c r="I2348" t="s">
        <v>296</v>
      </c>
      <c r="J2348">
        <v>55</v>
      </c>
      <c r="K2348" t="s">
        <v>1612</v>
      </c>
      <c r="L2348">
        <v>0</v>
      </c>
      <c r="M2348" t="s">
        <v>298</v>
      </c>
      <c r="N2348">
        <v>0</v>
      </c>
      <c r="O2348" t="s">
        <v>298</v>
      </c>
      <c r="P2348">
        <v>2012</v>
      </c>
      <c r="Q2348">
        <v>537</v>
      </c>
      <c r="R2348">
        <v>9789833</v>
      </c>
      <c r="S2348">
        <v>1011694</v>
      </c>
      <c r="T2348">
        <v>265027</v>
      </c>
      <c r="U2348" s="35">
        <v>11000</v>
      </c>
      <c r="V2348" t="s">
        <v>299</v>
      </c>
      <c r="W2348" t="s">
        <v>299</v>
      </c>
      <c r="X2348" t="s">
        <v>299</v>
      </c>
      <c r="Y2348" t="s">
        <v>299</v>
      </c>
    </row>
    <row r="2349" spans="1:25" x14ac:dyDescent="0.25">
      <c r="A2349" t="s">
        <v>295</v>
      </c>
      <c r="B2349" t="s">
        <v>296</v>
      </c>
      <c r="C2349" s="61">
        <f t="shared" si="36"/>
        <v>6</v>
      </c>
      <c r="D2349" t="s">
        <v>1</v>
      </c>
      <c r="E2349">
        <v>551114</v>
      </c>
      <c r="F2349">
        <v>551</v>
      </c>
      <c r="G2349">
        <v>5511</v>
      </c>
      <c r="H2349">
        <v>6</v>
      </c>
      <c r="I2349" t="s">
        <v>296</v>
      </c>
      <c r="J2349">
        <v>55</v>
      </c>
      <c r="K2349" t="s">
        <v>1613</v>
      </c>
      <c r="L2349">
        <v>0</v>
      </c>
      <c r="M2349" t="s">
        <v>298</v>
      </c>
      <c r="N2349">
        <v>0</v>
      </c>
      <c r="O2349" t="s">
        <v>298</v>
      </c>
      <c r="P2349">
        <v>2012</v>
      </c>
      <c r="Q2349">
        <v>4520</v>
      </c>
      <c r="R2349">
        <v>3258434</v>
      </c>
      <c r="S2349">
        <v>29060613</v>
      </c>
      <c r="T2349">
        <v>7837229</v>
      </c>
      <c r="U2349" s="35">
        <v>265703</v>
      </c>
      <c r="V2349" t="s">
        <v>299</v>
      </c>
      <c r="W2349" t="s">
        <v>299</v>
      </c>
      <c r="X2349" t="s">
        <v>299</v>
      </c>
      <c r="Y2349" t="s">
        <v>299</v>
      </c>
    </row>
    <row r="2350" spans="1:25" x14ac:dyDescent="0.25">
      <c r="A2350" t="s">
        <v>295</v>
      </c>
      <c r="B2350" t="s">
        <v>296</v>
      </c>
      <c r="C2350" s="61">
        <f t="shared" si="36"/>
        <v>2</v>
      </c>
      <c r="D2350" t="s">
        <v>1</v>
      </c>
      <c r="E2350">
        <v>56</v>
      </c>
      <c r="F2350" t="s">
        <v>296</v>
      </c>
      <c r="G2350" t="s">
        <v>296</v>
      </c>
      <c r="H2350">
        <v>2</v>
      </c>
      <c r="I2350" t="s">
        <v>296</v>
      </c>
      <c r="J2350">
        <v>56</v>
      </c>
      <c r="K2350" t="s">
        <v>1614</v>
      </c>
      <c r="L2350">
        <v>0</v>
      </c>
      <c r="M2350" t="s">
        <v>298</v>
      </c>
      <c r="N2350">
        <v>0</v>
      </c>
      <c r="O2350" t="s">
        <v>298</v>
      </c>
      <c r="P2350">
        <v>2012</v>
      </c>
      <c r="Q2350">
        <v>41820</v>
      </c>
      <c r="R2350">
        <v>88134862</v>
      </c>
      <c r="S2350">
        <v>43254296</v>
      </c>
      <c r="T2350">
        <v>10184795</v>
      </c>
      <c r="U2350" s="35">
        <v>1109518</v>
      </c>
      <c r="V2350" t="s">
        <v>299</v>
      </c>
      <c r="W2350" t="s">
        <v>299</v>
      </c>
      <c r="X2350" t="s">
        <v>299</v>
      </c>
      <c r="Y2350" t="s">
        <v>299</v>
      </c>
    </row>
    <row r="2351" spans="1:25" x14ac:dyDescent="0.25">
      <c r="A2351" t="s">
        <v>295</v>
      </c>
      <c r="B2351" t="s">
        <v>296</v>
      </c>
      <c r="C2351" s="61">
        <f t="shared" si="36"/>
        <v>3</v>
      </c>
      <c r="D2351" t="s">
        <v>1</v>
      </c>
      <c r="E2351">
        <v>561</v>
      </c>
      <c r="F2351">
        <v>561</v>
      </c>
      <c r="G2351" t="s">
        <v>296</v>
      </c>
      <c r="H2351">
        <v>3</v>
      </c>
      <c r="I2351" t="s">
        <v>296</v>
      </c>
      <c r="J2351">
        <v>56</v>
      </c>
      <c r="K2351" t="s">
        <v>1615</v>
      </c>
      <c r="L2351">
        <v>0</v>
      </c>
      <c r="M2351" t="s">
        <v>298</v>
      </c>
      <c r="N2351">
        <v>0</v>
      </c>
      <c r="O2351" t="s">
        <v>298</v>
      </c>
      <c r="P2351">
        <v>2012</v>
      </c>
      <c r="Q2351">
        <v>39928</v>
      </c>
      <c r="R2351">
        <v>77230340</v>
      </c>
      <c r="S2351">
        <v>40784494</v>
      </c>
      <c r="T2351">
        <v>9546696</v>
      </c>
      <c r="U2351" s="35">
        <v>1063994</v>
      </c>
      <c r="V2351" t="s">
        <v>299</v>
      </c>
      <c r="W2351" t="s">
        <v>299</v>
      </c>
      <c r="X2351" t="s">
        <v>299</v>
      </c>
      <c r="Y2351" t="s">
        <v>299</v>
      </c>
    </row>
    <row r="2352" spans="1:25" x14ac:dyDescent="0.25">
      <c r="A2352" t="s">
        <v>295</v>
      </c>
      <c r="B2352" t="s">
        <v>296</v>
      </c>
      <c r="C2352" s="61">
        <f t="shared" si="36"/>
        <v>4</v>
      </c>
      <c r="D2352" t="s">
        <v>1</v>
      </c>
      <c r="E2352">
        <v>5611</v>
      </c>
      <c r="F2352">
        <v>561</v>
      </c>
      <c r="G2352">
        <v>5611</v>
      </c>
      <c r="H2352">
        <v>4</v>
      </c>
      <c r="I2352" t="s">
        <v>296</v>
      </c>
      <c r="J2352">
        <v>56</v>
      </c>
      <c r="K2352" t="s">
        <v>1616</v>
      </c>
      <c r="L2352">
        <v>0</v>
      </c>
      <c r="M2352" t="s">
        <v>298</v>
      </c>
      <c r="N2352">
        <v>0</v>
      </c>
      <c r="O2352" t="s">
        <v>298</v>
      </c>
      <c r="P2352">
        <v>2012</v>
      </c>
      <c r="Q2352">
        <v>4455</v>
      </c>
      <c r="R2352">
        <v>6154862</v>
      </c>
      <c r="S2352">
        <v>2748374</v>
      </c>
      <c r="T2352">
        <v>701210</v>
      </c>
      <c r="U2352" s="35">
        <v>48338</v>
      </c>
      <c r="V2352" t="s">
        <v>299</v>
      </c>
      <c r="W2352" t="s">
        <v>299</v>
      </c>
      <c r="X2352" t="s">
        <v>299</v>
      </c>
      <c r="Y2352" t="s">
        <v>299</v>
      </c>
    </row>
    <row r="2353" spans="1:25" x14ac:dyDescent="0.25">
      <c r="A2353" t="s">
        <v>295</v>
      </c>
      <c r="B2353" t="s">
        <v>296</v>
      </c>
      <c r="C2353" s="61">
        <f t="shared" si="36"/>
        <v>5</v>
      </c>
      <c r="D2353" t="s">
        <v>1</v>
      </c>
      <c r="E2353">
        <v>56111</v>
      </c>
      <c r="F2353">
        <v>561</v>
      </c>
      <c r="G2353">
        <v>5611</v>
      </c>
      <c r="H2353">
        <v>5</v>
      </c>
      <c r="I2353" t="s">
        <v>296</v>
      </c>
      <c r="J2353">
        <v>56</v>
      </c>
      <c r="K2353" t="s">
        <v>1616</v>
      </c>
      <c r="L2353">
        <v>0</v>
      </c>
      <c r="M2353" t="s">
        <v>298</v>
      </c>
      <c r="N2353">
        <v>0</v>
      </c>
      <c r="O2353" t="s">
        <v>298</v>
      </c>
      <c r="P2353">
        <v>2012</v>
      </c>
      <c r="Q2353">
        <v>4455</v>
      </c>
      <c r="R2353">
        <v>6154862</v>
      </c>
      <c r="S2353">
        <v>2748374</v>
      </c>
      <c r="T2353">
        <v>701210</v>
      </c>
      <c r="U2353" s="35">
        <v>48338</v>
      </c>
      <c r="V2353" t="s">
        <v>299</v>
      </c>
      <c r="W2353" t="s">
        <v>299</v>
      </c>
      <c r="X2353" t="s">
        <v>299</v>
      </c>
      <c r="Y2353" t="s">
        <v>299</v>
      </c>
    </row>
    <row r="2354" spans="1:25" x14ac:dyDescent="0.25">
      <c r="A2354" t="s">
        <v>295</v>
      </c>
      <c r="B2354" t="s">
        <v>296</v>
      </c>
      <c r="C2354" s="61">
        <f t="shared" si="36"/>
        <v>6</v>
      </c>
      <c r="D2354" t="s">
        <v>1</v>
      </c>
      <c r="E2354">
        <v>561110</v>
      </c>
      <c r="F2354">
        <v>561</v>
      </c>
      <c r="G2354">
        <v>5611</v>
      </c>
      <c r="H2354">
        <v>6</v>
      </c>
      <c r="I2354" t="s">
        <v>296</v>
      </c>
      <c r="J2354">
        <v>56</v>
      </c>
      <c r="K2354" t="s">
        <v>1616</v>
      </c>
      <c r="L2354">
        <v>0</v>
      </c>
      <c r="M2354" t="s">
        <v>298</v>
      </c>
      <c r="N2354">
        <v>0</v>
      </c>
      <c r="O2354" t="s">
        <v>298</v>
      </c>
      <c r="P2354">
        <v>2012</v>
      </c>
      <c r="Q2354">
        <v>4455</v>
      </c>
      <c r="R2354">
        <v>6154862</v>
      </c>
      <c r="S2354">
        <v>2748374</v>
      </c>
      <c r="T2354">
        <v>701210</v>
      </c>
      <c r="U2354" s="35">
        <v>48338</v>
      </c>
      <c r="V2354" t="s">
        <v>299</v>
      </c>
      <c r="W2354" t="s">
        <v>299</v>
      </c>
      <c r="X2354" t="s">
        <v>299</v>
      </c>
      <c r="Y2354" t="s">
        <v>299</v>
      </c>
    </row>
    <row r="2355" spans="1:25" x14ac:dyDescent="0.25">
      <c r="A2355" t="s">
        <v>295</v>
      </c>
      <c r="B2355" t="s">
        <v>296</v>
      </c>
      <c r="C2355" s="61">
        <f t="shared" si="36"/>
        <v>4</v>
      </c>
      <c r="D2355" t="s">
        <v>1</v>
      </c>
      <c r="E2355">
        <v>5612</v>
      </c>
      <c r="F2355">
        <v>561</v>
      </c>
      <c r="G2355">
        <v>5612</v>
      </c>
      <c r="H2355">
        <v>4</v>
      </c>
      <c r="I2355" t="s">
        <v>296</v>
      </c>
      <c r="J2355">
        <v>56</v>
      </c>
      <c r="K2355" t="s">
        <v>1617</v>
      </c>
      <c r="L2355">
        <v>0</v>
      </c>
      <c r="M2355" t="s">
        <v>298</v>
      </c>
      <c r="N2355">
        <v>0</v>
      </c>
      <c r="O2355" t="s">
        <v>298</v>
      </c>
      <c r="P2355">
        <v>2012</v>
      </c>
      <c r="Q2355">
        <v>514</v>
      </c>
      <c r="R2355">
        <v>1785635</v>
      </c>
      <c r="S2355">
        <v>739268</v>
      </c>
      <c r="T2355">
        <v>188449</v>
      </c>
      <c r="U2355" s="35">
        <v>16910</v>
      </c>
      <c r="V2355" t="s">
        <v>299</v>
      </c>
      <c r="W2355" t="s">
        <v>299</v>
      </c>
      <c r="X2355" t="s">
        <v>299</v>
      </c>
      <c r="Y2355" t="s">
        <v>299</v>
      </c>
    </row>
    <row r="2356" spans="1:25" x14ac:dyDescent="0.25">
      <c r="A2356" t="s">
        <v>295</v>
      </c>
      <c r="B2356" t="s">
        <v>296</v>
      </c>
      <c r="C2356" s="61">
        <f t="shared" si="36"/>
        <v>5</v>
      </c>
      <c r="D2356" t="s">
        <v>1</v>
      </c>
      <c r="E2356">
        <v>56121</v>
      </c>
      <c r="F2356">
        <v>561</v>
      </c>
      <c r="G2356">
        <v>5612</v>
      </c>
      <c r="H2356">
        <v>5</v>
      </c>
      <c r="I2356" t="s">
        <v>296</v>
      </c>
      <c r="J2356">
        <v>56</v>
      </c>
      <c r="K2356" t="s">
        <v>1617</v>
      </c>
      <c r="L2356">
        <v>0</v>
      </c>
      <c r="M2356" t="s">
        <v>298</v>
      </c>
      <c r="N2356">
        <v>0</v>
      </c>
      <c r="O2356" t="s">
        <v>298</v>
      </c>
      <c r="P2356">
        <v>2012</v>
      </c>
      <c r="Q2356">
        <v>514</v>
      </c>
      <c r="R2356">
        <v>1785635</v>
      </c>
      <c r="S2356">
        <v>739268</v>
      </c>
      <c r="T2356">
        <v>188449</v>
      </c>
      <c r="U2356" s="35">
        <v>16910</v>
      </c>
      <c r="V2356" t="s">
        <v>299</v>
      </c>
      <c r="W2356" t="s">
        <v>299</v>
      </c>
      <c r="X2356" t="s">
        <v>299</v>
      </c>
      <c r="Y2356" t="s">
        <v>299</v>
      </c>
    </row>
    <row r="2357" spans="1:25" x14ac:dyDescent="0.25">
      <c r="A2357" t="s">
        <v>295</v>
      </c>
      <c r="B2357" t="s">
        <v>296</v>
      </c>
      <c r="C2357" s="61">
        <f t="shared" si="36"/>
        <v>6</v>
      </c>
      <c r="D2357" t="s">
        <v>1</v>
      </c>
      <c r="E2357">
        <v>561210</v>
      </c>
      <c r="F2357">
        <v>561</v>
      </c>
      <c r="G2357">
        <v>5612</v>
      </c>
      <c r="H2357">
        <v>6</v>
      </c>
      <c r="I2357" t="s">
        <v>296</v>
      </c>
      <c r="J2357">
        <v>56</v>
      </c>
      <c r="K2357" t="s">
        <v>1617</v>
      </c>
      <c r="L2357">
        <v>0</v>
      </c>
      <c r="M2357" t="s">
        <v>298</v>
      </c>
      <c r="N2357">
        <v>0</v>
      </c>
      <c r="O2357" t="s">
        <v>298</v>
      </c>
      <c r="P2357">
        <v>2012</v>
      </c>
      <c r="Q2357">
        <v>514</v>
      </c>
      <c r="R2357">
        <v>1785635</v>
      </c>
      <c r="S2357">
        <v>739268</v>
      </c>
      <c r="T2357">
        <v>188449</v>
      </c>
      <c r="U2357" s="35">
        <v>16910</v>
      </c>
      <c r="V2357" t="s">
        <v>299</v>
      </c>
      <c r="W2357" t="s">
        <v>299</v>
      </c>
      <c r="X2357" t="s">
        <v>299</v>
      </c>
      <c r="Y2357" t="s">
        <v>299</v>
      </c>
    </row>
    <row r="2358" spans="1:25" x14ac:dyDescent="0.25">
      <c r="A2358" t="s">
        <v>295</v>
      </c>
      <c r="B2358" t="s">
        <v>296</v>
      </c>
      <c r="C2358" s="61">
        <f t="shared" si="36"/>
        <v>4</v>
      </c>
      <c r="D2358" t="s">
        <v>1</v>
      </c>
      <c r="E2358">
        <v>5613</v>
      </c>
      <c r="F2358">
        <v>561</v>
      </c>
      <c r="G2358">
        <v>5613</v>
      </c>
      <c r="H2358">
        <v>4</v>
      </c>
      <c r="I2358" t="s">
        <v>296</v>
      </c>
      <c r="J2358">
        <v>56</v>
      </c>
      <c r="K2358" t="s">
        <v>1618</v>
      </c>
      <c r="L2358">
        <v>0</v>
      </c>
      <c r="M2358" t="s">
        <v>298</v>
      </c>
      <c r="N2358">
        <v>0</v>
      </c>
      <c r="O2358" t="s">
        <v>298</v>
      </c>
      <c r="P2358">
        <v>2012</v>
      </c>
      <c r="Q2358">
        <v>5366</v>
      </c>
      <c r="R2358">
        <v>33630665</v>
      </c>
      <c r="S2358">
        <v>24267850</v>
      </c>
      <c r="T2358">
        <v>5485963</v>
      </c>
      <c r="U2358" s="35">
        <v>555565</v>
      </c>
      <c r="V2358" t="s">
        <v>299</v>
      </c>
      <c r="W2358" t="s">
        <v>299</v>
      </c>
      <c r="X2358" t="s">
        <v>299</v>
      </c>
      <c r="Y2358" t="s">
        <v>299</v>
      </c>
    </row>
    <row r="2359" spans="1:25" x14ac:dyDescent="0.25">
      <c r="A2359" t="s">
        <v>295</v>
      </c>
      <c r="B2359" t="s">
        <v>296</v>
      </c>
      <c r="C2359" s="61">
        <f t="shared" si="36"/>
        <v>5</v>
      </c>
      <c r="D2359" t="s">
        <v>1</v>
      </c>
      <c r="E2359">
        <v>56131</v>
      </c>
      <c r="F2359">
        <v>561</v>
      </c>
      <c r="G2359">
        <v>5613</v>
      </c>
      <c r="H2359">
        <v>5</v>
      </c>
      <c r="I2359" t="s">
        <v>296</v>
      </c>
      <c r="J2359">
        <v>56</v>
      </c>
      <c r="K2359" t="s">
        <v>1619</v>
      </c>
      <c r="L2359">
        <v>0</v>
      </c>
      <c r="M2359" t="s">
        <v>298</v>
      </c>
      <c r="N2359">
        <v>0</v>
      </c>
      <c r="O2359" t="s">
        <v>298</v>
      </c>
      <c r="P2359">
        <v>2012</v>
      </c>
      <c r="Q2359">
        <v>1645</v>
      </c>
      <c r="R2359">
        <v>2025817</v>
      </c>
      <c r="S2359">
        <v>1063936</v>
      </c>
      <c r="T2359">
        <v>249238</v>
      </c>
      <c r="U2359" s="35">
        <v>26459</v>
      </c>
      <c r="V2359" t="s">
        <v>299</v>
      </c>
      <c r="W2359" t="s">
        <v>299</v>
      </c>
      <c r="X2359" t="s">
        <v>299</v>
      </c>
      <c r="Y2359" t="s">
        <v>299</v>
      </c>
    </row>
    <row r="2360" spans="1:25" x14ac:dyDescent="0.25">
      <c r="A2360" t="s">
        <v>295</v>
      </c>
      <c r="B2360" t="s">
        <v>296</v>
      </c>
      <c r="C2360" s="61">
        <f t="shared" si="36"/>
        <v>6</v>
      </c>
      <c r="D2360" t="s">
        <v>1</v>
      </c>
      <c r="E2360">
        <v>561311</v>
      </c>
      <c r="F2360">
        <v>561</v>
      </c>
      <c r="G2360">
        <v>5613</v>
      </c>
      <c r="H2360">
        <v>6</v>
      </c>
      <c r="I2360" t="s">
        <v>296</v>
      </c>
      <c r="J2360">
        <v>56</v>
      </c>
      <c r="K2360" t="s">
        <v>1620</v>
      </c>
      <c r="L2360">
        <v>0</v>
      </c>
      <c r="M2360" t="s">
        <v>298</v>
      </c>
      <c r="N2360">
        <v>0</v>
      </c>
      <c r="O2360" t="s">
        <v>298</v>
      </c>
      <c r="P2360">
        <v>2012</v>
      </c>
      <c r="Q2360">
        <v>902</v>
      </c>
      <c r="R2360">
        <v>1271434</v>
      </c>
      <c r="S2360">
        <v>692377</v>
      </c>
      <c r="T2360">
        <v>163255</v>
      </c>
      <c r="U2360" s="35">
        <v>21647</v>
      </c>
      <c r="V2360" t="s">
        <v>299</v>
      </c>
      <c r="W2360" t="s">
        <v>299</v>
      </c>
      <c r="X2360" t="s">
        <v>299</v>
      </c>
      <c r="Y2360" t="s">
        <v>299</v>
      </c>
    </row>
    <row r="2361" spans="1:25" x14ac:dyDescent="0.25">
      <c r="A2361" t="s">
        <v>295</v>
      </c>
      <c r="B2361" t="s">
        <v>296</v>
      </c>
      <c r="C2361" s="61">
        <f t="shared" si="36"/>
        <v>6</v>
      </c>
      <c r="D2361" t="s">
        <v>1</v>
      </c>
      <c r="E2361">
        <v>561312</v>
      </c>
      <c r="F2361">
        <v>561</v>
      </c>
      <c r="G2361">
        <v>5613</v>
      </c>
      <c r="H2361">
        <v>6</v>
      </c>
      <c r="I2361" t="s">
        <v>296</v>
      </c>
      <c r="J2361">
        <v>56</v>
      </c>
      <c r="K2361" t="s">
        <v>1621</v>
      </c>
      <c r="L2361">
        <v>0</v>
      </c>
      <c r="M2361" t="s">
        <v>298</v>
      </c>
      <c r="N2361">
        <v>0</v>
      </c>
      <c r="O2361" t="s">
        <v>298</v>
      </c>
      <c r="P2361">
        <v>2012</v>
      </c>
      <c r="Q2361">
        <v>743</v>
      </c>
      <c r="R2361">
        <v>754383</v>
      </c>
      <c r="S2361">
        <v>371559</v>
      </c>
      <c r="T2361">
        <v>85983</v>
      </c>
      <c r="U2361" s="35">
        <v>4812</v>
      </c>
      <c r="V2361" t="s">
        <v>299</v>
      </c>
      <c r="W2361" t="s">
        <v>299</v>
      </c>
      <c r="X2361" t="s">
        <v>299</v>
      </c>
      <c r="Y2361" t="s">
        <v>299</v>
      </c>
    </row>
    <row r="2362" spans="1:25" x14ac:dyDescent="0.25">
      <c r="A2362" t="s">
        <v>295</v>
      </c>
      <c r="B2362" t="s">
        <v>296</v>
      </c>
      <c r="C2362" s="61">
        <f t="shared" si="36"/>
        <v>5</v>
      </c>
      <c r="D2362" t="s">
        <v>1</v>
      </c>
      <c r="E2362">
        <v>56132</v>
      </c>
      <c r="F2362">
        <v>561</v>
      </c>
      <c r="G2362">
        <v>5613</v>
      </c>
      <c r="H2362">
        <v>5</v>
      </c>
      <c r="I2362" t="s">
        <v>296</v>
      </c>
      <c r="J2362">
        <v>56</v>
      </c>
      <c r="K2362" t="s">
        <v>1622</v>
      </c>
      <c r="L2362">
        <v>0</v>
      </c>
      <c r="M2362" t="s">
        <v>298</v>
      </c>
      <c r="N2362">
        <v>0</v>
      </c>
      <c r="O2362" t="s">
        <v>298</v>
      </c>
      <c r="P2362">
        <v>2012</v>
      </c>
      <c r="Q2362">
        <v>3336</v>
      </c>
      <c r="R2362">
        <v>15706733</v>
      </c>
      <c r="S2362">
        <v>11117387</v>
      </c>
      <c r="T2362">
        <v>2661508</v>
      </c>
      <c r="U2362" s="35">
        <v>353557</v>
      </c>
      <c r="V2362" t="s">
        <v>299</v>
      </c>
      <c r="W2362" t="s">
        <v>299</v>
      </c>
      <c r="X2362" t="s">
        <v>299</v>
      </c>
      <c r="Y2362" t="s">
        <v>299</v>
      </c>
    </row>
    <row r="2363" spans="1:25" x14ac:dyDescent="0.25">
      <c r="A2363" t="s">
        <v>295</v>
      </c>
      <c r="B2363" t="s">
        <v>296</v>
      </c>
      <c r="C2363" s="61">
        <f t="shared" si="36"/>
        <v>6</v>
      </c>
      <c r="D2363" t="s">
        <v>1</v>
      </c>
      <c r="E2363">
        <v>561320</v>
      </c>
      <c r="F2363">
        <v>561</v>
      </c>
      <c r="G2363">
        <v>5613</v>
      </c>
      <c r="H2363">
        <v>6</v>
      </c>
      <c r="I2363" t="s">
        <v>296</v>
      </c>
      <c r="J2363">
        <v>56</v>
      </c>
      <c r="K2363" t="s">
        <v>1622</v>
      </c>
      <c r="L2363">
        <v>0</v>
      </c>
      <c r="M2363" t="s">
        <v>298</v>
      </c>
      <c r="N2363">
        <v>0</v>
      </c>
      <c r="O2363" t="s">
        <v>298</v>
      </c>
      <c r="P2363">
        <v>2012</v>
      </c>
      <c r="Q2363">
        <v>3336</v>
      </c>
      <c r="R2363">
        <v>15706733</v>
      </c>
      <c r="S2363">
        <v>11117387</v>
      </c>
      <c r="T2363">
        <v>2661508</v>
      </c>
      <c r="U2363" s="35">
        <v>353557</v>
      </c>
      <c r="V2363" t="s">
        <v>299</v>
      </c>
      <c r="W2363" t="s">
        <v>299</v>
      </c>
      <c r="X2363" t="s">
        <v>299</v>
      </c>
      <c r="Y2363" t="s">
        <v>299</v>
      </c>
    </row>
    <row r="2364" spans="1:25" x14ac:dyDescent="0.25">
      <c r="A2364" t="s">
        <v>295</v>
      </c>
      <c r="B2364" t="s">
        <v>296</v>
      </c>
      <c r="C2364" s="61">
        <f t="shared" si="36"/>
        <v>5</v>
      </c>
      <c r="D2364" t="s">
        <v>1</v>
      </c>
      <c r="E2364">
        <v>56133</v>
      </c>
      <c r="F2364">
        <v>561</v>
      </c>
      <c r="G2364">
        <v>5613</v>
      </c>
      <c r="H2364">
        <v>5</v>
      </c>
      <c r="I2364" t="s">
        <v>296</v>
      </c>
      <c r="J2364">
        <v>56</v>
      </c>
      <c r="K2364" t="s">
        <v>1623</v>
      </c>
      <c r="L2364">
        <v>0</v>
      </c>
      <c r="M2364" t="s">
        <v>298</v>
      </c>
      <c r="N2364">
        <v>0</v>
      </c>
      <c r="O2364" t="s">
        <v>298</v>
      </c>
      <c r="P2364">
        <v>2012</v>
      </c>
      <c r="Q2364">
        <v>385</v>
      </c>
      <c r="R2364">
        <v>15898115</v>
      </c>
      <c r="S2364">
        <v>12086527</v>
      </c>
      <c r="T2364">
        <v>2575217</v>
      </c>
      <c r="U2364" s="35">
        <v>175549</v>
      </c>
      <c r="V2364" t="s">
        <v>299</v>
      </c>
      <c r="W2364" t="s">
        <v>299</v>
      </c>
      <c r="X2364" t="s">
        <v>299</v>
      </c>
      <c r="Y2364" t="s">
        <v>299</v>
      </c>
    </row>
    <row r="2365" spans="1:25" x14ac:dyDescent="0.25">
      <c r="A2365" t="s">
        <v>295</v>
      </c>
      <c r="B2365" t="s">
        <v>296</v>
      </c>
      <c r="C2365" s="61">
        <f t="shared" si="36"/>
        <v>6</v>
      </c>
      <c r="D2365" t="s">
        <v>1</v>
      </c>
      <c r="E2365">
        <v>561330</v>
      </c>
      <c r="F2365">
        <v>561</v>
      </c>
      <c r="G2365">
        <v>5613</v>
      </c>
      <c r="H2365">
        <v>6</v>
      </c>
      <c r="I2365" t="s">
        <v>296</v>
      </c>
      <c r="J2365">
        <v>56</v>
      </c>
      <c r="K2365" t="s">
        <v>1623</v>
      </c>
      <c r="L2365">
        <v>0</v>
      </c>
      <c r="M2365" t="s">
        <v>298</v>
      </c>
      <c r="N2365">
        <v>0</v>
      </c>
      <c r="O2365" t="s">
        <v>298</v>
      </c>
      <c r="P2365">
        <v>2012</v>
      </c>
      <c r="Q2365">
        <v>385</v>
      </c>
      <c r="R2365">
        <v>15898115</v>
      </c>
      <c r="S2365">
        <v>12086527</v>
      </c>
      <c r="T2365">
        <v>2575217</v>
      </c>
      <c r="U2365" s="35">
        <v>175549</v>
      </c>
      <c r="V2365" t="s">
        <v>299</v>
      </c>
      <c r="W2365" t="s">
        <v>299</v>
      </c>
      <c r="X2365" t="s">
        <v>299</v>
      </c>
      <c r="Y2365" t="s">
        <v>299</v>
      </c>
    </row>
    <row r="2366" spans="1:25" x14ac:dyDescent="0.25">
      <c r="A2366" t="s">
        <v>295</v>
      </c>
      <c r="B2366" t="s">
        <v>296</v>
      </c>
      <c r="C2366" s="61">
        <f t="shared" si="36"/>
        <v>4</v>
      </c>
      <c r="D2366" t="s">
        <v>1</v>
      </c>
      <c r="E2366">
        <v>5614</v>
      </c>
      <c r="F2366">
        <v>561</v>
      </c>
      <c r="G2366">
        <v>5614</v>
      </c>
      <c r="H2366">
        <v>4</v>
      </c>
      <c r="I2366" t="s">
        <v>296</v>
      </c>
      <c r="J2366">
        <v>56</v>
      </c>
      <c r="K2366" t="s">
        <v>1624</v>
      </c>
      <c r="L2366">
        <v>0</v>
      </c>
      <c r="M2366" t="s">
        <v>298</v>
      </c>
      <c r="N2366">
        <v>0</v>
      </c>
      <c r="O2366" t="s">
        <v>298</v>
      </c>
      <c r="P2366">
        <v>2012</v>
      </c>
      <c r="Q2366">
        <v>4245</v>
      </c>
      <c r="R2366">
        <v>6249616</v>
      </c>
      <c r="S2366">
        <v>2133826</v>
      </c>
      <c r="T2366">
        <v>523841</v>
      </c>
      <c r="U2366" s="35">
        <v>59503</v>
      </c>
      <c r="V2366" t="s">
        <v>299</v>
      </c>
      <c r="W2366" t="s">
        <v>299</v>
      </c>
      <c r="X2366" t="s">
        <v>299</v>
      </c>
      <c r="Y2366" t="s">
        <v>299</v>
      </c>
    </row>
    <row r="2367" spans="1:25" x14ac:dyDescent="0.25">
      <c r="A2367" t="s">
        <v>295</v>
      </c>
      <c r="B2367" t="s">
        <v>296</v>
      </c>
      <c r="C2367" s="61">
        <f t="shared" si="36"/>
        <v>5</v>
      </c>
      <c r="D2367" t="s">
        <v>1</v>
      </c>
      <c r="E2367">
        <v>56141</v>
      </c>
      <c r="F2367">
        <v>561</v>
      </c>
      <c r="G2367">
        <v>5614</v>
      </c>
      <c r="H2367">
        <v>5</v>
      </c>
      <c r="I2367" t="s">
        <v>296</v>
      </c>
      <c r="J2367">
        <v>56</v>
      </c>
      <c r="K2367" t="s">
        <v>1625</v>
      </c>
      <c r="L2367">
        <v>0</v>
      </c>
      <c r="M2367" t="s">
        <v>298</v>
      </c>
      <c r="N2367">
        <v>0</v>
      </c>
      <c r="O2367" t="s">
        <v>298</v>
      </c>
      <c r="P2367">
        <v>2012</v>
      </c>
      <c r="Q2367">
        <v>574</v>
      </c>
      <c r="R2367">
        <v>370748</v>
      </c>
      <c r="S2367">
        <v>131602</v>
      </c>
      <c r="T2367">
        <v>30536</v>
      </c>
      <c r="U2367" s="35">
        <v>5101</v>
      </c>
      <c r="V2367" t="s">
        <v>299</v>
      </c>
      <c r="W2367" t="s">
        <v>299</v>
      </c>
      <c r="X2367" t="s">
        <v>299</v>
      </c>
      <c r="Y2367" t="s">
        <v>299</v>
      </c>
    </row>
    <row r="2368" spans="1:25" x14ac:dyDescent="0.25">
      <c r="A2368" t="s">
        <v>295</v>
      </c>
      <c r="B2368" t="s">
        <v>296</v>
      </c>
      <c r="C2368" s="61">
        <f t="shared" si="36"/>
        <v>6</v>
      </c>
      <c r="D2368" t="s">
        <v>1</v>
      </c>
      <c r="E2368">
        <v>561410</v>
      </c>
      <c r="F2368">
        <v>561</v>
      </c>
      <c r="G2368">
        <v>5614</v>
      </c>
      <c r="H2368">
        <v>6</v>
      </c>
      <c r="I2368" t="s">
        <v>296</v>
      </c>
      <c r="J2368">
        <v>56</v>
      </c>
      <c r="K2368" t="s">
        <v>1625</v>
      </c>
      <c r="L2368">
        <v>0</v>
      </c>
      <c r="M2368" t="s">
        <v>298</v>
      </c>
      <c r="N2368">
        <v>0</v>
      </c>
      <c r="O2368" t="s">
        <v>298</v>
      </c>
      <c r="P2368">
        <v>2012</v>
      </c>
      <c r="Q2368">
        <v>574</v>
      </c>
      <c r="R2368">
        <v>370748</v>
      </c>
      <c r="S2368">
        <v>131602</v>
      </c>
      <c r="T2368">
        <v>30536</v>
      </c>
      <c r="U2368" s="35">
        <v>5101</v>
      </c>
      <c r="V2368" t="s">
        <v>299</v>
      </c>
      <c r="W2368" t="s">
        <v>299</v>
      </c>
      <c r="X2368" t="s">
        <v>299</v>
      </c>
      <c r="Y2368" t="s">
        <v>299</v>
      </c>
    </row>
    <row r="2369" spans="1:25" x14ac:dyDescent="0.25">
      <c r="A2369" t="s">
        <v>295</v>
      </c>
      <c r="B2369" t="s">
        <v>296</v>
      </c>
      <c r="C2369" s="61">
        <f t="shared" si="36"/>
        <v>5</v>
      </c>
      <c r="D2369" t="s">
        <v>1</v>
      </c>
      <c r="E2369">
        <v>56142</v>
      </c>
      <c r="F2369">
        <v>561</v>
      </c>
      <c r="G2369">
        <v>5614</v>
      </c>
      <c r="H2369">
        <v>5</v>
      </c>
      <c r="I2369" t="s">
        <v>296</v>
      </c>
      <c r="J2369">
        <v>56</v>
      </c>
      <c r="K2369" t="s">
        <v>1626</v>
      </c>
      <c r="L2369">
        <v>0</v>
      </c>
      <c r="M2369" t="s">
        <v>298</v>
      </c>
      <c r="N2369">
        <v>0</v>
      </c>
      <c r="O2369" t="s">
        <v>298</v>
      </c>
      <c r="P2369">
        <v>2012</v>
      </c>
      <c r="Q2369">
        <v>496</v>
      </c>
      <c r="R2369">
        <v>1151862</v>
      </c>
      <c r="S2369">
        <v>597978</v>
      </c>
      <c r="T2369">
        <v>144090</v>
      </c>
      <c r="U2369" s="35">
        <v>18854</v>
      </c>
      <c r="V2369" t="s">
        <v>299</v>
      </c>
      <c r="W2369" t="s">
        <v>299</v>
      </c>
      <c r="X2369" t="s">
        <v>299</v>
      </c>
      <c r="Y2369" t="s">
        <v>299</v>
      </c>
    </row>
    <row r="2370" spans="1:25" x14ac:dyDescent="0.25">
      <c r="A2370" t="s">
        <v>295</v>
      </c>
      <c r="B2370" t="s">
        <v>296</v>
      </c>
      <c r="C2370" s="61">
        <f t="shared" si="36"/>
        <v>6</v>
      </c>
      <c r="D2370" t="s">
        <v>1</v>
      </c>
      <c r="E2370">
        <v>561421</v>
      </c>
      <c r="F2370">
        <v>561</v>
      </c>
      <c r="G2370">
        <v>5614</v>
      </c>
      <c r="H2370">
        <v>6</v>
      </c>
      <c r="I2370" t="s">
        <v>296</v>
      </c>
      <c r="J2370">
        <v>56</v>
      </c>
      <c r="K2370" t="s">
        <v>1627</v>
      </c>
      <c r="L2370">
        <v>0</v>
      </c>
      <c r="M2370" t="s">
        <v>298</v>
      </c>
      <c r="N2370">
        <v>0</v>
      </c>
      <c r="O2370" t="s">
        <v>298</v>
      </c>
      <c r="P2370">
        <v>2012</v>
      </c>
      <c r="Q2370">
        <v>177</v>
      </c>
      <c r="R2370">
        <v>166694</v>
      </c>
      <c r="S2370">
        <v>68040</v>
      </c>
      <c r="T2370">
        <v>16993</v>
      </c>
      <c r="U2370" s="35">
        <v>2605</v>
      </c>
      <c r="V2370" t="s">
        <v>299</v>
      </c>
      <c r="W2370" t="s">
        <v>299</v>
      </c>
      <c r="X2370" t="s">
        <v>299</v>
      </c>
      <c r="Y2370" t="s">
        <v>299</v>
      </c>
    </row>
    <row r="2371" spans="1:25" x14ac:dyDescent="0.25">
      <c r="A2371" t="s">
        <v>295</v>
      </c>
      <c r="B2371" t="s">
        <v>296</v>
      </c>
      <c r="C2371" s="61">
        <f t="shared" si="36"/>
        <v>6</v>
      </c>
      <c r="D2371" t="s">
        <v>1</v>
      </c>
      <c r="E2371">
        <v>561422</v>
      </c>
      <c r="F2371">
        <v>561</v>
      </c>
      <c r="G2371">
        <v>5614</v>
      </c>
      <c r="H2371">
        <v>6</v>
      </c>
      <c r="I2371" t="s">
        <v>296</v>
      </c>
      <c r="J2371">
        <v>56</v>
      </c>
      <c r="K2371" t="s">
        <v>1628</v>
      </c>
      <c r="L2371">
        <v>0</v>
      </c>
      <c r="M2371" t="s">
        <v>298</v>
      </c>
      <c r="N2371">
        <v>0</v>
      </c>
      <c r="O2371" t="s">
        <v>298</v>
      </c>
      <c r="P2371">
        <v>2012</v>
      </c>
      <c r="Q2371">
        <v>319</v>
      </c>
      <c r="R2371">
        <v>985168</v>
      </c>
      <c r="S2371">
        <v>529938</v>
      </c>
      <c r="T2371">
        <v>127097</v>
      </c>
      <c r="U2371" s="35">
        <v>16249</v>
      </c>
      <c r="V2371" t="s">
        <v>299</v>
      </c>
      <c r="W2371" t="s">
        <v>299</v>
      </c>
      <c r="X2371" t="s">
        <v>299</v>
      </c>
      <c r="Y2371" t="s">
        <v>299</v>
      </c>
    </row>
    <row r="2372" spans="1:25" x14ac:dyDescent="0.25">
      <c r="A2372" t="s">
        <v>295</v>
      </c>
      <c r="B2372" t="s">
        <v>296</v>
      </c>
      <c r="C2372" s="61">
        <f t="shared" si="36"/>
        <v>5</v>
      </c>
      <c r="D2372" t="s">
        <v>1</v>
      </c>
      <c r="E2372">
        <v>56143</v>
      </c>
      <c r="F2372">
        <v>561</v>
      </c>
      <c r="G2372">
        <v>5614</v>
      </c>
      <c r="H2372">
        <v>5</v>
      </c>
      <c r="I2372" t="s">
        <v>296</v>
      </c>
      <c r="J2372">
        <v>56</v>
      </c>
      <c r="K2372" t="s">
        <v>1629</v>
      </c>
      <c r="L2372">
        <v>0</v>
      </c>
      <c r="M2372" t="s">
        <v>298</v>
      </c>
      <c r="N2372">
        <v>0</v>
      </c>
      <c r="O2372" t="s">
        <v>298</v>
      </c>
      <c r="P2372">
        <v>2012</v>
      </c>
      <c r="Q2372">
        <v>1715</v>
      </c>
      <c r="R2372">
        <v>1701869</v>
      </c>
      <c r="S2372">
        <v>405395</v>
      </c>
      <c r="T2372">
        <v>103242</v>
      </c>
      <c r="U2372" s="35">
        <v>12919</v>
      </c>
      <c r="V2372" t="s">
        <v>299</v>
      </c>
      <c r="W2372" t="s">
        <v>299</v>
      </c>
      <c r="X2372" t="s">
        <v>299</v>
      </c>
      <c r="Y2372" t="s">
        <v>299</v>
      </c>
    </row>
    <row r="2373" spans="1:25" x14ac:dyDescent="0.25">
      <c r="A2373" t="s">
        <v>295</v>
      </c>
      <c r="B2373" t="s">
        <v>296</v>
      </c>
      <c r="C2373" s="61">
        <f t="shared" ref="C2373:C2436" si="37">LEN(E2373)</f>
        <v>6</v>
      </c>
      <c r="D2373" t="s">
        <v>1</v>
      </c>
      <c r="E2373">
        <v>561431</v>
      </c>
      <c r="F2373">
        <v>561</v>
      </c>
      <c r="G2373">
        <v>5614</v>
      </c>
      <c r="H2373">
        <v>6</v>
      </c>
      <c r="I2373" t="s">
        <v>296</v>
      </c>
      <c r="J2373">
        <v>56</v>
      </c>
      <c r="K2373" t="s">
        <v>1630</v>
      </c>
      <c r="L2373">
        <v>0</v>
      </c>
      <c r="M2373" t="s">
        <v>298</v>
      </c>
      <c r="N2373">
        <v>0</v>
      </c>
      <c r="O2373" t="s">
        <v>298</v>
      </c>
      <c r="P2373">
        <v>2012</v>
      </c>
      <c r="Q2373">
        <v>839</v>
      </c>
      <c r="R2373">
        <v>479915</v>
      </c>
      <c r="S2373">
        <v>82486</v>
      </c>
      <c r="T2373">
        <v>20850</v>
      </c>
      <c r="U2373" s="35">
        <v>3655</v>
      </c>
      <c r="V2373" t="s">
        <v>299</v>
      </c>
      <c r="W2373" t="s">
        <v>299</v>
      </c>
      <c r="X2373" t="s">
        <v>299</v>
      </c>
      <c r="Y2373" t="s">
        <v>299</v>
      </c>
    </row>
    <row r="2374" spans="1:25" x14ac:dyDescent="0.25">
      <c r="A2374" t="s">
        <v>295</v>
      </c>
      <c r="B2374" t="s">
        <v>296</v>
      </c>
      <c r="C2374" s="61">
        <f t="shared" si="37"/>
        <v>6</v>
      </c>
      <c r="D2374" t="s">
        <v>1</v>
      </c>
      <c r="E2374">
        <v>561439</v>
      </c>
      <c r="F2374">
        <v>561</v>
      </c>
      <c r="G2374">
        <v>5614</v>
      </c>
      <c r="H2374">
        <v>6</v>
      </c>
      <c r="I2374" t="s">
        <v>296</v>
      </c>
      <c r="J2374">
        <v>56</v>
      </c>
      <c r="K2374" t="s">
        <v>1631</v>
      </c>
      <c r="L2374">
        <v>0</v>
      </c>
      <c r="M2374" t="s">
        <v>298</v>
      </c>
      <c r="N2374">
        <v>0</v>
      </c>
      <c r="O2374" t="s">
        <v>298</v>
      </c>
      <c r="P2374">
        <v>2012</v>
      </c>
      <c r="Q2374">
        <v>876</v>
      </c>
      <c r="R2374">
        <v>1221954</v>
      </c>
      <c r="S2374">
        <v>322909</v>
      </c>
      <c r="T2374">
        <v>82392</v>
      </c>
      <c r="U2374" s="35">
        <v>9264</v>
      </c>
      <c r="V2374" t="s">
        <v>299</v>
      </c>
      <c r="W2374" t="s">
        <v>299</v>
      </c>
      <c r="X2374" t="s">
        <v>299</v>
      </c>
      <c r="Y2374" t="s">
        <v>299</v>
      </c>
    </row>
    <row r="2375" spans="1:25" x14ac:dyDescent="0.25">
      <c r="A2375" t="s">
        <v>295</v>
      </c>
      <c r="B2375" t="s">
        <v>296</v>
      </c>
      <c r="C2375" s="61">
        <f t="shared" si="37"/>
        <v>5</v>
      </c>
      <c r="D2375" t="s">
        <v>1</v>
      </c>
      <c r="E2375">
        <v>56144</v>
      </c>
      <c r="F2375">
        <v>561</v>
      </c>
      <c r="G2375">
        <v>5614</v>
      </c>
      <c r="H2375">
        <v>5</v>
      </c>
      <c r="I2375" t="s">
        <v>296</v>
      </c>
      <c r="J2375">
        <v>56</v>
      </c>
      <c r="K2375" t="s">
        <v>1632</v>
      </c>
      <c r="L2375">
        <v>0</v>
      </c>
      <c r="M2375" t="s">
        <v>298</v>
      </c>
      <c r="N2375">
        <v>0</v>
      </c>
      <c r="O2375" t="s">
        <v>298</v>
      </c>
      <c r="P2375">
        <v>2012</v>
      </c>
      <c r="Q2375">
        <v>482</v>
      </c>
      <c r="R2375">
        <v>1001763</v>
      </c>
      <c r="S2375">
        <v>411859</v>
      </c>
      <c r="T2375">
        <v>105926</v>
      </c>
      <c r="U2375" s="35">
        <v>10666</v>
      </c>
      <c r="V2375" t="s">
        <v>299</v>
      </c>
      <c r="W2375" t="s">
        <v>299</v>
      </c>
      <c r="X2375" t="s">
        <v>299</v>
      </c>
      <c r="Y2375" t="s">
        <v>299</v>
      </c>
    </row>
    <row r="2376" spans="1:25" x14ac:dyDescent="0.25">
      <c r="A2376" t="s">
        <v>295</v>
      </c>
      <c r="B2376" t="s">
        <v>296</v>
      </c>
      <c r="C2376" s="61">
        <f t="shared" si="37"/>
        <v>6</v>
      </c>
      <c r="D2376" t="s">
        <v>1</v>
      </c>
      <c r="E2376">
        <v>561440</v>
      </c>
      <c r="F2376">
        <v>561</v>
      </c>
      <c r="G2376">
        <v>5614</v>
      </c>
      <c r="H2376">
        <v>6</v>
      </c>
      <c r="I2376" t="s">
        <v>296</v>
      </c>
      <c r="J2376">
        <v>56</v>
      </c>
      <c r="K2376" t="s">
        <v>1632</v>
      </c>
      <c r="L2376">
        <v>0</v>
      </c>
      <c r="M2376" t="s">
        <v>298</v>
      </c>
      <c r="N2376">
        <v>0</v>
      </c>
      <c r="O2376" t="s">
        <v>298</v>
      </c>
      <c r="P2376">
        <v>2012</v>
      </c>
      <c r="Q2376">
        <v>482</v>
      </c>
      <c r="R2376">
        <v>1001763</v>
      </c>
      <c r="S2376">
        <v>411859</v>
      </c>
      <c r="T2376">
        <v>105926</v>
      </c>
      <c r="U2376" s="35">
        <v>10666</v>
      </c>
      <c r="V2376" t="s">
        <v>299</v>
      </c>
      <c r="W2376" t="s">
        <v>299</v>
      </c>
      <c r="X2376" t="s">
        <v>299</v>
      </c>
      <c r="Y2376" t="s">
        <v>299</v>
      </c>
    </row>
    <row r="2377" spans="1:25" x14ac:dyDescent="0.25">
      <c r="A2377" t="s">
        <v>295</v>
      </c>
      <c r="B2377" t="s">
        <v>296</v>
      </c>
      <c r="C2377" s="61">
        <f t="shared" si="37"/>
        <v>5</v>
      </c>
      <c r="D2377" t="s">
        <v>1</v>
      </c>
      <c r="E2377">
        <v>56145</v>
      </c>
      <c r="F2377">
        <v>561</v>
      </c>
      <c r="G2377">
        <v>5614</v>
      </c>
      <c r="H2377">
        <v>5</v>
      </c>
      <c r="I2377" t="s">
        <v>296</v>
      </c>
      <c r="J2377">
        <v>56</v>
      </c>
      <c r="K2377" t="s">
        <v>1633</v>
      </c>
      <c r="L2377">
        <v>0</v>
      </c>
      <c r="M2377" t="s">
        <v>298</v>
      </c>
      <c r="N2377">
        <v>0</v>
      </c>
      <c r="O2377" t="s">
        <v>298</v>
      </c>
      <c r="P2377">
        <v>2012</v>
      </c>
      <c r="Q2377">
        <v>84</v>
      </c>
      <c r="R2377">
        <v>777298</v>
      </c>
      <c r="S2377">
        <v>234681</v>
      </c>
      <c r="T2377">
        <v>52592</v>
      </c>
      <c r="U2377" s="35">
        <v>2158</v>
      </c>
      <c r="V2377" t="s">
        <v>299</v>
      </c>
      <c r="W2377" t="s">
        <v>299</v>
      </c>
      <c r="X2377" t="s">
        <v>299</v>
      </c>
      <c r="Y2377" t="s">
        <v>299</v>
      </c>
    </row>
    <row r="2378" spans="1:25" x14ac:dyDescent="0.25">
      <c r="A2378" t="s">
        <v>295</v>
      </c>
      <c r="B2378" t="s">
        <v>296</v>
      </c>
      <c r="C2378" s="61">
        <f t="shared" si="37"/>
        <v>6</v>
      </c>
      <c r="D2378" t="s">
        <v>1</v>
      </c>
      <c r="E2378">
        <v>561450</v>
      </c>
      <c r="F2378">
        <v>561</v>
      </c>
      <c r="G2378">
        <v>5614</v>
      </c>
      <c r="H2378">
        <v>6</v>
      </c>
      <c r="I2378" t="s">
        <v>296</v>
      </c>
      <c r="J2378">
        <v>56</v>
      </c>
      <c r="K2378" t="s">
        <v>1633</v>
      </c>
      <c r="L2378">
        <v>0</v>
      </c>
      <c r="M2378" t="s">
        <v>298</v>
      </c>
      <c r="N2378">
        <v>0</v>
      </c>
      <c r="O2378" t="s">
        <v>298</v>
      </c>
      <c r="P2378">
        <v>2012</v>
      </c>
      <c r="Q2378">
        <v>84</v>
      </c>
      <c r="R2378">
        <v>777298</v>
      </c>
      <c r="S2378">
        <v>234681</v>
      </c>
      <c r="T2378">
        <v>52592</v>
      </c>
      <c r="U2378" s="35">
        <v>2158</v>
      </c>
      <c r="V2378" t="s">
        <v>299</v>
      </c>
      <c r="W2378" t="s">
        <v>299</v>
      </c>
      <c r="X2378" t="s">
        <v>299</v>
      </c>
      <c r="Y2378" t="s">
        <v>299</v>
      </c>
    </row>
    <row r="2379" spans="1:25" x14ac:dyDescent="0.25">
      <c r="A2379" t="s">
        <v>295</v>
      </c>
      <c r="B2379" t="s">
        <v>296</v>
      </c>
      <c r="C2379" s="61">
        <f t="shared" si="37"/>
        <v>7</v>
      </c>
      <c r="D2379" t="s">
        <v>1</v>
      </c>
      <c r="E2379">
        <v>5614501</v>
      </c>
      <c r="F2379">
        <v>561</v>
      </c>
      <c r="G2379">
        <v>5614</v>
      </c>
      <c r="H2379">
        <v>7</v>
      </c>
      <c r="I2379" t="s">
        <v>296</v>
      </c>
      <c r="J2379">
        <v>56</v>
      </c>
      <c r="K2379" t="s">
        <v>1634</v>
      </c>
      <c r="L2379">
        <v>0</v>
      </c>
      <c r="M2379" t="s">
        <v>298</v>
      </c>
      <c r="N2379">
        <v>0</v>
      </c>
      <c r="O2379" t="s">
        <v>298</v>
      </c>
      <c r="P2379">
        <v>2012</v>
      </c>
      <c r="Q2379">
        <v>64</v>
      </c>
      <c r="R2379">
        <v>691248</v>
      </c>
      <c r="S2379">
        <v>204682</v>
      </c>
      <c r="T2379">
        <v>43377</v>
      </c>
      <c r="U2379" s="35">
        <v>1881</v>
      </c>
      <c r="V2379" t="s">
        <v>299</v>
      </c>
      <c r="W2379" t="s">
        <v>299</v>
      </c>
      <c r="X2379" t="s">
        <v>299</v>
      </c>
      <c r="Y2379" t="s">
        <v>299</v>
      </c>
    </row>
    <row r="2380" spans="1:25" x14ac:dyDescent="0.25">
      <c r="A2380" t="s">
        <v>295</v>
      </c>
      <c r="B2380" t="s">
        <v>296</v>
      </c>
      <c r="C2380" s="61">
        <f t="shared" si="37"/>
        <v>7</v>
      </c>
      <c r="D2380" t="s">
        <v>1</v>
      </c>
      <c r="E2380">
        <v>5614502</v>
      </c>
      <c r="F2380">
        <v>561</v>
      </c>
      <c r="G2380">
        <v>5614</v>
      </c>
      <c r="H2380">
        <v>7</v>
      </c>
      <c r="I2380" t="s">
        <v>296</v>
      </c>
      <c r="J2380">
        <v>56</v>
      </c>
      <c r="K2380" t="s">
        <v>1635</v>
      </c>
      <c r="L2380">
        <v>0</v>
      </c>
      <c r="M2380" t="s">
        <v>298</v>
      </c>
      <c r="N2380">
        <v>0</v>
      </c>
      <c r="O2380" t="s">
        <v>298</v>
      </c>
      <c r="P2380">
        <v>2012</v>
      </c>
      <c r="Q2380">
        <v>20</v>
      </c>
      <c r="R2380">
        <v>86050</v>
      </c>
      <c r="S2380">
        <v>29999</v>
      </c>
      <c r="T2380">
        <v>9215</v>
      </c>
      <c r="U2380" s="35">
        <v>277</v>
      </c>
      <c r="V2380" t="s">
        <v>299</v>
      </c>
      <c r="W2380" t="s">
        <v>299</v>
      </c>
      <c r="X2380" t="s">
        <v>299</v>
      </c>
      <c r="Y2380" t="s">
        <v>299</v>
      </c>
    </row>
    <row r="2381" spans="1:25" x14ac:dyDescent="0.25">
      <c r="A2381" t="s">
        <v>295</v>
      </c>
      <c r="B2381" t="s">
        <v>296</v>
      </c>
      <c r="C2381" s="61">
        <f t="shared" si="37"/>
        <v>5</v>
      </c>
      <c r="D2381" t="s">
        <v>1</v>
      </c>
      <c r="E2381">
        <v>56149</v>
      </c>
      <c r="F2381">
        <v>561</v>
      </c>
      <c r="G2381">
        <v>5614</v>
      </c>
      <c r="H2381">
        <v>5</v>
      </c>
      <c r="I2381" t="s">
        <v>296</v>
      </c>
      <c r="J2381">
        <v>56</v>
      </c>
      <c r="K2381" t="s">
        <v>1636</v>
      </c>
      <c r="L2381">
        <v>0</v>
      </c>
      <c r="M2381" t="s">
        <v>298</v>
      </c>
      <c r="N2381">
        <v>0</v>
      </c>
      <c r="O2381" t="s">
        <v>298</v>
      </c>
      <c r="P2381">
        <v>2012</v>
      </c>
      <c r="Q2381">
        <v>894</v>
      </c>
      <c r="R2381">
        <v>1246076</v>
      </c>
      <c r="S2381">
        <v>352311</v>
      </c>
      <c r="T2381">
        <v>87455</v>
      </c>
      <c r="U2381" s="35">
        <v>9805</v>
      </c>
      <c r="V2381" t="s">
        <v>299</v>
      </c>
      <c r="W2381" t="s">
        <v>299</v>
      </c>
      <c r="X2381" t="s">
        <v>299</v>
      </c>
      <c r="Y2381" t="s">
        <v>299</v>
      </c>
    </row>
    <row r="2382" spans="1:25" x14ac:dyDescent="0.25">
      <c r="A2382" t="s">
        <v>295</v>
      </c>
      <c r="B2382" t="s">
        <v>296</v>
      </c>
      <c r="C2382" s="61">
        <f t="shared" si="37"/>
        <v>6</v>
      </c>
      <c r="D2382" t="s">
        <v>1</v>
      </c>
      <c r="E2382">
        <v>561491</v>
      </c>
      <c r="F2382">
        <v>561</v>
      </c>
      <c r="G2382">
        <v>5614</v>
      </c>
      <c r="H2382">
        <v>6</v>
      </c>
      <c r="I2382" t="s">
        <v>296</v>
      </c>
      <c r="J2382">
        <v>56</v>
      </c>
      <c r="K2382" t="s">
        <v>1637</v>
      </c>
      <c r="L2382">
        <v>0</v>
      </c>
      <c r="M2382" t="s">
        <v>298</v>
      </c>
      <c r="N2382">
        <v>0</v>
      </c>
      <c r="O2382" t="s">
        <v>298</v>
      </c>
      <c r="P2382">
        <v>2012</v>
      </c>
      <c r="Q2382">
        <v>111</v>
      </c>
      <c r="R2382">
        <v>90557</v>
      </c>
      <c r="S2382">
        <v>24071</v>
      </c>
      <c r="T2382">
        <v>6859</v>
      </c>
      <c r="U2382" s="35">
        <v>779</v>
      </c>
      <c r="V2382" t="s">
        <v>299</v>
      </c>
      <c r="W2382" t="s">
        <v>299</v>
      </c>
      <c r="X2382" t="s">
        <v>299</v>
      </c>
      <c r="Y2382" t="s">
        <v>299</v>
      </c>
    </row>
    <row r="2383" spans="1:25" x14ac:dyDescent="0.25">
      <c r="A2383" t="s">
        <v>295</v>
      </c>
      <c r="B2383" t="s">
        <v>296</v>
      </c>
      <c r="C2383" s="61">
        <f t="shared" si="37"/>
        <v>6</v>
      </c>
      <c r="D2383" t="s">
        <v>1</v>
      </c>
      <c r="E2383">
        <v>561492</v>
      </c>
      <c r="F2383">
        <v>561</v>
      </c>
      <c r="G2383">
        <v>5614</v>
      </c>
      <c r="H2383">
        <v>6</v>
      </c>
      <c r="I2383" t="s">
        <v>296</v>
      </c>
      <c r="J2383">
        <v>56</v>
      </c>
      <c r="K2383" t="s">
        <v>1638</v>
      </c>
      <c r="L2383">
        <v>0</v>
      </c>
      <c r="M2383" t="s">
        <v>298</v>
      </c>
      <c r="N2383">
        <v>0</v>
      </c>
      <c r="O2383" t="s">
        <v>298</v>
      </c>
      <c r="P2383">
        <v>2012</v>
      </c>
      <c r="Q2383">
        <v>388</v>
      </c>
      <c r="R2383">
        <v>388933</v>
      </c>
      <c r="S2383">
        <v>80688</v>
      </c>
      <c r="T2383">
        <v>20395</v>
      </c>
      <c r="U2383" s="35">
        <v>2004</v>
      </c>
      <c r="V2383" t="s">
        <v>299</v>
      </c>
      <c r="W2383" t="s">
        <v>299</v>
      </c>
      <c r="X2383" t="s">
        <v>299</v>
      </c>
      <c r="Y2383" t="s">
        <v>299</v>
      </c>
    </row>
    <row r="2384" spans="1:25" x14ac:dyDescent="0.25">
      <c r="A2384" t="s">
        <v>295</v>
      </c>
      <c r="B2384" t="s">
        <v>296</v>
      </c>
      <c r="C2384" s="61">
        <f t="shared" si="37"/>
        <v>6</v>
      </c>
      <c r="D2384" t="s">
        <v>1</v>
      </c>
      <c r="E2384">
        <v>561499</v>
      </c>
      <c r="F2384">
        <v>561</v>
      </c>
      <c r="G2384">
        <v>5614</v>
      </c>
      <c r="H2384">
        <v>6</v>
      </c>
      <c r="I2384" t="s">
        <v>296</v>
      </c>
      <c r="J2384">
        <v>56</v>
      </c>
      <c r="K2384" t="s">
        <v>1639</v>
      </c>
      <c r="L2384">
        <v>0</v>
      </c>
      <c r="M2384" t="s">
        <v>298</v>
      </c>
      <c r="N2384">
        <v>0</v>
      </c>
      <c r="O2384" t="s">
        <v>298</v>
      </c>
      <c r="P2384">
        <v>2012</v>
      </c>
      <c r="Q2384">
        <v>395</v>
      </c>
      <c r="R2384">
        <v>766586</v>
      </c>
      <c r="S2384">
        <v>247552</v>
      </c>
      <c r="T2384">
        <v>60201</v>
      </c>
      <c r="U2384" s="35">
        <v>7022</v>
      </c>
      <c r="V2384" t="s">
        <v>299</v>
      </c>
      <c r="W2384" t="s">
        <v>299</v>
      </c>
      <c r="X2384" t="s">
        <v>299</v>
      </c>
      <c r="Y2384" t="s">
        <v>299</v>
      </c>
    </row>
    <row r="2385" spans="1:25" x14ac:dyDescent="0.25">
      <c r="A2385" t="s">
        <v>295</v>
      </c>
      <c r="B2385" t="s">
        <v>296</v>
      </c>
      <c r="C2385" s="61">
        <f t="shared" si="37"/>
        <v>4</v>
      </c>
      <c r="D2385" t="s">
        <v>1</v>
      </c>
      <c r="E2385">
        <v>5615</v>
      </c>
      <c r="F2385">
        <v>561</v>
      </c>
      <c r="G2385">
        <v>5615</v>
      </c>
      <c r="H2385">
        <v>4</v>
      </c>
      <c r="I2385" t="s">
        <v>296</v>
      </c>
      <c r="J2385">
        <v>56</v>
      </c>
      <c r="K2385" t="s">
        <v>1640</v>
      </c>
      <c r="L2385">
        <v>0</v>
      </c>
      <c r="M2385" t="s">
        <v>298</v>
      </c>
      <c r="N2385">
        <v>0</v>
      </c>
      <c r="O2385" t="s">
        <v>298</v>
      </c>
      <c r="P2385">
        <v>2012</v>
      </c>
      <c r="Q2385">
        <v>2844</v>
      </c>
      <c r="R2385">
        <v>5364154</v>
      </c>
      <c r="S2385">
        <v>1444009</v>
      </c>
      <c r="T2385">
        <v>382639</v>
      </c>
      <c r="U2385" s="35">
        <v>29197</v>
      </c>
      <c r="V2385" t="s">
        <v>299</v>
      </c>
      <c r="W2385" t="s">
        <v>299</v>
      </c>
      <c r="X2385" t="s">
        <v>299</v>
      </c>
      <c r="Y2385" t="s">
        <v>299</v>
      </c>
    </row>
    <row r="2386" spans="1:25" x14ac:dyDescent="0.25">
      <c r="A2386" t="s">
        <v>295</v>
      </c>
      <c r="B2386" t="s">
        <v>296</v>
      </c>
      <c r="C2386" s="61">
        <f t="shared" si="37"/>
        <v>5</v>
      </c>
      <c r="D2386" t="s">
        <v>1</v>
      </c>
      <c r="E2386">
        <v>56151</v>
      </c>
      <c r="F2386">
        <v>561</v>
      </c>
      <c r="G2386">
        <v>5615</v>
      </c>
      <c r="H2386">
        <v>5</v>
      </c>
      <c r="I2386" t="s">
        <v>296</v>
      </c>
      <c r="J2386">
        <v>56</v>
      </c>
      <c r="K2386" t="s">
        <v>1641</v>
      </c>
      <c r="L2386">
        <v>0</v>
      </c>
      <c r="M2386" t="s">
        <v>298</v>
      </c>
      <c r="N2386">
        <v>0</v>
      </c>
      <c r="O2386" t="s">
        <v>298</v>
      </c>
      <c r="P2386">
        <v>2012</v>
      </c>
      <c r="Q2386">
        <v>1981</v>
      </c>
      <c r="R2386">
        <v>2346172</v>
      </c>
      <c r="S2386">
        <v>490153</v>
      </c>
      <c r="T2386">
        <v>124831</v>
      </c>
      <c r="U2386" s="35">
        <v>11580</v>
      </c>
      <c r="V2386" t="s">
        <v>299</v>
      </c>
      <c r="W2386" t="s">
        <v>299</v>
      </c>
      <c r="X2386" t="s">
        <v>299</v>
      </c>
      <c r="Y2386" t="s">
        <v>299</v>
      </c>
    </row>
    <row r="2387" spans="1:25" x14ac:dyDescent="0.25">
      <c r="A2387" t="s">
        <v>295</v>
      </c>
      <c r="B2387" t="s">
        <v>296</v>
      </c>
      <c r="C2387" s="61">
        <f t="shared" si="37"/>
        <v>6</v>
      </c>
      <c r="D2387" t="s">
        <v>1</v>
      </c>
      <c r="E2387">
        <v>561510</v>
      </c>
      <c r="F2387">
        <v>561</v>
      </c>
      <c r="G2387">
        <v>5615</v>
      </c>
      <c r="H2387">
        <v>6</v>
      </c>
      <c r="I2387" t="s">
        <v>296</v>
      </c>
      <c r="J2387">
        <v>56</v>
      </c>
      <c r="K2387" t="s">
        <v>1641</v>
      </c>
      <c r="L2387">
        <v>0</v>
      </c>
      <c r="M2387" t="s">
        <v>298</v>
      </c>
      <c r="N2387">
        <v>0</v>
      </c>
      <c r="O2387" t="s">
        <v>298</v>
      </c>
      <c r="P2387">
        <v>2012</v>
      </c>
      <c r="Q2387">
        <v>1981</v>
      </c>
      <c r="R2387">
        <v>2346172</v>
      </c>
      <c r="S2387">
        <v>490153</v>
      </c>
      <c r="T2387">
        <v>124831</v>
      </c>
      <c r="U2387" s="35">
        <v>11580</v>
      </c>
      <c r="V2387" t="s">
        <v>299</v>
      </c>
      <c r="W2387" t="s">
        <v>299</v>
      </c>
      <c r="X2387" t="s">
        <v>299</v>
      </c>
      <c r="Y2387" t="s">
        <v>299</v>
      </c>
    </row>
    <row r="2388" spans="1:25" x14ac:dyDescent="0.25">
      <c r="A2388" t="s">
        <v>295</v>
      </c>
      <c r="B2388" t="s">
        <v>296</v>
      </c>
      <c r="C2388" s="61">
        <f t="shared" si="37"/>
        <v>5</v>
      </c>
      <c r="D2388" t="s">
        <v>1</v>
      </c>
      <c r="E2388">
        <v>56152</v>
      </c>
      <c r="F2388">
        <v>561</v>
      </c>
      <c r="G2388">
        <v>5615</v>
      </c>
      <c r="H2388">
        <v>5</v>
      </c>
      <c r="I2388" t="s">
        <v>296</v>
      </c>
      <c r="J2388">
        <v>56</v>
      </c>
      <c r="K2388" t="s">
        <v>1642</v>
      </c>
      <c r="L2388">
        <v>0</v>
      </c>
      <c r="M2388" t="s">
        <v>298</v>
      </c>
      <c r="N2388">
        <v>0</v>
      </c>
      <c r="O2388" t="s">
        <v>298</v>
      </c>
      <c r="P2388">
        <v>2012</v>
      </c>
      <c r="Q2388">
        <v>401</v>
      </c>
      <c r="R2388">
        <v>804734</v>
      </c>
      <c r="S2388">
        <v>129522</v>
      </c>
      <c r="T2388">
        <v>28928</v>
      </c>
      <c r="U2388" s="35">
        <v>3192</v>
      </c>
      <c r="V2388" t="s">
        <v>299</v>
      </c>
      <c r="W2388" t="s">
        <v>299</v>
      </c>
      <c r="X2388" t="s">
        <v>299</v>
      </c>
      <c r="Y2388" t="s">
        <v>299</v>
      </c>
    </row>
    <row r="2389" spans="1:25" x14ac:dyDescent="0.25">
      <c r="A2389" t="s">
        <v>295</v>
      </c>
      <c r="B2389" t="s">
        <v>296</v>
      </c>
      <c r="C2389" s="61">
        <f t="shared" si="37"/>
        <v>6</v>
      </c>
      <c r="D2389" t="s">
        <v>1</v>
      </c>
      <c r="E2389">
        <v>561520</v>
      </c>
      <c r="F2389">
        <v>561</v>
      </c>
      <c r="G2389">
        <v>5615</v>
      </c>
      <c r="H2389">
        <v>6</v>
      </c>
      <c r="I2389" t="s">
        <v>296</v>
      </c>
      <c r="J2389">
        <v>56</v>
      </c>
      <c r="K2389" t="s">
        <v>1642</v>
      </c>
      <c r="L2389">
        <v>0</v>
      </c>
      <c r="M2389" t="s">
        <v>298</v>
      </c>
      <c r="N2389">
        <v>0</v>
      </c>
      <c r="O2389" t="s">
        <v>298</v>
      </c>
      <c r="P2389">
        <v>2012</v>
      </c>
      <c r="Q2389">
        <v>401</v>
      </c>
      <c r="R2389">
        <v>804734</v>
      </c>
      <c r="S2389">
        <v>129522</v>
      </c>
      <c r="T2389">
        <v>28928</v>
      </c>
      <c r="U2389" s="35">
        <v>3192</v>
      </c>
      <c r="V2389" t="s">
        <v>299</v>
      </c>
      <c r="W2389" t="s">
        <v>299</v>
      </c>
      <c r="X2389" t="s">
        <v>299</v>
      </c>
      <c r="Y2389" t="s">
        <v>299</v>
      </c>
    </row>
    <row r="2390" spans="1:25" x14ac:dyDescent="0.25">
      <c r="A2390" t="s">
        <v>295</v>
      </c>
      <c r="B2390" t="s">
        <v>296</v>
      </c>
      <c r="C2390" s="61">
        <f t="shared" si="37"/>
        <v>5</v>
      </c>
      <c r="D2390" t="s">
        <v>1</v>
      </c>
      <c r="E2390">
        <v>56159</v>
      </c>
      <c r="F2390">
        <v>561</v>
      </c>
      <c r="G2390">
        <v>5615</v>
      </c>
      <c r="H2390">
        <v>5</v>
      </c>
      <c r="I2390" t="s">
        <v>296</v>
      </c>
      <c r="J2390">
        <v>56</v>
      </c>
      <c r="K2390" t="s">
        <v>1643</v>
      </c>
      <c r="L2390">
        <v>0</v>
      </c>
      <c r="M2390" t="s">
        <v>298</v>
      </c>
      <c r="N2390">
        <v>0</v>
      </c>
      <c r="O2390" t="s">
        <v>298</v>
      </c>
      <c r="P2390">
        <v>2012</v>
      </c>
      <c r="Q2390">
        <v>462</v>
      </c>
      <c r="R2390">
        <v>2213248</v>
      </c>
      <c r="S2390">
        <v>824334</v>
      </c>
      <c r="T2390">
        <v>228880</v>
      </c>
      <c r="U2390" s="35">
        <v>14425</v>
      </c>
      <c r="V2390" t="s">
        <v>299</v>
      </c>
      <c r="W2390" t="s">
        <v>299</v>
      </c>
      <c r="X2390" t="s">
        <v>299</v>
      </c>
      <c r="Y2390" t="s">
        <v>299</v>
      </c>
    </row>
    <row r="2391" spans="1:25" x14ac:dyDescent="0.25">
      <c r="A2391" t="s">
        <v>295</v>
      </c>
      <c r="B2391" t="s">
        <v>296</v>
      </c>
      <c r="C2391" s="61">
        <f t="shared" si="37"/>
        <v>6</v>
      </c>
      <c r="D2391" t="s">
        <v>1</v>
      </c>
      <c r="E2391">
        <v>561591</v>
      </c>
      <c r="F2391">
        <v>561</v>
      </c>
      <c r="G2391">
        <v>5615</v>
      </c>
      <c r="H2391">
        <v>6</v>
      </c>
      <c r="I2391" t="s">
        <v>296</v>
      </c>
      <c r="J2391">
        <v>56</v>
      </c>
      <c r="K2391" t="s">
        <v>1644</v>
      </c>
      <c r="L2391">
        <v>0</v>
      </c>
      <c r="M2391" t="s">
        <v>298</v>
      </c>
      <c r="N2391">
        <v>0</v>
      </c>
      <c r="O2391" t="s">
        <v>298</v>
      </c>
      <c r="P2391">
        <v>2012</v>
      </c>
      <c r="Q2391">
        <v>83</v>
      </c>
      <c r="R2391">
        <v>215145</v>
      </c>
      <c r="S2391">
        <v>52885</v>
      </c>
      <c r="T2391">
        <v>12804</v>
      </c>
      <c r="U2391" s="35">
        <v>1078</v>
      </c>
      <c r="V2391" t="s">
        <v>299</v>
      </c>
      <c r="W2391" t="s">
        <v>299</v>
      </c>
      <c r="X2391" t="s">
        <v>299</v>
      </c>
      <c r="Y2391" t="s">
        <v>299</v>
      </c>
    </row>
    <row r="2392" spans="1:25" x14ac:dyDescent="0.25">
      <c r="A2392" t="s">
        <v>295</v>
      </c>
      <c r="B2392" t="s">
        <v>296</v>
      </c>
      <c r="C2392" s="61">
        <f t="shared" si="37"/>
        <v>6</v>
      </c>
      <c r="D2392" t="s">
        <v>1</v>
      </c>
      <c r="E2392">
        <v>561599</v>
      </c>
      <c r="F2392">
        <v>561</v>
      </c>
      <c r="G2392">
        <v>5615</v>
      </c>
      <c r="H2392">
        <v>6</v>
      </c>
      <c r="I2392" t="s">
        <v>296</v>
      </c>
      <c r="J2392">
        <v>56</v>
      </c>
      <c r="K2392" t="s">
        <v>1645</v>
      </c>
      <c r="L2392">
        <v>0</v>
      </c>
      <c r="M2392" t="s">
        <v>298</v>
      </c>
      <c r="N2392">
        <v>0</v>
      </c>
      <c r="O2392" t="s">
        <v>298</v>
      </c>
      <c r="P2392">
        <v>2012</v>
      </c>
      <c r="Q2392">
        <v>379</v>
      </c>
      <c r="R2392">
        <v>1998103</v>
      </c>
      <c r="S2392">
        <v>771449</v>
      </c>
      <c r="T2392">
        <v>216076</v>
      </c>
      <c r="U2392" s="35">
        <v>13347</v>
      </c>
      <c r="V2392" t="s">
        <v>299</v>
      </c>
      <c r="W2392" t="s">
        <v>299</v>
      </c>
      <c r="X2392" t="s">
        <v>299</v>
      </c>
      <c r="Y2392" t="s">
        <v>299</v>
      </c>
    </row>
    <row r="2393" spans="1:25" x14ac:dyDescent="0.25">
      <c r="A2393" t="s">
        <v>295</v>
      </c>
      <c r="B2393" t="s">
        <v>296</v>
      </c>
      <c r="C2393" s="61">
        <f t="shared" si="37"/>
        <v>4</v>
      </c>
      <c r="D2393" t="s">
        <v>1</v>
      </c>
      <c r="E2393">
        <v>5616</v>
      </c>
      <c r="F2393">
        <v>561</v>
      </c>
      <c r="G2393">
        <v>5616</v>
      </c>
      <c r="H2393">
        <v>4</v>
      </c>
      <c r="I2393" t="s">
        <v>296</v>
      </c>
      <c r="J2393">
        <v>56</v>
      </c>
      <c r="K2393" t="s">
        <v>1646</v>
      </c>
      <c r="L2393">
        <v>0</v>
      </c>
      <c r="M2393" t="s">
        <v>298</v>
      </c>
      <c r="N2393">
        <v>0</v>
      </c>
      <c r="O2393" t="s">
        <v>298</v>
      </c>
      <c r="P2393">
        <v>2012</v>
      </c>
      <c r="Q2393">
        <v>3678</v>
      </c>
      <c r="R2393">
        <v>6873987</v>
      </c>
      <c r="S2393">
        <v>3408240</v>
      </c>
      <c r="T2393">
        <v>842425</v>
      </c>
      <c r="U2393" s="35">
        <v>128525</v>
      </c>
      <c r="V2393" t="s">
        <v>299</v>
      </c>
      <c r="W2393" t="s">
        <v>299</v>
      </c>
      <c r="X2393" t="s">
        <v>299</v>
      </c>
      <c r="Y2393" t="s">
        <v>299</v>
      </c>
    </row>
    <row r="2394" spans="1:25" x14ac:dyDescent="0.25">
      <c r="A2394" t="s">
        <v>295</v>
      </c>
      <c r="B2394" t="s">
        <v>296</v>
      </c>
      <c r="C2394" s="61">
        <f t="shared" si="37"/>
        <v>5</v>
      </c>
      <c r="D2394" t="s">
        <v>1</v>
      </c>
      <c r="E2394">
        <v>56161</v>
      </c>
      <c r="F2394">
        <v>561</v>
      </c>
      <c r="G2394">
        <v>5616</v>
      </c>
      <c r="H2394">
        <v>5</v>
      </c>
      <c r="I2394" t="s">
        <v>296</v>
      </c>
      <c r="J2394">
        <v>56</v>
      </c>
      <c r="K2394" t="s">
        <v>1647</v>
      </c>
      <c r="L2394">
        <v>0</v>
      </c>
      <c r="M2394" t="s">
        <v>298</v>
      </c>
      <c r="N2394">
        <v>0</v>
      </c>
      <c r="O2394" t="s">
        <v>298</v>
      </c>
      <c r="P2394">
        <v>2012</v>
      </c>
      <c r="Q2394">
        <v>2501</v>
      </c>
      <c r="R2394">
        <v>4807130</v>
      </c>
      <c r="S2394">
        <v>2811308</v>
      </c>
      <c r="T2394">
        <v>697589</v>
      </c>
      <c r="U2394" s="35">
        <v>114167</v>
      </c>
      <c r="V2394" t="s">
        <v>299</v>
      </c>
      <c r="W2394" t="s">
        <v>299</v>
      </c>
      <c r="X2394" t="s">
        <v>299</v>
      </c>
      <c r="Y2394" t="s">
        <v>299</v>
      </c>
    </row>
    <row r="2395" spans="1:25" x14ac:dyDescent="0.25">
      <c r="A2395" t="s">
        <v>295</v>
      </c>
      <c r="B2395" t="s">
        <v>296</v>
      </c>
      <c r="C2395" s="61">
        <f t="shared" si="37"/>
        <v>6</v>
      </c>
      <c r="D2395" t="s">
        <v>1</v>
      </c>
      <c r="E2395">
        <v>561611</v>
      </c>
      <c r="F2395">
        <v>561</v>
      </c>
      <c r="G2395">
        <v>5616</v>
      </c>
      <c r="H2395">
        <v>6</v>
      </c>
      <c r="I2395" t="s">
        <v>296</v>
      </c>
      <c r="J2395">
        <v>56</v>
      </c>
      <c r="K2395" t="s">
        <v>1648</v>
      </c>
      <c r="L2395">
        <v>0</v>
      </c>
      <c r="M2395" t="s">
        <v>298</v>
      </c>
      <c r="N2395">
        <v>0</v>
      </c>
      <c r="O2395" t="s">
        <v>298</v>
      </c>
      <c r="P2395">
        <v>2012</v>
      </c>
      <c r="Q2395">
        <v>675</v>
      </c>
      <c r="R2395">
        <v>742042</v>
      </c>
      <c r="S2395">
        <v>220332</v>
      </c>
      <c r="T2395">
        <v>51929</v>
      </c>
      <c r="U2395" s="35">
        <v>5497</v>
      </c>
      <c r="V2395" t="s">
        <v>299</v>
      </c>
      <c r="W2395" t="s">
        <v>299</v>
      </c>
      <c r="X2395" t="s">
        <v>299</v>
      </c>
      <c r="Y2395" t="s">
        <v>299</v>
      </c>
    </row>
    <row r="2396" spans="1:25" x14ac:dyDescent="0.25">
      <c r="A2396" t="s">
        <v>295</v>
      </c>
      <c r="B2396" t="s">
        <v>296</v>
      </c>
      <c r="C2396" s="61">
        <f t="shared" si="37"/>
        <v>6</v>
      </c>
      <c r="D2396" t="s">
        <v>1</v>
      </c>
      <c r="E2396">
        <v>561612</v>
      </c>
      <c r="F2396">
        <v>561</v>
      </c>
      <c r="G2396">
        <v>5616</v>
      </c>
      <c r="H2396">
        <v>6</v>
      </c>
      <c r="I2396" t="s">
        <v>296</v>
      </c>
      <c r="J2396">
        <v>56</v>
      </c>
      <c r="K2396" t="s">
        <v>1649</v>
      </c>
      <c r="L2396">
        <v>0</v>
      </c>
      <c r="M2396" t="s">
        <v>298</v>
      </c>
      <c r="N2396">
        <v>0</v>
      </c>
      <c r="O2396" t="s">
        <v>298</v>
      </c>
      <c r="P2396">
        <v>2012</v>
      </c>
      <c r="Q2396">
        <v>1746</v>
      </c>
      <c r="R2396">
        <v>3766420</v>
      </c>
      <c r="S2396">
        <v>2460671</v>
      </c>
      <c r="T2396">
        <v>613531</v>
      </c>
      <c r="U2396" s="35">
        <v>105197</v>
      </c>
      <c r="V2396" t="s">
        <v>299</v>
      </c>
      <c r="W2396" t="s">
        <v>299</v>
      </c>
      <c r="X2396" t="s">
        <v>299</v>
      </c>
      <c r="Y2396" t="s">
        <v>299</v>
      </c>
    </row>
    <row r="2397" spans="1:25" x14ac:dyDescent="0.25">
      <c r="A2397" t="s">
        <v>295</v>
      </c>
      <c r="B2397" t="s">
        <v>296</v>
      </c>
      <c r="C2397" s="61">
        <f t="shared" si="37"/>
        <v>6</v>
      </c>
      <c r="D2397" t="s">
        <v>1</v>
      </c>
      <c r="E2397">
        <v>561613</v>
      </c>
      <c r="F2397">
        <v>561</v>
      </c>
      <c r="G2397">
        <v>5616</v>
      </c>
      <c r="H2397">
        <v>6</v>
      </c>
      <c r="I2397" t="s">
        <v>296</v>
      </c>
      <c r="J2397">
        <v>56</v>
      </c>
      <c r="K2397" t="s">
        <v>1650</v>
      </c>
      <c r="L2397">
        <v>0</v>
      </c>
      <c r="M2397" t="s">
        <v>298</v>
      </c>
      <c r="N2397">
        <v>0</v>
      </c>
      <c r="O2397" t="s">
        <v>298</v>
      </c>
      <c r="P2397">
        <v>2012</v>
      </c>
      <c r="Q2397">
        <v>80</v>
      </c>
      <c r="R2397">
        <v>298668</v>
      </c>
      <c r="S2397">
        <v>130305</v>
      </c>
      <c r="T2397">
        <v>32129</v>
      </c>
      <c r="U2397" s="35">
        <v>3473</v>
      </c>
      <c r="V2397" t="s">
        <v>299</v>
      </c>
      <c r="W2397" t="s">
        <v>299</v>
      </c>
      <c r="X2397" t="s">
        <v>299</v>
      </c>
      <c r="Y2397" t="s">
        <v>299</v>
      </c>
    </row>
    <row r="2398" spans="1:25" x14ac:dyDescent="0.25">
      <c r="A2398" t="s">
        <v>295</v>
      </c>
      <c r="B2398" t="s">
        <v>296</v>
      </c>
      <c r="C2398" s="61">
        <f t="shared" si="37"/>
        <v>5</v>
      </c>
      <c r="D2398" t="s">
        <v>1</v>
      </c>
      <c r="E2398">
        <v>56162</v>
      </c>
      <c r="F2398">
        <v>561</v>
      </c>
      <c r="G2398">
        <v>5616</v>
      </c>
      <c r="H2398">
        <v>5</v>
      </c>
      <c r="I2398" t="s">
        <v>296</v>
      </c>
      <c r="J2398">
        <v>56</v>
      </c>
      <c r="K2398" t="s">
        <v>1651</v>
      </c>
      <c r="L2398">
        <v>0</v>
      </c>
      <c r="M2398" t="s">
        <v>298</v>
      </c>
      <c r="N2398">
        <v>0</v>
      </c>
      <c r="O2398" t="s">
        <v>298</v>
      </c>
      <c r="P2398">
        <v>2012</v>
      </c>
      <c r="Q2398">
        <v>1177</v>
      </c>
      <c r="R2398">
        <v>2066857</v>
      </c>
      <c r="S2398">
        <v>596932</v>
      </c>
      <c r="T2398">
        <v>144836</v>
      </c>
      <c r="U2398" s="35">
        <v>14358</v>
      </c>
      <c r="V2398" t="s">
        <v>299</v>
      </c>
      <c r="W2398" t="s">
        <v>299</v>
      </c>
      <c r="X2398" t="s">
        <v>299</v>
      </c>
      <c r="Y2398" t="s">
        <v>299</v>
      </c>
    </row>
    <row r="2399" spans="1:25" x14ac:dyDescent="0.25">
      <c r="A2399" t="s">
        <v>295</v>
      </c>
      <c r="B2399" t="s">
        <v>296</v>
      </c>
      <c r="C2399" s="61">
        <f t="shared" si="37"/>
        <v>6</v>
      </c>
      <c r="D2399" t="s">
        <v>1</v>
      </c>
      <c r="E2399">
        <v>561621</v>
      </c>
      <c r="F2399">
        <v>561</v>
      </c>
      <c r="G2399">
        <v>5616</v>
      </c>
      <c r="H2399">
        <v>6</v>
      </c>
      <c r="I2399" t="s">
        <v>296</v>
      </c>
      <c r="J2399">
        <v>56</v>
      </c>
      <c r="K2399" t="s">
        <v>1652</v>
      </c>
      <c r="L2399">
        <v>0</v>
      </c>
      <c r="M2399" t="s">
        <v>298</v>
      </c>
      <c r="N2399">
        <v>0</v>
      </c>
      <c r="O2399" t="s">
        <v>298</v>
      </c>
      <c r="P2399">
        <v>2012</v>
      </c>
      <c r="Q2399">
        <v>732</v>
      </c>
      <c r="R2399">
        <v>1832698</v>
      </c>
      <c r="S2399">
        <v>525858</v>
      </c>
      <c r="T2399">
        <v>127774</v>
      </c>
      <c r="U2399" s="35">
        <v>12407</v>
      </c>
      <c r="V2399" t="s">
        <v>299</v>
      </c>
      <c r="W2399" t="s">
        <v>299</v>
      </c>
      <c r="X2399" t="s">
        <v>299</v>
      </c>
      <c r="Y2399" t="s">
        <v>299</v>
      </c>
    </row>
    <row r="2400" spans="1:25" x14ac:dyDescent="0.25">
      <c r="A2400" t="s">
        <v>295</v>
      </c>
      <c r="B2400" t="s">
        <v>296</v>
      </c>
      <c r="C2400" s="61">
        <f t="shared" si="37"/>
        <v>6</v>
      </c>
      <c r="D2400" t="s">
        <v>1</v>
      </c>
      <c r="E2400">
        <v>561622</v>
      </c>
      <c r="F2400">
        <v>561</v>
      </c>
      <c r="G2400">
        <v>5616</v>
      </c>
      <c r="H2400">
        <v>6</v>
      </c>
      <c r="I2400" t="s">
        <v>296</v>
      </c>
      <c r="J2400">
        <v>56</v>
      </c>
      <c r="K2400" t="s">
        <v>1653</v>
      </c>
      <c r="L2400">
        <v>0</v>
      </c>
      <c r="M2400" t="s">
        <v>298</v>
      </c>
      <c r="N2400">
        <v>0</v>
      </c>
      <c r="O2400" t="s">
        <v>298</v>
      </c>
      <c r="P2400">
        <v>2012</v>
      </c>
      <c r="Q2400">
        <v>445</v>
      </c>
      <c r="R2400">
        <v>234159</v>
      </c>
      <c r="S2400">
        <v>71074</v>
      </c>
      <c r="T2400">
        <v>17062</v>
      </c>
      <c r="U2400" s="35">
        <v>1951</v>
      </c>
      <c r="V2400" t="s">
        <v>299</v>
      </c>
      <c r="W2400" t="s">
        <v>299</v>
      </c>
      <c r="X2400" t="s">
        <v>299</v>
      </c>
      <c r="Y2400" t="s">
        <v>299</v>
      </c>
    </row>
    <row r="2401" spans="1:25" x14ac:dyDescent="0.25">
      <c r="A2401" t="s">
        <v>295</v>
      </c>
      <c r="B2401" t="s">
        <v>296</v>
      </c>
      <c r="C2401" s="61">
        <f t="shared" si="37"/>
        <v>4</v>
      </c>
      <c r="D2401" t="s">
        <v>1</v>
      </c>
      <c r="E2401">
        <v>5617</v>
      </c>
      <c r="F2401">
        <v>561</v>
      </c>
      <c r="G2401">
        <v>5617</v>
      </c>
      <c r="H2401">
        <v>4</v>
      </c>
      <c r="I2401" t="s">
        <v>296</v>
      </c>
      <c r="J2401">
        <v>56</v>
      </c>
      <c r="K2401" t="s">
        <v>1654</v>
      </c>
      <c r="L2401">
        <v>0</v>
      </c>
      <c r="M2401" t="s">
        <v>298</v>
      </c>
      <c r="N2401">
        <v>0</v>
      </c>
      <c r="O2401" t="s">
        <v>298</v>
      </c>
      <c r="P2401">
        <v>2012</v>
      </c>
      <c r="Q2401">
        <v>16478</v>
      </c>
      <c r="R2401">
        <v>12719486</v>
      </c>
      <c r="S2401">
        <v>5002129</v>
      </c>
      <c r="T2401">
        <v>1162718</v>
      </c>
      <c r="U2401" s="35">
        <v>194099</v>
      </c>
      <c r="V2401" t="s">
        <v>299</v>
      </c>
      <c r="W2401" t="s">
        <v>299</v>
      </c>
      <c r="X2401" t="s">
        <v>299</v>
      </c>
      <c r="Y2401" t="s">
        <v>299</v>
      </c>
    </row>
    <row r="2402" spans="1:25" x14ac:dyDescent="0.25">
      <c r="A2402" t="s">
        <v>295</v>
      </c>
      <c r="B2402" t="s">
        <v>296</v>
      </c>
      <c r="C2402" s="61">
        <f t="shared" si="37"/>
        <v>5</v>
      </c>
      <c r="D2402" t="s">
        <v>1</v>
      </c>
      <c r="E2402">
        <v>56171</v>
      </c>
      <c r="F2402">
        <v>561</v>
      </c>
      <c r="G2402">
        <v>5617</v>
      </c>
      <c r="H2402">
        <v>5</v>
      </c>
      <c r="I2402" t="s">
        <v>296</v>
      </c>
      <c r="J2402">
        <v>56</v>
      </c>
      <c r="K2402" t="s">
        <v>1655</v>
      </c>
      <c r="L2402">
        <v>0</v>
      </c>
      <c r="M2402" t="s">
        <v>298</v>
      </c>
      <c r="N2402">
        <v>0</v>
      </c>
      <c r="O2402" t="s">
        <v>298</v>
      </c>
      <c r="P2402">
        <v>2012</v>
      </c>
      <c r="Q2402">
        <v>1584</v>
      </c>
      <c r="R2402">
        <v>1543989</v>
      </c>
      <c r="S2402">
        <v>598814</v>
      </c>
      <c r="T2402">
        <v>127401</v>
      </c>
      <c r="U2402" s="35">
        <v>14419</v>
      </c>
      <c r="V2402" t="s">
        <v>299</v>
      </c>
      <c r="W2402" t="s">
        <v>299</v>
      </c>
      <c r="X2402" t="s">
        <v>299</v>
      </c>
      <c r="Y2402" t="s">
        <v>299</v>
      </c>
    </row>
    <row r="2403" spans="1:25" x14ac:dyDescent="0.25">
      <c r="A2403" t="s">
        <v>295</v>
      </c>
      <c r="B2403" t="s">
        <v>296</v>
      </c>
      <c r="C2403" s="61">
        <f t="shared" si="37"/>
        <v>6</v>
      </c>
      <c r="D2403" t="s">
        <v>1</v>
      </c>
      <c r="E2403">
        <v>561710</v>
      </c>
      <c r="F2403">
        <v>561</v>
      </c>
      <c r="G2403">
        <v>5617</v>
      </c>
      <c r="H2403">
        <v>6</v>
      </c>
      <c r="I2403" t="s">
        <v>296</v>
      </c>
      <c r="J2403">
        <v>56</v>
      </c>
      <c r="K2403" t="s">
        <v>1655</v>
      </c>
      <c r="L2403">
        <v>0</v>
      </c>
      <c r="M2403" t="s">
        <v>298</v>
      </c>
      <c r="N2403">
        <v>0</v>
      </c>
      <c r="O2403" t="s">
        <v>298</v>
      </c>
      <c r="P2403">
        <v>2012</v>
      </c>
      <c r="Q2403">
        <v>1584</v>
      </c>
      <c r="R2403">
        <v>1543989</v>
      </c>
      <c r="S2403">
        <v>598814</v>
      </c>
      <c r="T2403">
        <v>127401</v>
      </c>
      <c r="U2403" s="35">
        <v>14419</v>
      </c>
      <c r="V2403" t="s">
        <v>299</v>
      </c>
      <c r="W2403" t="s">
        <v>299</v>
      </c>
      <c r="X2403" t="s">
        <v>299</v>
      </c>
      <c r="Y2403" t="s">
        <v>299</v>
      </c>
    </row>
    <row r="2404" spans="1:25" x14ac:dyDescent="0.25">
      <c r="A2404" t="s">
        <v>295</v>
      </c>
      <c r="B2404" t="s">
        <v>296</v>
      </c>
      <c r="C2404" s="61">
        <f t="shared" si="37"/>
        <v>5</v>
      </c>
      <c r="D2404" t="s">
        <v>1</v>
      </c>
      <c r="E2404">
        <v>56172</v>
      </c>
      <c r="F2404">
        <v>561</v>
      </c>
      <c r="G2404">
        <v>5617</v>
      </c>
      <c r="H2404">
        <v>5</v>
      </c>
      <c r="I2404" t="s">
        <v>296</v>
      </c>
      <c r="J2404">
        <v>56</v>
      </c>
      <c r="K2404" t="s">
        <v>1656</v>
      </c>
      <c r="L2404">
        <v>0</v>
      </c>
      <c r="M2404" t="s">
        <v>298</v>
      </c>
      <c r="N2404">
        <v>0</v>
      </c>
      <c r="O2404" t="s">
        <v>298</v>
      </c>
      <c r="P2404">
        <v>2012</v>
      </c>
      <c r="Q2404">
        <v>4948</v>
      </c>
      <c r="R2404">
        <v>4207397</v>
      </c>
      <c r="S2404">
        <v>1943458</v>
      </c>
      <c r="T2404">
        <v>473798</v>
      </c>
      <c r="U2404" s="35">
        <v>92042</v>
      </c>
      <c r="V2404" t="s">
        <v>299</v>
      </c>
      <c r="W2404" t="s">
        <v>299</v>
      </c>
      <c r="X2404" t="s">
        <v>299</v>
      </c>
      <c r="Y2404" t="s">
        <v>299</v>
      </c>
    </row>
    <row r="2405" spans="1:25" x14ac:dyDescent="0.25">
      <c r="A2405" t="s">
        <v>295</v>
      </c>
      <c r="B2405" t="s">
        <v>296</v>
      </c>
      <c r="C2405" s="61">
        <f t="shared" si="37"/>
        <v>6</v>
      </c>
      <c r="D2405" t="s">
        <v>1</v>
      </c>
      <c r="E2405">
        <v>561720</v>
      </c>
      <c r="F2405">
        <v>561</v>
      </c>
      <c r="G2405">
        <v>5617</v>
      </c>
      <c r="H2405">
        <v>6</v>
      </c>
      <c r="I2405" t="s">
        <v>296</v>
      </c>
      <c r="J2405">
        <v>56</v>
      </c>
      <c r="K2405" t="s">
        <v>1656</v>
      </c>
      <c r="L2405">
        <v>0</v>
      </c>
      <c r="M2405" t="s">
        <v>298</v>
      </c>
      <c r="N2405">
        <v>0</v>
      </c>
      <c r="O2405" t="s">
        <v>298</v>
      </c>
      <c r="P2405">
        <v>2012</v>
      </c>
      <c r="Q2405">
        <v>4948</v>
      </c>
      <c r="R2405">
        <v>4207397</v>
      </c>
      <c r="S2405">
        <v>1943458</v>
      </c>
      <c r="T2405">
        <v>473798</v>
      </c>
      <c r="U2405" s="35">
        <v>92042</v>
      </c>
      <c r="V2405" t="s">
        <v>299</v>
      </c>
      <c r="W2405" t="s">
        <v>299</v>
      </c>
      <c r="X2405" t="s">
        <v>299</v>
      </c>
      <c r="Y2405" t="s">
        <v>299</v>
      </c>
    </row>
    <row r="2406" spans="1:25" x14ac:dyDescent="0.25">
      <c r="A2406" t="s">
        <v>295</v>
      </c>
      <c r="B2406" t="s">
        <v>296</v>
      </c>
      <c r="C2406" s="61">
        <f t="shared" si="37"/>
        <v>5</v>
      </c>
      <c r="D2406" t="s">
        <v>1</v>
      </c>
      <c r="E2406">
        <v>56173</v>
      </c>
      <c r="F2406">
        <v>561</v>
      </c>
      <c r="G2406">
        <v>5617</v>
      </c>
      <c r="H2406">
        <v>5</v>
      </c>
      <c r="I2406" t="s">
        <v>296</v>
      </c>
      <c r="J2406">
        <v>56</v>
      </c>
      <c r="K2406" t="s">
        <v>1657</v>
      </c>
      <c r="L2406">
        <v>0</v>
      </c>
      <c r="M2406" t="s">
        <v>298</v>
      </c>
      <c r="N2406">
        <v>0</v>
      </c>
      <c r="O2406" t="s">
        <v>298</v>
      </c>
      <c r="P2406">
        <v>2012</v>
      </c>
      <c r="Q2406">
        <v>7703</v>
      </c>
      <c r="R2406">
        <v>5855028</v>
      </c>
      <c r="S2406">
        <v>2127409</v>
      </c>
      <c r="T2406">
        <v>485236</v>
      </c>
      <c r="U2406" s="35">
        <v>75847</v>
      </c>
      <c r="V2406" t="s">
        <v>299</v>
      </c>
      <c r="W2406" t="s">
        <v>299</v>
      </c>
      <c r="X2406" t="s">
        <v>299</v>
      </c>
      <c r="Y2406" t="s">
        <v>299</v>
      </c>
    </row>
    <row r="2407" spans="1:25" x14ac:dyDescent="0.25">
      <c r="A2407" t="s">
        <v>295</v>
      </c>
      <c r="B2407" t="s">
        <v>296</v>
      </c>
      <c r="C2407" s="61">
        <f t="shared" si="37"/>
        <v>6</v>
      </c>
      <c r="D2407" t="s">
        <v>1</v>
      </c>
      <c r="E2407">
        <v>561730</v>
      </c>
      <c r="F2407">
        <v>561</v>
      </c>
      <c r="G2407">
        <v>5617</v>
      </c>
      <c r="H2407">
        <v>6</v>
      </c>
      <c r="I2407" t="s">
        <v>296</v>
      </c>
      <c r="J2407">
        <v>56</v>
      </c>
      <c r="K2407" t="s">
        <v>1657</v>
      </c>
      <c r="L2407">
        <v>0</v>
      </c>
      <c r="M2407" t="s">
        <v>298</v>
      </c>
      <c r="N2407">
        <v>0</v>
      </c>
      <c r="O2407" t="s">
        <v>298</v>
      </c>
      <c r="P2407">
        <v>2012</v>
      </c>
      <c r="Q2407">
        <v>7703</v>
      </c>
      <c r="R2407">
        <v>5855028</v>
      </c>
      <c r="S2407">
        <v>2127409</v>
      </c>
      <c r="T2407">
        <v>485236</v>
      </c>
      <c r="U2407" s="35">
        <v>75847</v>
      </c>
      <c r="V2407" t="s">
        <v>299</v>
      </c>
      <c r="W2407" t="s">
        <v>299</v>
      </c>
      <c r="X2407" t="s">
        <v>299</v>
      </c>
      <c r="Y2407" t="s">
        <v>299</v>
      </c>
    </row>
    <row r="2408" spans="1:25" x14ac:dyDescent="0.25">
      <c r="A2408" t="s">
        <v>295</v>
      </c>
      <c r="B2408" t="s">
        <v>296</v>
      </c>
      <c r="C2408" s="61">
        <f t="shared" si="37"/>
        <v>5</v>
      </c>
      <c r="D2408" t="s">
        <v>1</v>
      </c>
      <c r="E2408">
        <v>56174</v>
      </c>
      <c r="F2408">
        <v>561</v>
      </c>
      <c r="G2408">
        <v>5617</v>
      </c>
      <c r="H2408">
        <v>5</v>
      </c>
      <c r="I2408" t="s">
        <v>296</v>
      </c>
      <c r="J2408">
        <v>56</v>
      </c>
      <c r="K2408" t="s">
        <v>1658</v>
      </c>
      <c r="L2408">
        <v>0</v>
      </c>
      <c r="M2408" t="s">
        <v>298</v>
      </c>
      <c r="N2408">
        <v>0</v>
      </c>
      <c r="O2408" t="s">
        <v>298</v>
      </c>
      <c r="P2408">
        <v>2012</v>
      </c>
      <c r="Q2408">
        <v>796</v>
      </c>
      <c r="R2408">
        <v>376319</v>
      </c>
      <c r="S2408">
        <v>116560</v>
      </c>
      <c r="T2408">
        <v>26091</v>
      </c>
      <c r="U2408" s="35">
        <v>4141</v>
      </c>
      <c r="V2408" t="s">
        <v>299</v>
      </c>
      <c r="W2408" t="s">
        <v>299</v>
      </c>
      <c r="X2408" t="s">
        <v>299</v>
      </c>
      <c r="Y2408" t="s">
        <v>299</v>
      </c>
    </row>
    <row r="2409" spans="1:25" x14ac:dyDescent="0.25">
      <c r="A2409" t="s">
        <v>295</v>
      </c>
      <c r="B2409" t="s">
        <v>296</v>
      </c>
      <c r="C2409" s="61">
        <f t="shared" si="37"/>
        <v>6</v>
      </c>
      <c r="D2409" t="s">
        <v>1</v>
      </c>
      <c r="E2409">
        <v>561740</v>
      </c>
      <c r="F2409">
        <v>561</v>
      </c>
      <c r="G2409">
        <v>5617</v>
      </c>
      <c r="H2409">
        <v>6</v>
      </c>
      <c r="I2409" t="s">
        <v>296</v>
      </c>
      <c r="J2409">
        <v>56</v>
      </c>
      <c r="K2409" t="s">
        <v>1658</v>
      </c>
      <c r="L2409">
        <v>0</v>
      </c>
      <c r="M2409" t="s">
        <v>298</v>
      </c>
      <c r="N2409">
        <v>0</v>
      </c>
      <c r="O2409" t="s">
        <v>298</v>
      </c>
      <c r="P2409">
        <v>2012</v>
      </c>
      <c r="Q2409">
        <v>796</v>
      </c>
      <c r="R2409">
        <v>376319</v>
      </c>
      <c r="S2409">
        <v>116560</v>
      </c>
      <c r="T2409">
        <v>26091</v>
      </c>
      <c r="U2409" s="35">
        <v>4141</v>
      </c>
      <c r="V2409" t="s">
        <v>299</v>
      </c>
      <c r="W2409" t="s">
        <v>299</v>
      </c>
      <c r="X2409" t="s">
        <v>299</v>
      </c>
      <c r="Y2409" t="s">
        <v>299</v>
      </c>
    </row>
    <row r="2410" spans="1:25" x14ac:dyDescent="0.25">
      <c r="A2410" t="s">
        <v>295</v>
      </c>
      <c r="B2410" t="s">
        <v>296</v>
      </c>
      <c r="C2410" s="61">
        <f t="shared" si="37"/>
        <v>5</v>
      </c>
      <c r="D2410" t="s">
        <v>1</v>
      </c>
      <c r="E2410">
        <v>56179</v>
      </c>
      <c r="F2410">
        <v>561</v>
      </c>
      <c r="G2410">
        <v>5617</v>
      </c>
      <c r="H2410">
        <v>5</v>
      </c>
      <c r="I2410" t="s">
        <v>296</v>
      </c>
      <c r="J2410">
        <v>56</v>
      </c>
      <c r="K2410" t="s">
        <v>1659</v>
      </c>
      <c r="L2410">
        <v>0</v>
      </c>
      <c r="M2410" t="s">
        <v>298</v>
      </c>
      <c r="N2410">
        <v>0</v>
      </c>
      <c r="O2410" t="s">
        <v>298</v>
      </c>
      <c r="P2410">
        <v>2012</v>
      </c>
      <c r="Q2410">
        <v>1447</v>
      </c>
      <c r="R2410">
        <v>736753</v>
      </c>
      <c r="S2410">
        <v>215888</v>
      </c>
      <c r="T2410">
        <v>50192</v>
      </c>
      <c r="U2410" s="35">
        <v>7650</v>
      </c>
      <c r="V2410" t="s">
        <v>299</v>
      </c>
      <c r="W2410" t="s">
        <v>299</v>
      </c>
      <c r="X2410" t="s">
        <v>299</v>
      </c>
      <c r="Y2410" t="s">
        <v>299</v>
      </c>
    </row>
    <row r="2411" spans="1:25" x14ac:dyDescent="0.25">
      <c r="A2411" t="s">
        <v>295</v>
      </c>
      <c r="B2411" t="s">
        <v>296</v>
      </c>
      <c r="C2411" s="61">
        <f t="shared" si="37"/>
        <v>6</v>
      </c>
      <c r="D2411" t="s">
        <v>1</v>
      </c>
      <c r="E2411">
        <v>561790</v>
      </c>
      <c r="F2411">
        <v>561</v>
      </c>
      <c r="G2411">
        <v>5617</v>
      </c>
      <c r="H2411">
        <v>6</v>
      </c>
      <c r="I2411" t="s">
        <v>296</v>
      </c>
      <c r="J2411">
        <v>56</v>
      </c>
      <c r="K2411" t="s">
        <v>1659</v>
      </c>
      <c r="L2411">
        <v>0</v>
      </c>
      <c r="M2411" t="s">
        <v>298</v>
      </c>
      <c r="N2411">
        <v>0</v>
      </c>
      <c r="O2411" t="s">
        <v>298</v>
      </c>
      <c r="P2411">
        <v>2012</v>
      </c>
      <c r="Q2411">
        <v>1447</v>
      </c>
      <c r="R2411">
        <v>736753</v>
      </c>
      <c r="S2411">
        <v>215888</v>
      </c>
      <c r="T2411">
        <v>50192</v>
      </c>
      <c r="U2411" s="35">
        <v>7650</v>
      </c>
      <c r="V2411" t="s">
        <v>299</v>
      </c>
      <c r="W2411" t="s">
        <v>299</v>
      </c>
      <c r="X2411" t="s">
        <v>299</v>
      </c>
      <c r="Y2411" t="s">
        <v>299</v>
      </c>
    </row>
    <row r="2412" spans="1:25" x14ac:dyDescent="0.25">
      <c r="A2412" t="s">
        <v>295</v>
      </c>
      <c r="B2412" t="s">
        <v>296</v>
      </c>
      <c r="C2412" s="61">
        <f t="shared" si="37"/>
        <v>4</v>
      </c>
      <c r="D2412" t="s">
        <v>1</v>
      </c>
      <c r="E2412">
        <v>5619</v>
      </c>
      <c r="F2412">
        <v>561</v>
      </c>
      <c r="G2412">
        <v>5619</v>
      </c>
      <c r="H2412">
        <v>4</v>
      </c>
      <c r="I2412" t="s">
        <v>296</v>
      </c>
      <c r="J2412">
        <v>56</v>
      </c>
      <c r="K2412" t="s">
        <v>1660</v>
      </c>
      <c r="L2412">
        <v>0</v>
      </c>
      <c r="M2412" t="s">
        <v>298</v>
      </c>
      <c r="N2412">
        <v>0</v>
      </c>
      <c r="O2412" t="s">
        <v>298</v>
      </c>
      <c r="P2412">
        <v>2012</v>
      </c>
      <c r="Q2412">
        <v>2348</v>
      </c>
      <c r="R2412">
        <v>4451935</v>
      </c>
      <c r="S2412">
        <v>1040798</v>
      </c>
      <c r="T2412">
        <v>259451</v>
      </c>
      <c r="U2412" s="35">
        <v>31857</v>
      </c>
      <c r="V2412" t="s">
        <v>299</v>
      </c>
      <c r="W2412" t="s">
        <v>299</v>
      </c>
      <c r="X2412" t="s">
        <v>299</v>
      </c>
      <c r="Y2412" t="s">
        <v>299</v>
      </c>
    </row>
    <row r="2413" spans="1:25" x14ac:dyDescent="0.25">
      <c r="A2413" t="s">
        <v>295</v>
      </c>
      <c r="B2413" t="s">
        <v>296</v>
      </c>
      <c r="C2413" s="61">
        <f t="shared" si="37"/>
        <v>5</v>
      </c>
      <c r="D2413" t="s">
        <v>1</v>
      </c>
      <c r="E2413">
        <v>56191</v>
      </c>
      <c r="F2413">
        <v>561</v>
      </c>
      <c r="G2413">
        <v>5619</v>
      </c>
      <c r="H2413">
        <v>5</v>
      </c>
      <c r="I2413" t="s">
        <v>296</v>
      </c>
      <c r="J2413">
        <v>56</v>
      </c>
      <c r="K2413" t="s">
        <v>1661</v>
      </c>
      <c r="L2413">
        <v>0</v>
      </c>
      <c r="M2413" t="s">
        <v>298</v>
      </c>
      <c r="N2413">
        <v>0</v>
      </c>
      <c r="O2413" t="s">
        <v>298</v>
      </c>
      <c r="P2413">
        <v>2012</v>
      </c>
      <c r="Q2413">
        <v>234</v>
      </c>
      <c r="R2413">
        <v>514901</v>
      </c>
      <c r="S2413">
        <v>108444</v>
      </c>
      <c r="T2413">
        <v>25278</v>
      </c>
      <c r="U2413" s="35">
        <v>3267</v>
      </c>
      <c r="V2413" t="s">
        <v>299</v>
      </c>
      <c r="W2413" t="s">
        <v>299</v>
      </c>
      <c r="X2413" t="s">
        <v>299</v>
      </c>
      <c r="Y2413" t="s">
        <v>299</v>
      </c>
    </row>
    <row r="2414" spans="1:25" x14ac:dyDescent="0.25">
      <c r="A2414" t="s">
        <v>295</v>
      </c>
      <c r="B2414" t="s">
        <v>296</v>
      </c>
      <c r="C2414" s="61">
        <f t="shared" si="37"/>
        <v>6</v>
      </c>
      <c r="D2414" t="s">
        <v>1</v>
      </c>
      <c r="E2414">
        <v>561910</v>
      </c>
      <c r="F2414">
        <v>561</v>
      </c>
      <c r="G2414">
        <v>5619</v>
      </c>
      <c r="H2414">
        <v>6</v>
      </c>
      <c r="I2414" t="s">
        <v>296</v>
      </c>
      <c r="J2414">
        <v>56</v>
      </c>
      <c r="K2414" t="s">
        <v>1661</v>
      </c>
      <c r="L2414">
        <v>0</v>
      </c>
      <c r="M2414" t="s">
        <v>298</v>
      </c>
      <c r="N2414">
        <v>0</v>
      </c>
      <c r="O2414" t="s">
        <v>298</v>
      </c>
      <c r="P2414">
        <v>2012</v>
      </c>
      <c r="Q2414">
        <v>234</v>
      </c>
      <c r="R2414">
        <v>514901</v>
      </c>
      <c r="S2414">
        <v>108444</v>
      </c>
      <c r="T2414">
        <v>25278</v>
      </c>
      <c r="U2414" s="35">
        <v>3267</v>
      </c>
      <c r="V2414" t="s">
        <v>299</v>
      </c>
      <c r="W2414" t="s">
        <v>299</v>
      </c>
      <c r="X2414" t="s">
        <v>299</v>
      </c>
      <c r="Y2414" t="s">
        <v>299</v>
      </c>
    </row>
    <row r="2415" spans="1:25" x14ac:dyDescent="0.25">
      <c r="A2415" t="s">
        <v>295</v>
      </c>
      <c r="B2415" t="s">
        <v>296</v>
      </c>
      <c r="C2415" s="61">
        <f t="shared" si="37"/>
        <v>5</v>
      </c>
      <c r="D2415" t="s">
        <v>1</v>
      </c>
      <c r="E2415">
        <v>56192</v>
      </c>
      <c r="F2415">
        <v>561</v>
      </c>
      <c r="G2415">
        <v>5619</v>
      </c>
      <c r="H2415">
        <v>5</v>
      </c>
      <c r="I2415" t="s">
        <v>296</v>
      </c>
      <c r="J2415">
        <v>56</v>
      </c>
      <c r="K2415" t="s">
        <v>1662</v>
      </c>
      <c r="L2415">
        <v>0</v>
      </c>
      <c r="M2415" t="s">
        <v>298</v>
      </c>
      <c r="N2415">
        <v>0</v>
      </c>
      <c r="O2415" t="s">
        <v>298</v>
      </c>
      <c r="P2415">
        <v>2012</v>
      </c>
      <c r="Q2415">
        <v>754</v>
      </c>
      <c r="R2415">
        <v>1937760</v>
      </c>
      <c r="S2415">
        <v>427163</v>
      </c>
      <c r="T2415">
        <v>105976</v>
      </c>
      <c r="U2415" s="35">
        <v>12838</v>
      </c>
      <c r="V2415" t="s">
        <v>299</v>
      </c>
      <c r="W2415" t="s">
        <v>299</v>
      </c>
      <c r="X2415" t="s">
        <v>299</v>
      </c>
      <c r="Y2415" t="s">
        <v>299</v>
      </c>
    </row>
    <row r="2416" spans="1:25" x14ac:dyDescent="0.25">
      <c r="A2416" t="s">
        <v>295</v>
      </c>
      <c r="B2416" t="s">
        <v>296</v>
      </c>
      <c r="C2416" s="61">
        <f t="shared" si="37"/>
        <v>6</v>
      </c>
      <c r="D2416" t="s">
        <v>1</v>
      </c>
      <c r="E2416">
        <v>561920</v>
      </c>
      <c r="F2416">
        <v>561</v>
      </c>
      <c r="G2416">
        <v>5619</v>
      </c>
      <c r="H2416">
        <v>6</v>
      </c>
      <c r="I2416" t="s">
        <v>296</v>
      </c>
      <c r="J2416">
        <v>56</v>
      </c>
      <c r="K2416" t="s">
        <v>1662</v>
      </c>
      <c r="L2416">
        <v>0</v>
      </c>
      <c r="M2416" t="s">
        <v>298</v>
      </c>
      <c r="N2416">
        <v>0</v>
      </c>
      <c r="O2416" t="s">
        <v>298</v>
      </c>
      <c r="P2416">
        <v>2012</v>
      </c>
      <c r="Q2416">
        <v>754</v>
      </c>
      <c r="R2416">
        <v>1937760</v>
      </c>
      <c r="S2416">
        <v>427163</v>
      </c>
      <c r="T2416">
        <v>105976</v>
      </c>
      <c r="U2416" s="35">
        <v>12838</v>
      </c>
      <c r="V2416" t="s">
        <v>299</v>
      </c>
      <c r="W2416" t="s">
        <v>299</v>
      </c>
      <c r="X2416" t="s">
        <v>299</v>
      </c>
      <c r="Y2416" t="s">
        <v>299</v>
      </c>
    </row>
    <row r="2417" spans="1:25" x14ac:dyDescent="0.25">
      <c r="A2417" t="s">
        <v>295</v>
      </c>
      <c r="B2417" t="s">
        <v>296</v>
      </c>
      <c r="C2417" s="61">
        <f t="shared" si="37"/>
        <v>5</v>
      </c>
      <c r="D2417" t="s">
        <v>1</v>
      </c>
      <c r="E2417">
        <v>56199</v>
      </c>
      <c r="F2417">
        <v>561</v>
      </c>
      <c r="G2417">
        <v>5619</v>
      </c>
      <c r="H2417">
        <v>5</v>
      </c>
      <c r="I2417" t="s">
        <v>296</v>
      </c>
      <c r="J2417">
        <v>56</v>
      </c>
      <c r="K2417" t="s">
        <v>1663</v>
      </c>
      <c r="L2417">
        <v>0</v>
      </c>
      <c r="M2417" t="s">
        <v>298</v>
      </c>
      <c r="N2417">
        <v>0</v>
      </c>
      <c r="O2417" t="s">
        <v>298</v>
      </c>
      <c r="P2417">
        <v>2012</v>
      </c>
      <c r="Q2417">
        <v>1360</v>
      </c>
      <c r="R2417">
        <v>1999274</v>
      </c>
      <c r="S2417">
        <v>505191</v>
      </c>
      <c r="T2417">
        <v>128197</v>
      </c>
      <c r="U2417" s="35">
        <v>15752</v>
      </c>
      <c r="V2417" t="s">
        <v>299</v>
      </c>
      <c r="W2417" t="s">
        <v>299</v>
      </c>
      <c r="X2417" t="s">
        <v>299</v>
      </c>
      <c r="Y2417" t="s">
        <v>299</v>
      </c>
    </row>
    <row r="2418" spans="1:25" x14ac:dyDescent="0.25">
      <c r="A2418" t="s">
        <v>295</v>
      </c>
      <c r="B2418" t="s">
        <v>296</v>
      </c>
      <c r="C2418" s="61">
        <f t="shared" si="37"/>
        <v>6</v>
      </c>
      <c r="D2418" t="s">
        <v>1</v>
      </c>
      <c r="E2418">
        <v>561990</v>
      </c>
      <c r="F2418">
        <v>561</v>
      </c>
      <c r="G2418">
        <v>5619</v>
      </c>
      <c r="H2418">
        <v>6</v>
      </c>
      <c r="I2418" t="s">
        <v>296</v>
      </c>
      <c r="J2418">
        <v>56</v>
      </c>
      <c r="K2418" t="s">
        <v>1663</v>
      </c>
      <c r="L2418">
        <v>0</v>
      </c>
      <c r="M2418" t="s">
        <v>298</v>
      </c>
      <c r="N2418">
        <v>0</v>
      </c>
      <c r="O2418" t="s">
        <v>298</v>
      </c>
      <c r="P2418">
        <v>2012</v>
      </c>
      <c r="Q2418">
        <v>1360</v>
      </c>
      <c r="R2418">
        <v>1999274</v>
      </c>
      <c r="S2418">
        <v>505191</v>
      </c>
      <c r="T2418">
        <v>128197</v>
      </c>
      <c r="U2418" s="35">
        <v>15752</v>
      </c>
      <c r="V2418" t="s">
        <v>299</v>
      </c>
      <c r="W2418" t="s">
        <v>299</v>
      </c>
      <c r="X2418" t="s">
        <v>299</v>
      </c>
      <c r="Y2418" t="s">
        <v>299</v>
      </c>
    </row>
    <row r="2419" spans="1:25" x14ac:dyDescent="0.25">
      <c r="A2419" t="s">
        <v>295</v>
      </c>
      <c r="B2419" t="s">
        <v>296</v>
      </c>
      <c r="C2419" s="61">
        <f t="shared" si="37"/>
        <v>7</v>
      </c>
      <c r="D2419" t="s">
        <v>1</v>
      </c>
      <c r="E2419">
        <v>5619901</v>
      </c>
      <c r="F2419">
        <v>561</v>
      </c>
      <c r="G2419">
        <v>5619</v>
      </c>
      <c r="H2419">
        <v>7</v>
      </c>
      <c r="I2419" t="s">
        <v>296</v>
      </c>
      <c r="J2419">
        <v>56</v>
      </c>
      <c r="K2419" t="s">
        <v>1664</v>
      </c>
      <c r="L2419">
        <v>0</v>
      </c>
      <c r="M2419" t="s">
        <v>298</v>
      </c>
      <c r="N2419">
        <v>0</v>
      </c>
      <c r="O2419" t="s">
        <v>298</v>
      </c>
      <c r="P2419">
        <v>2012</v>
      </c>
      <c r="Q2419">
        <v>8</v>
      </c>
      <c r="R2419">
        <v>3398</v>
      </c>
      <c r="S2419">
        <v>1681</v>
      </c>
      <c r="T2419">
        <v>476</v>
      </c>
      <c r="U2419" s="35">
        <v>40</v>
      </c>
      <c r="V2419" t="s">
        <v>299</v>
      </c>
      <c r="W2419" t="s">
        <v>299</v>
      </c>
      <c r="X2419" t="s">
        <v>299</v>
      </c>
      <c r="Y2419" t="s">
        <v>299</v>
      </c>
    </row>
    <row r="2420" spans="1:25" x14ac:dyDescent="0.25">
      <c r="A2420" t="s">
        <v>295</v>
      </c>
      <c r="B2420" t="s">
        <v>296</v>
      </c>
      <c r="C2420" s="61">
        <f t="shared" si="37"/>
        <v>7</v>
      </c>
      <c r="D2420" t="s">
        <v>1</v>
      </c>
      <c r="E2420">
        <v>5619902</v>
      </c>
      <c r="F2420">
        <v>561</v>
      </c>
      <c r="G2420">
        <v>5619</v>
      </c>
      <c r="H2420">
        <v>7</v>
      </c>
      <c r="I2420" t="s">
        <v>296</v>
      </c>
      <c r="J2420">
        <v>56</v>
      </c>
      <c r="K2420" t="s">
        <v>1665</v>
      </c>
      <c r="L2420">
        <v>0</v>
      </c>
      <c r="M2420" t="s">
        <v>298</v>
      </c>
      <c r="N2420">
        <v>0</v>
      </c>
      <c r="O2420" t="s">
        <v>298</v>
      </c>
      <c r="P2420">
        <v>2012</v>
      </c>
      <c r="Q2420">
        <v>104</v>
      </c>
      <c r="R2420">
        <v>191198</v>
      </c>
      <c r="S2420">
        <v>61241</v>
      </c>
      <c r="T2420">
        <v>19872</v>
      </c>
      <c r="U2420" s="35">
        <v>1532</v>
      </c>
      <c r="V2420" t="s">
        <v>299</v>
      </c>
      <c r="W2420" t="s">
        <v>299</v>
      </c>
      <c r="X2420" t="s">
        <v>299</v>
      </c>
      <c r="Y2420" t="s">
        <v>299</v>
      </c>
    </row>
    <row r="2421" spans="1:25" x14ac:dyDescent="0.25">
      <c r="A2421" t="s">
        <v>295</v>
      </c>
      <c r="B2421" t="s">
        <v>296</v>
      </c>
      <c r="C2421" s="61">
        <f t="shared" si="37"/>
        <v>7</v>
      </c>
      <c r="D2421" t="s">
        <v>1</v>
      </c>
      <c r="E2421">
        <v>5619903</v>
      </c>
      <c r="F2421">
        <v>561</v>
      </c>
      <c r="G2421">
        <v>5619</v>
      </c>
      <c r="H2421">
        <v>7</v>
      </c>
      <c r="I2421" t="s">
        <v>296</v>
      </c>
      <c r="J2421">
        <v>56</v>
      </c>
      <c r="K2421" t="s">
        <v>1666</v>
      </c>
      <c r="L2421">
        <v>0</v>
      </c>
      <c r="M2421" t="s">
        <v>298</v>
      </c>
      <c r="N2421">
        <v>0</v>
      </c>
      <c r="O2421" t="s">
        <v>298</v>
      </c>
      <c r="P2421">
        <v>2012</v>
      </c>
      <c r="Q2421">
        <v>156</v>
      </c>
      <c r="R2421">
        <v>130161</v>
      </c>
      <c r="S2421">
        <v>48257</v>
      </c>
      <c r="T2421">
        <v>12152</v>
      </c>
      <c r="U2421" s="35">
        <v>1056</v>
      </c>
      <c r="V2421" t="s">
        <v>299</v>
      </c>
      <c r="W2421" t="s">
        <v>299</v>
      </c>
      <c r="X2421" t="s">
        <v>299</v>
      </c>
      <c r="Y2421" t="s">
        <v>299</v>
      </c>
    </row>
    <row r="2422" spans="1:25" x14ac:dyDescent="0.25">
      <c r="A2422" t="s">
        <v>295</v>
      </c>
      <c r="B2422" t="s">
        <v>296</v>
      </c>
      <c r="C2422" s="61">
        <f t="shared" si="37"/>
        <v>7</v>
      </c>
      <c r="D2422" t="s">
        <v>1</v>
      </c>
      <c r="E2422">
        <v>5619909</v>
      </c>
      <c r="F2422">
        <v>561</v>
      </c>
      <c r="G2422">
        <v>5619</v>
      </c>
      <c r="H2422">
        <v>7</v>
      </c>
      <c r="I2422" t="s">
        <v>296</v>
      </c>
      <c r="J2422">
        <v>56</v>
      </c>
      <c r="K2422" t="s">
        <v>1667</v>
      </c>
      <c r="L2422">
        <v>0</v>
      </c>
      <c r="M2422" t="s">
        <v>298</v>
      </c>
      <c r="N2422">
        <v>0</v>
      </c>
      <c r="O2422" t="s">
        <v>298</v>
      </c>
      <c r="P2422">
        <v>2012</v>
      </c>
      <c r="Q2422">
        <v>1092</v>
      </c>
      <c r="R2422">
        <v>1674517</v>
      </c>
      <c r="S2422">
        <v>394012</v>
      </c>
      <c r="T2422">
        <v>95697</v>
      </c>
      <c r="U2422" s="35">
        <v>13124</v>
      </c>
      <c r="V2422" t="s">
        <v>299</v>
      </c>
      <c r="W2422" t="s">
        <v>299</v>
      </c>
      <c r="X2422" t="s">
        <v>299</v>
      </c>
      <c r="Y2422" t="s">
        <v>299</v>
      </c>
    </row>
    <row r="2423" spans="1:25" x14ac:dyDescent="0.25">
      <c r="A2423" t="s">
        <v>295</v>
      </c>
      <c r="B2423" t="s">
        <v>296</v>
      </c>
      <c r="C2423" s="61">
        <f t="shared" si="37"/>
        <v>3</v>
      </c>
      <c r="D2423" t="s">
        <v>1</v>
      </c>
      <c r="E2423">
        <v>562</v>
      </c>
      <c r="F2423">
        <v>562</v>
      </c>
      <c r="G2423" t="s">
        <v>296</v>
      </c>
      <c r="H2423">
        <v>3</v>
      </c>
      <c r="I2423" t="s">
        <v>296</v>
      </c>
      <c r="J2423">
        <v>56</v>
      </c>
      <c r="K2423" t="s">
        <v>1668</v>
      </c>
      <c r="L2423">
        <v>0</v>
      </c>
      <c r="M2423" t="s">
        <v>298</v>
      </c>
      <c r="N2423">
        <v>0</v>
      </c>
      <c r="O2423" t="s">
        <v>298</v>
      </c>
      <c r="P2423">
        <v>2012</v>
      </c>
      <c r="Q2423">
        <v>1892</v>
      </c>
      <c r="R2423">
        <v>10904522</v>
      </c>
      <c r="S2423">
        <v>2469802</v>
      </c>
      <c r="T2423">
        <v>638099</v>
      </c>
      <c r="U2423" s="35">
        <v>45524</v>
      </c>
      <c r="V2423" t="s">
        <v>299</v>
      </c>
      <c r="W2423" t="s">
        <v>299</v>
      </c>
      <c r="X2423" t="s">
        <v>299</v>
      </c>
      <c r="Y2423" t="s">
        <v>299</v>
      </c>
    </row>
    <row r="2424" spans="1:25" x14ac:dyDescent="0.25">
      <c r="A2424" t="s">
        <v>295</v>
      </c>
      <c r="B2424" t="s">
        <v>296</v>
      </c>
      <c r="C2424" s="61">
        <f t="shared" si="37"/>
        <v>4</v>
      </c>
      <c r="D2424" t="s">
        <v>1</v>
      </c>
      <c r="E2424">
        <v>5621</v>
      </c>
      <c r="F2424">
        <v>562</v>
      </c>
      <c r="G2424">
        <v>5621</v>
      </c>
      <c r="H2424">
        <v>4</v>
      </c>
      <c r="I2424" t="s">
        <v>296</v>
      </c>
      <c r="J2424">
        <v>56</v>
      </c>
      <c r="K2424" t="s">
        <v>1669</v>
      </c>
      <c r="L2424">
        <v>0</v>
      </c>
      <c r="M2424" t="s">
        <v>298</v>
      </c>
      <c r="N2424">
        <v>0</v>
      </c>
      <c r="O2424" t="s">
        <v>298</v>
      </c>
      <c r="P2424">
        <v>2012</v>
      </c>
      <c r="Q2424">
        <v>885</v>
      </c>
      <c r="R2424">
        <v>6440645</v>
      </c>
      <c r="S2424">
        <v>1411654</v>
      </c>
      <c r="T2424">
        <v>357429</v>
      </c>
      <c r="U2424" s="35">
        <v>25949</v>
      </c>
      <c r="V2424" t="s">
        <v>299</v>
      </c>
      <c r="W2424" t="s">
        <v>299</v>
      </c>
      <c r="X2424" t="s">
        <v>299</v>
      </c>
      <c r="Y2424" t="s">
        <v>299</v>
      </c>
    </row>
    <row r="2425" spans="1:25" x14ac:dyDescent="0.25">
      <c r="A2425" t="s">
        <v>295</v>
      </c>
      <c r="B2425" t="s">
        <v>296</v>
      </c>
      <c r="C2425" s="61">
        <f t="shared" si="37"/>
        <v>5</v>
      </c>
      <c r="D2425" t="s">
        <v>1</v>
      </c>
      <c r="E2425">
        <v>56211</v>
      </c>
      <c r="F2425">
        <v>562</v>
      </c>
      <c r="G2425">
        <v>5621</v>
      </c>
      <c r="H2425">
        <v>5</v>
      </c>
      <c r="I2425" t="s">
        <v>296</v>
      </c>
      <c r="J2425">
        <v>56</v>
      </c>
      <c r="K2425" t="s">
        <v>1669</v>
      </c>
      <c r="L2425">
        <v>0</v>
      </c>
      <c r="M2425" t="s">
        <v>298</v>
      </c>
      <c r="N2425">
        <v>0</v>
      </c>
      <c r="O2425" t="s">
        <v>298</v>
      </c>
      <c r="P2425">
        <v>2012</v>
      </c>
      <c r="Q2425">
        <v>885</v>
      </c>
      <c r="R2425">
        <v>6440645</v>
      </c>
      <c r="S2425">
        <v>1411654</v>
      </c>
      <c r="T2425">
        <v>357429</v>
      </c>
      <c r="U2425" s="35">
        <v>25949</v>
      </c>
      <c r="V2425" t="s">
        <v>299</v>
      </c>
      <c r="W2425" t="s">
        <v>299</v>
      </c>
      <c r="X2425" t="s">
        <v>299</v>
      </c>
      <c r="Y2425" t="s">
        <v>299</v>
      </c>
    </row>
    <row r="2426" spans="1:25" x14ac:dyDescent="0.25">
      <c r="A2426" t="s">
        <v>295</v>
      </c>
      <c r="B2426" t="s">
        <v>296</v>
      </c>
      <c r="C2426" s="61">
        <f t="shared" si="37"/>
        <v>6</v>
      </c>
      <c r="D2426" t="s">
        <v>1</v>
      </c>
      <c r="E2426">
        <v>562111</v>
      </c>
      <c r="F2426">
        <v>562</v>
      </c>
      <c r="G2426">
        <v>5621</v>
      </c>
      <c r="H2426">
        <v>6</v>
      </c>
      <c r="I2426" t="s">
        <v>296</v>
      </c>
      <c r="J2426">
        <v>56</v>
      </c>
      <c r="K2426" t="s">
        <v>1670</v>
      </c>
      <c r="L2426">
        <v>0</v>
      </c>
      <c r="M2426" t="s">
        <v>298</v>
      </c>
      <c r="N2426">
        <v>0</v>
      </c>
      <c r="O2426" t="s">
        <v>298</v>
      </c>
      <c r="P2426">
        <v>2012</v>
      </c>
      <c r="Q2426">
        <v>734</v>
      </c>
      <c r="R2426">
        <v>5893466</v>
      </c>
      <c r="S2426">
        <v>1290998</v>
      </c>
      <c r="T2426">
        <v>328133</v>
      </c>
      <c r="U2426" s="35">
        <v>23523</v>
      </c>
      <c r="V2426" t="s">
        <v>299</v>
      </c>
      <c r="W2426" t="s">
        <v>299</v>
      </c>
      <c r="X2426" t="s">
        <v>299</v>
      </c>
      <c r="Y2426" t="s">
        <v>299</v>
      </c>
    </row>
    <row r="2427" spans="1:25" x14ac:dyDescent="0.25">
      <c r="A2427" t="s">
        <v>295</v>
      </c>
      <c r="B2427" t="s">
        <v>296</v>
      </c>
      <c r="C2427" s="61">
        <f t="shared" si="37"/>
        <v>6</v>
      </c>
      <c r="D2427" t="s">
        <v>1</v>
      </c>
      <c r="E2427">
        <v>562112</v>
      </c>
      <c r="F2427">
        <v>562</v>
      </c>
      <c r="G2427">
        <v>5621</v>
      </c>
      <c r="H2427">
        <v>6</v>
      </c>
      <c r="I2427" t="s">
        <v>296</v>
      </c>
      <c r="J2427">
        <v>56</v>
      </c>
      <c r="K2427" t="s">
        <v>1671</v>
      </c>
      <c r="L2427">
        <v>0</v>
      </c>
      <c r="M2427" t="s">
        <v>298</v>
      </c>
      <c r="N2427">
        <v>0</v>
      </c>
      <c r="O2427" t="s">
        <v>298</v>
      </c>
      <c r="P2427">
        <v>2012</v>
      </c>
      <c r="Q2427">
        <v>94</v>
      </c>
      <c r="R2427">
        <v>458818</v>
      </c>
      <c r="S2427">
        <v>97982</v>
      </c>
      <c r="T2427">
        <v>24118</v>
      </c>
      <c r="U2427" s="35">
        <v>1854</v>
      </c>
      <c r="V2427" t="s">
        <v>299</v>
      </c>
      <c r="W2427" t="s">
        <v>299</v>
      </c>
      <c r="X2427" t="s">
        <v>299</v>
      </c>
      <c r="Y2427" t="s">
        <v>299</v>
      </c>
    </row>
    <row r="2428" spans="1:25" x14ac:dyDescent="0.25">
      <c r="A2428" t="s">
        <v>295</v>
      </c>
      <c r="B2428" t="s">
        <v>296</v>
      </c>
      <c r="C2428" s="61">
        <f t="shared" si="37"/>
        <v>6</v>
      </c>
      <c r="D2428" t="s">
        <v>1</v>
      </c>
      <c r="E2428">
        <v>562119</v>
      </c>
      <c r="F2428">
        <v>562</v>
      </c>
      <c r="G2428">
        <v>5621</v>
      </c>
      <c r="H2428">
        <v>6</v>
      </c>
      <c r="I2428" t="s">
        <v>296</v>
      </c>
      <c r="J2428">
        <v>56</v>
      </c>
      <c r="K2428" t="s">
        <v>1672</v>
      </c>
      <c r="L2428">
        <v>0</v>
      </c>
      <c r="M2428" t="s">
        <v>298</v>
      </c>
      <c r="N2428">
        <v>0</v>
      </c>
      <c r="O2428" t="s">
        <v>298</v>
      </c>
      <c r="P2428">
        <v>2012</v>
      </c>
      <c r="Q2428">
        <v>57</v>
      </c>
      <c r="R2428">
        <v>88361</v>
      </c>
      <c r="S2428">
        <v>22674</v>
      </c>
      <c r="T2428">
        <v>5178</v>
      </c>
      <c r="U2428" s="35">
        <v>572</v>
      </c>
      <c r="V2428" t="s">
        <v>299</v>
      </c>
      <c r="W2428" t="s">
        <v>299</v>
      </c>
      <c r="X2428" t="s">
        <v>299</v>
      </c>
      <c r="Y2428" t="s">
        <v>299</v>
      </c>
    </row>
    <row r="2429" spans="1:25" x14ac:dyDescent="0.25">
      <c r="A2429" t="s">
        <v>295</v>
      </c>
      <c r="B2429" t="s">
        <v>296</v>
      </c>
      <c r="C2429" s="61">
        <f t="shared" si="37"/>
        <v>4</v>
      </c>
      <c r="D2429" t="s">
        <v>1</v>
      </c>
      <c r="E2429">
        <v>5622</v>
      </c>
      <c r="F2429">
        <v>562</v>
      </c>
      <c r="G2429">
        <v>5622</v>
      </c>
      <c r="H2429">
        <v>4</v>
      </c>
      <c r="I2429" t="s">
        <v>296</v>
      </c>
      <c r="J2429">
        <v>56</v>
      </c>
      <c r="K2429" t="s">
        <v>1673</v>
      </c>
      <c r="L2429">
        <v>0</v>
      </c>
      <c r="M2429" t="s">
        <v>298</v>
      </c>
      <c r="N2429">
        <v>0</v>
      </c>
      <c r="O2429" t="s">
        <v>298</v>
      </c>
      <c r="P2429">
        <v>2012</v>
      </c>
      <c r="Q2429">
        <v>194</v>
      </c>
      <c r="R2429">
        <v>1264839</v>
      </c>
      <c r="S2429">
        <v>225269</v>
      </c>
      <c r="T2429">
        <v>57929</v>
      </c>
      <c r="U2429" s="35">
        <v>4155</v>
      </c>
      <c r="V2429" t="s">
        <v>299</v>
      </c>
      <c r="W2429" t="s">
        <v>299</v>
      </c>
      <c r="X2429" t="s">
        <v>299</v>
      </c>
      <c r="Y2429" t="s">
        <v>299</v>
      </c>
    </row>
    <row r="2430" spans="1:25" x14ac:dyDescent="0.25">
      <c r="A2430" t="s">
        <v>295</v>
      </c>
      <c r="B2430" t="s">
        <v>296</v>
      </c>
      <c r="C2430" s="61">
        <f t="shared" si="37"/>
        <v>5</v>
      </c>
      <c r="D2430" t="s">
        <v>1</v>
      </c>
      <c r="E2430">
        <v>56221</v>
      </c>
      <c r="F2430">
        <v>562</v>
      </c>
      <c r="G2430">
        <v>5622</v>
      </c>
      <c r="H2430">
        <v>5</v>
      </c>
      <c r="I2430" t="s">
        <v>296</v>
      </c>
      <c r="J2430">
        <v>56</v>
      </c>
      <c r="K2430" t="s">
        <v>1673</v>
      </c>
      <c r="L2430">
        <v>0</v>
      </c>
      <c r="M2430" t="s">
        <v>298</v>
      </c>
      <c r="N2430">
        <v>0</v>
      </c>
      <c r="O2430" t="s">
        <v>298</v>
      </c>
      <c r="P2430">
        <v>2012</v>
      </c>
      <c r="Q2430">
        <v>194</v>
      </c>
      <c r="R2430">
        <v>1264839</v>
      </c>
      <c r="S2430">
        <v>225269</v>
      </c>
      <c r="T2430">
        <v>57929</v>
      </c>
      <c r="U2430" s="35">
        <v>4155</v>
      </c>
      <c r="V2430" t="s">
        <v>299</v>
      </c>
      <c r="W2430" t="s">
        <v>299</v>
      </c>
      <c r="X2430" t="s">
        <v>299</v>
      </c>
      <c r="Y2430" t="s">
        <v>299</v>
      </c>
    </row>
    <row r="2431" spans="1:25" x14ac:dyDescent="0.25">
      <c r="A2431" t="s">
        <v>295</v>
      </c>
      <c r="B2431" t="s">
        <v>296</v>
      </c>
      <c r="C2431" s="61">
        <f t="shared" si="37"/>
        <v>6</v>
      </c>
      <c r="D2431" t="s">
        <v>1</v>
      </c>
      <c r="E2431">
        <v>562211</v>
      </c>
      <c r="F2431">
        <v>562</v>
      </c>
      <c r="G2431">
        <v>5622</v>
      </c>
      <c r="H2431">
        <v>6</v>
      </c>
      <c r="I2431" t="s">
        <v>296</v>
      </c>
      <c r="J2431">
        <v>56</v>
      </c>
      <c r="K2431" t="s">
        <v>1674</v>
      </c>
      <c r="L2431">
        <v>0</v>
      </c>
      <c r="M2431" t="s">
        <v>298</v>
      </c>
      <c r="N2431">
        <v>0</v>
      </c>
      <c r="O2431" t="s">
        <v>298</v>
      </c>
      <c r="P2431">
        <v>2012</v>
      </c>
      <c r="Q2431">
        <v>99</v>
      </c>
      <c r="R2431">
        <v>502536</v>
      </c>
      <c r="S2431">
        <v>118869</v>
      </c>
      <c r="T2431">
        <v>30590</v>
      </c>
      <c r="U2431" s="35">
        <v>2259</v>
      </c>
      <c r="V2431" t="s">
        <v>299</v>
      </c>
      <c r="W2431" t="s">
        <v>299</v>
      </c>
      <c r="X2431" t="s">
        <v>299</v>
      </c>
      <c r="Y2431" t="s">
        <v>299</v>
      </c>
    </row>
    <row r="2432" spans="1:25" x14ac:dyDescent="0.25">
      <c r="A2432" t="s">
        <v>295</v>
      </c>
      <c r="B2432" t="s">
        <v>296</v>
      </c>
      <c r="C2432" s="61">
        <f t="shared" si="37"/>
        <v>6</v>
      </c>
      <c r="D2432" t="s">
        <v>1</v>
      </c>
      <c r="E2432">
        <v>562212</v>
      </c>
      <c r="F2432">
        <v>562</v>
      </c>
      <c r="G2432">
        <v>5622</v>
      </c>
      <c r="H2432">
        <v>6</v>
      </c>
      <c r="I2432" t="s">
        <v>296</v>
      </c>
      <c r="J2432">
        <v>56</v>
      </c>
      <c r="K2432" t="s">
        <v>1675</v>
      </c>
      <c r="L2432">
        <v>0</v>
      </c>
      <c r="M2432" t="s">
        <v>298</v>
      </c>
      <c r="N2432">
        <v>0</v>
      </c>
      <c r="O2432" t="s">
        <v>298</v>
      </c>
      <c r="P2432">
        <v>2012</v>
      </c>
      <c r="Q2432">
        <v>80</v>
      </c>
      <c r="R2432">
        <v>647285</v>
      </c>
      <c r="S2432">
        <v>85867</v>
      </c>
      <c r="T2432">
        <v>22033</v>
      </c>
      <c r="U2432" s="35">
        <v>1542</v>
      </c>
      <c r="V2432" t="s">
        <v>299</v>
      </c>
      <c r="W2432" t="s">
        <v>299</v>
      </c>
      <c r="X2432" t="s">
        <v>299</v>
      </c>
      <c r="Y2432" t="s">
        <v>299</v>
      </c>
    </row>
    <row r="2433" spans="1:25" x14ac:dyDescent="0.25">
      <c r="A2433" t="s">
        <v>295</v>
      </c>
      <c r="B2433" t="s">
        <v>296</v>
      </c>
      <c r="C2433" s="61">
        <f t="shared" si="37"/>
        <v>6</v>
      </c>
      <c r="D2433" t="s">
        <v>1</v>
      </c>
      <c r="E2433">
        <v>562213</v>
      </c>
      <c r="F2433">
        <v>562</v>
      </c>
      <c r="G2433">
        <v>5622</v>
      </c>
      <c r="H2433">
        <v>6</v>
      </c>
      <c r="I2433" t="s">
        <v>296</v>
      </c>
      <c r="J2433">
        <v>56</v>
      </c>
      <c r="K2433" t="s">
        <v>1676</v>
      </c>
      <c r="L2433">
        <v>0</v>
      </c>
      <c r="M2433" t="s">
        <v>298</v>
      </c>
      <c r="N2433">
        <v>0</v>
      </c>
      <c r="O2433" t="s">
        <v>298</v>
      </c>
      <c r="P2433">
        <v>2012</v>
      </c>
      <c r="Q2433">
        <v>5</v>
      </c>
      <c r="R2433" t="s">
        <v>305</v>
      </c>
      <c r="S2433" t="s">
        <v>305</v>
      </c>
      <c r="T2433" t="s">
        <v>305</v>
      </c>
      <c r="U2433" s="35" t="s">
        <v>330</v>
      </c>
      <c r="V2433" t="s">
        <v>299</v>
      </c>
      <c r="W2433" t="s">
        <v>299</v>
      </c>
      <c r="X2433" t="s">
        <v>299</v>
      </c>
      <c r="Y2433" t="s">
        <v>299</v>
      </c>
    </row>
    <row r="2434" spans="1:25" x14ac:dyDescent="0.25">
      <c r="A2434" t="s">
        <v>295</v>
      </c>
      <c r="B2434" t="s">
        <v>296</v>
      </c>
      <c r="C2434" s="61">
        <f t="shared" si="37"/>
        <v>6</v>
      </c>
      <c r="D2434" t="s">
        <v>1</v>
      </c>
      <c r="E2434">
        <v>562219</v>
      </c>
      <c r="F2434">
        <v>562</v>
      </c>
      <c r="G2434">
        <v>5622</v>
      </c>
      <c r="H2434">
        <v>6</v>
      </c>
      <c r="I2434" t="s">
        <v>296</v>
      </c>
      <c r="J2434">
        <v>56</v>
      </c>
      <c r="K2434" t="s">
        <v>1677</v>
      </c>
      <c r="L2434">
        <v>0</v>
      </c>
      <c r="M2434" t="s">
        <v>298</v>
      </c>
      <c r="N2434">
        <v>0</v>
      </c>
      <c r="O2434" t="s">
        <v>298</v>
      </c>
      <c r="P2434">
        <v>2012</v>
      </c>
      <c r="Q2434">
        <v>10</v>
      </c>
      <c r="R2434" t="s">
        <v>305</v>
      </c>
      <c r="S2434" t="s">
        <v>305</v>
      </c>
      <c r="T2434" t="s">
        <v>305</v>
      </c>
      <c r="U2434" s="35" t="s">
        <v>330</v>
      </c>
      <c r="V2434" t="s">
        <v>299</v>
      </c>
      <c r="W2434" t="s">
        <v>299</v>
      </c>
      <c r="X2434" t="s">
        <v>299</v>
      </c>
      <c r="Y2434" t="s">
        <v>299</v>
      </c>
    </row>
    <row r="2435" spans="1:25" x14ac:dyDescent="0.25">
      <c r="A2435" t="s">
        <v>295</v>
      </c>
      <c r="B2435" t="s">
        <v>296</v>
      </c>
      <c r="C2435" s="61">
        <f t="shared" si="37"/>
        <v>4</v>
      </c>
      <c r="D2435" t="s">
        <v>1</v>
      </c>
      <c r="E2435">
        <v>5629</v>
      </c>
      <c r="F2435">
        <v>562</v>
      </c>
      <c r="G2435">
        <v>5629</v>
      </c>
      <c r="H2435">
        <v>4</v>
      </c>
      <c r="I2435" t="s">
        <v>296</v>
      </c>
      <c r="J2435">
        <v>56</v>
      </c>
      <c r="K2435" t="s">
        <v>1678</v>
      </c>
      <c r="L2435">
        <v>0</v>
      </c>
      <c r="M2435" t="s">
        <v>298</v>
      </c>
      <c r="N2435">
        <v>0</v>
      </c>
      <c r="O2435" t="s">
        <v>298</v>
      </c>
      <c r="P2435">
        <v>2012</v>
      </c>
      <c r="Q2435">
        <v>813</v>
      </c>
      <c r="R2435">
        <v>3199038</v>
      </c>
      <c r="S2435">
        <v>832879</v>
      </c>
      <c r="T2435">
        <v>222741</v>
      </c>
      <c r="U2435" s="35">
        <v>15420</v>
      </c>
      <c r="V2435" t="s">
        <v>299</v>
      </c>
      <c r="W2435" t="s">
        <v>299</v>
      </c>
      <c r="X2435" t="s">
        <v>299</v>
      </c>
      <c r="Y2435" t="s">
        <v>299</v>
      </c>
    </row>
    <row r="2436" spans="1:25" x14ac:dyDescent="0.25">
      <c r="A2436" t="s">
        <v>295</v>
      </c>
      <c r="B2436" t="s">
        <v>296</v>
      </c>
      <c r="C2436" s="61">
        <f t="shared" si="37"/>
        <v>5</v>
      </c>
      <c r="D2436" t="s">
        <v>1</v>
      </c>
      <c r="E2436">
        <v>56291</v>
      </c>
      <c r="F2436">
        <v>562</v>
      </c>
      <c r="G2436">
        <v>5629</v>
      </c>
      <c r="H2436">
        <v>5</v>
      </c>
      <c r="I2436" t="s">
        <v>296</v>
      </c>
      <c r="J2436">
        <v>56</v>
      </c>
      <c r="K2436" t="s">
        <v>1679</v>
      </c>
      <c r="L2436">
        <v>0</v>
      </c>
      <c r="M2436" t="s">
        <v>298</v>
      </c>
      <c r="N2436">
        <v>0</v>
      </c>
      <c r="O2436" t="s">
        <v>298</v>
      </c>
      <c r="P2436">
        <v>2012</v>
      </c>
      <c r="Q2436">
        <v>365</v>
      </c>
      <c r="R2436">
        <v>1930725</v>
      </c>
      <c r="S2436">
        <v>620785</v>
      </c>
      <c r="T2436">
        <v>170451</v>
      </c>
      <c r="U2436" s="35">
        <v>9724</v>
      </c>
      <c r="V2436" t="s">
        <v>299</v>
      </c>
      <c r="W2436" t="s">
        <v>299</v>
      </c>
      <c r="X2436" t="s">
        <v>299</v>
      </c>
      <c r="Y2436" t="s">
        <v>299</v>
      </c>
    </row>
    <row r="2437" spans="1:25" x14ac:dyDescent="0.25">
      <c r="A2437" t="s">
        <v>295</v>
      </c>
      <c r="B2437" t="s">
        <v>296</v>
      </c>
      <c r="C2437" s="61">
        <f t="shared" ref="C2437:C2500" si="38">LEN(E2437)</f>
        <v>6</v>
      </c>
      <c r="D2437" t="s">
        <v>1</v>
      </c>
      <c r="E2437">
        <v>562910</v>
      </c>
      <c r="F2437">
        <v>562</v>
      </c>
      <c r="G2437">
        <v>5629</v>
      </c>
      <c r="H2437">
        <v>6</v>
      </c>
      <c r="I2437" t="s">
        <v>296</v>
      </c>
      <c r="J2437">
        <v>56</v>
      </c>
      <c r="K2437" t="s">
        <v>1679</v>
      </c>
      <c r="L2437">
        <v>0</v>
      </c>
      <c r="M2437" t="s">
        <v>298</v>
      </c>
      <c r="N2437">
        <v>0</v>
      </c>
      <c r="O2437" t="s">
        <v>298</v>
      </c>
      <c r="P2437">
        <v>2012</v>
      </c>
      <c r="Q2437">
        <v>365</v>
      </c>
      <c r="R2437">
        <v>1930725</v>
      </c>
      <c r="S2437">
        <v>620785</v>
      </c>
      <c r="T2437">
        <v>170451</v>
      </c>
      <c r="U2437" s="35">
        <v>9724</v>
      </c>
      <c r="V2437" t="s">
        <v>299</v>
      </c>
      <c r="W2437" t="s">
        <v>299</v>
      </c>
      <c r="X2437" t="s">
        <v>299</v>
      </c>
      <c r="Y2437" t="s">
        <v>299</v>
      </c>
    </row>
    <row r="2438" spans="1:25" x14ac:dyDescent="0.25">
      <c r="A2438" t="s">
        <v>295</v>
      </c>
      <c r="B2438" t="s">
        <v>296</v>
      </c>
      <c r="C2438" s="61">
        <f t="shared" si="38"/>
        <v>5</v>
      </c>
      <c r="D2438" t="s">
        <v>1</v>
      </c>
      <c r="E2438">
        <v>56292</v>
      </c>
      <c r="F2438">
        <v>562</v>
      </c>
      <c r="G2438">
        <v>5629</v>
      </c>
      <c r="H2438">
        <v>5</v>
      </c>
      <c r="I2438" t="s">
        <v>296</v>
      </c>
      <c r="J2438">
        <v>56</v>
      </c>
      <c r="K2438" t="s">
        <v>1680</v>
      </c>
      <c r="L2438">
        <v>0</v>
      </c>
      <c r="M2438" t="s">
        <v>298</v>
      </c>
      <c r="N2438">
        <v>0</v>
      </c>
      <c r="O2438" t="s">
        <v>298</v>
      </c>
      <c r="P2438">
        <v>2012</v>
      </c>
      <c r="Q2438">
        <v>168</v>
      </c>
      <c r="R2438">
        <v>877674</v>
      </c>
      <c r="S2438">
        <v>97105</v>
      </c>
      <c r="T2438">
        <v>24697</v>
      </c>
      <c r="U2438" s="35">
        <v>2873</v>
      </c>
      <c r="V2438" t="s">
        <v>299</v>
      </c>
      <c r="W2438" t="s">
        <v>299</v>
      </c>
      <c r="X2438" t="s">
        <v>299</v>
      </c>
      <c r="Y2438" t="s">
        <v>299</v>
      </c>
    </row>
    <row r="2439" spans="1:25" x14ac:dyDescent="0.25">
      <c r="A2439" t="s">
        <v>295</v>
      </c>
      <c r="B2439" t="s">
        <v>296</v>
      </c>
      <c r="C2439" s="61">
        <f t="shared" si="38"/>
        <v>6</v>
      </c>
      <c r="D2439" t="s">
        <v>1</v>
      </c>
      <c r="E2439">
        <v>562920</v>
      </c>
      <c r="F2439">
        <v>562</v>
      </c>
      <c r="G2439">
        <v>5629</v>
      </c>
      <c r="H2439">
        <v>6</v>
      </c>
      <c r="I2439" t="s">
        <v>296</v>
      </c>
      <c r="J2439">
        <v>56</v>
      </c>
      <c r="K2439" t="s">
        <v>1680</v>
      </c>
      <c r="L2439">
        <v>0</v>
      </c>
      <c r="M2439" t="s">
        <v>298</v>
      </c>
      <c r="N2439">
        <v>0</v>
      </c>
      <c r="O2439" t="s">
        <v>298</v>
      </c>
      <c r="P2439">
        <v>2012</v>
      </c>
      <c r="Q2439">
        <v>168</v>
      </c>
      <c r="R2439">
        <v>877674</v>
      </c>
      <c r="S2439">
        <v>97105</v>
      </c>
      <c r="T2439">
        <v>24697</v>
      </c>
      <c r="U2439" s="35">
        <v>2873</v>
      </c>
      <c r="V2439" t="s">
        <v>299</v>
      </c>
      <c r="W2439" t="s">
        <v>299</v>
      </c>
      <c r="X2439" t="s">
        <v>299</v>
      </c>
      <c r="Y2439" t="s">
        <v>299</v>
      </c>
    </row>
    <row r="2440" spans="1:25" x14ac:dyDescent="0.25">
      <c r="A2440" t="s">
        <v>295</v>
      </c>
      <c r="B2440" t="s">
        <v>296</v>
      </c>
      <c r="C2440" s="61">
        <f t="shared" si="38"/>
        <v>5</v>
      </c>
      <c r="D2440" t="s">
        <v>1</v>
      </c>
      <c r="E2440">
        <v>56299</v>
      </c>
      <c r="F2440">
        <v>562</v>
      </c>
      <c r="G2440">
        <v>5629</v>
      </c>
      <c r="H2440">
        <v>5</v>
      </c>
      <c r="I2440" t="s">
        <v>296</v>
      </c>
      <c r="J2440">
        <v>56</v>
      </c>
      <c r="K2440" t="s">
        <v>1681</v>
      </c>
      <c r="L2440">
        <v>0</v>
      </c>
      <c r="M2440" t="s">
        <v>298</v>
      </c>
      <c r="N2440">
        <v>0</v>
      </c>
      <c r="O2440" t="s">
        <v>298</v>
      </c>
      <c r="P2440">
        <v>2012</v>
      </c>
      <c r="Q2440">
        <v>280</v>
      </c>
      <c r="R2440">
        <v>390639</v>
      </c>
      <c r="S2440">
        <v>114989</v>
      </c>
      <c r="T2440">
        <v>27593</v>
      </c>
      <c r="U2440" s="35">
        <v>2823</v>
      </c>
      <c r="V2440" t="s">
        <v>299</v>
      </c>
      <c r="W2440" t="s">
        <v>299</v>
      </c>
      <c r="X2440" t="s">
        <v>299</v>
      </c>
      <c r="Y2440" t="s">
        <v>299</v>
      </c>
    </row>
    <row r="2441" spans="1:25" x14ac:dyDescent="0.25">
      <c r="A2441" t="s">
        <v>295</v>
      </c>
      <c r="B2441" t="s">
        <v>296</v>
      </c>
      <c r="C2441" s="61">
        <f t="shared" si="38"/>
        <v>6</v>
      </c>
      <c r="D2441" t="s">
        <v>1</v>
      </c>
      <c r="E2441">
        <v>562991</v>
      </c>
      <c r="F2441">
        <v>562</v>
      </c>
      <c r="G2441">
        <v>5629</v>
      </c>
      <c r="H2441">
        <v>6</v>
      </c>
      <c r="I2441" t="s">
        <v>296</v>
      </c>
      <c r="J2441">
        <v>56</v>
      </c>
      <c r="K2441" t="s">
        <v>1682</v>
      </c>
      <c r="L2441">
        <v>0</v>
      </c>
      <c r="M2441" t="s">
        <v>298</v>
      </c>
      <c r="N2441">
        <v>0</v>
      </c>
      <c r="O2441" t="s">
        <v>298</v>
      </c>
      <c r="P2441">
        <v>2012</v>
      </c>
      <c r="Q2441">
        <v>219</v>
      </c>
      <c r="R2441">
        <v>273575</v>
      </c>
      <c r="S2441">
        <v>83738</v>
      </c>
      <c r="T2441">
        <v>19583</v>
      </c>
      <c r="U2441" s="35">
        <v>2147</v>
      </c>
      <c r="V2441" t="s">
        <v>299</v>
      </c>
      <c r="W2441" t="s">
        <v>299</v>
      </c>
      <c r="X2441" t="s">
        <v>299</v>
      </c>
      <c r="Y2441" t="s">
        <v>299</v>
      </c>
    </row>
    <row r="2442" spans="1:25" x14ac:dyDescent="0.25">
      <c r="A2442" t="s">
        <v>295</v>
      </c>
      <c r="B2442" t="s">
        <v>296</v>
      </c>
      <c r="C2442" s="61">
        <f t="shared" si="38"/>
        <v>6</v>
      </c>
      <c r="D2442" t="s">
        <v>1</v>
      </c>
      <c r="E2442">
        <v>562998</v>
      </c>
      <c r="F2442">
        <v>562</v>
      </c>
      <c r="G2442">
        <v>5629</v>
      </c>
      <c r="H2442">
        <v>6</v>
      </c>
      <c r="I2442" t="s">
        <v>296</v>
      </c>
      <c r="J2442">
        <v>56</v>
      </c>
      <c r="K2442" t="s">
        <v>1683</v>
      </c>
      <c r="L2442">
        <v>0</v>
      </c>
      <c r="M2442" t="s">
        <v>298</v>
      </c>
      <c r="N2442">
        <v>0</v>
      </c>
      <c r="O2442" t="s">
        <v>298</v>
      </c>
      <c r="P2442">
        <v>2012</v>
      </c>
      <c r="Q2442">
        <v>61</v>
      </c>
      <c r="R2442">
        <v>117064</v>
      </c>
      <c r="S2442">
        <v>31251</v>
      </c>
      <c r="T2442">
        <v>8010</v>
      </c>
      <c r="U2442" s="35">
        <v>676</v>
      </c>
      <c r="V2442" t="s">
        <v>299</v>
      </c>
      <c r="W2442" t="s">
        <v>299</v>
      </c>
      <c r="X2442" t="s">
        <v>299</v>
      </c>
      <c r="Y2442" t="s">
        <v>299</v>
      </c>
    </row>
    <row r="2443" spans="1:25" x14ac:dyDescent="0.25">
      <c r="A2443" t="s">
        <v>295</v>
      </c>
      <c r="B2443" t="s">
        <v>296</v>
      </c>
      <c r="C2443" s="61">
        <f t="shared" si="38"/>
        <v>2</v>
      </c>
      <c r="D2443" t="s">
        <v>1</v>
      </c>
      <c r="E2443">
        <v>61</v>
      </c>
      <c r="F2443" t="s">
        <v>296</v>
      </c>
      <c r="G2443" t="s">
        <v>296</v>
      </c>
      <c r="H2443">
        <v>2</v>
      </c>
      <c r="I2443" t="s">
        <v>296</v>
      </c>
      <c r="J2443">
        <v>61</v>
      </c>
      <c r="K2443" t="s">
        <v>1684</v>
      </c>
      <c r="L2443">
        <v>0</v>
      </c>
      <c r="M2443" t="s">
        <v>298</v>
      </c>
      <c r="N2443">
        <v>0</v>
      </c>
      <c r="O2443" t="s">
        <v>298</v>
      </c>
      <c r="P2443">
        <v>2012</v>
      </c>
      <c r="Q2443">
        <v>9240</v>
      </c>
      <c r="R2443">
        <v>7784661</v>
      </c>
      <c r="S2443">
        <v>2629451</v>
      </c>
      <c r="T2443">
        <v>637366</v>
      </c>
      <c r="U2443" s="35">
        <v>105142</v>
      </c>
      <c r="V2443" t="s">
        <v>299</v>
      </c>
      <c r="W2443" t="s">
        <v>299</v>
      </c>
      <c r="X2443" t="s">
        <v>299</v>
      </c>
      <c r="Y2443" t="s">
        <v>299</v>
      </c>
    </row>
    <row r="2444" spans="1:25" x14ac:dyDescent="0.25">
      <c r="A2444" t="s">
        <v>295</v>
      </c>
      <c r="B2444" t="s">
        <v>296</v>
      </c>
      <c r="C2444" s="61">
        <f t="shared" si="38"/>
        <v>2</v>
      </c>
      <c r="D2444" t="s">
        <v>1</v>
      </c>
      <c r="E2444">
        <v>61</v>
      </c>
      <c r="F2444" t="s">
        <v>296</v>
      </c>
      <c r="G2444" t="s">
        <v>296</v>
      </c>
      <c r="H2444">
        <v>2</v>
      </c>
      <c r="I2444" t="s">
        <v>296</v>
      </c>
      <c r="J2444">
        <v>61</v>
      </c>
      <c r="K2444" t="s">
        <v>1684</v>
      </c>
      <c r="L2444" t="s">
        <v>1532</v>
      </c>
      <c r="M2444" t="s">
        <v>1533</v>
      </c>
      <c r="N2444">
        <v>0</v>
      </c>
      <c r="O2444" t="s">
        <v>298</v>
      </c>
      <c r="P2444">
        <v>2012</v>
      </c>
      <c r="Q2444">
        <v>7602</v>
      </c>
      <c r="R2444">
        <v>6013926</v>
      </c>
      <c r="S2444">
        <v>1985783</v>
      </c>
      <c r="T2444">
        <v>481727</v>
      </c>
      <c r="U2444" s="35">
        <v>79910</v>
      </c>
      <c r="V2444" t="s">
        <v>299</v>
      </c>
      <c r="W2444" t="s">
        <v>299</v>
      </c>
      <c r="X2444" t="s">
        <v>299</v>
      </c>
      <c r="Y2444" t="s">
        <v>299</v>
      </c>
    </row>
    <row r="2445" spans="1:25" x14ac:dyDescent="0.25">
      <c r="A2445" t="s">
        <v>295</v>
      </c>
      <c r="B2445" t="s">
        <v>296</v>
      </c>
      <c r="C2445" s="61">
        <f t="shared" si="38"/>
        <v>2</v>
      </c>
      <c r="D2445" t="s">
        <v>1</v>
      </c>
      <c r="E2445">
        <v>61</v>
      </c>
      <c r="F2445" t="s">
        <v>296</v>
      </c>
      <c r="G2445" t="s">
        <v>296</v>
      </c>
      <c r="H2445">
        <v>2</v>
      </c>
      <c r="I2445" t="s">
        <v>296</v>
      </c>
      <c r="J2445">
        <v>61</v>
      </c>
      <c r="K2445" t="s">
        <v>1684</v>
      </c>
      <c r="L2445" t="s">
        <v>1534</v>
      </c>
      <c r="M2445" t="s">
        <v>1535</v>
      </c>
      <c r="N2445">
        <v>0</v>
      </c>
      <c r="O2445" t="s">
        <v>298</v>
      </c>
      <c r="P2445">
        <v>2012</v>
      </c>
      <c r="Q2445">
        <v>1638</v>
      </c>
      <c r="R2445">
        <v>1770735</v>
      </c>
      <c r="S2445">
        <v>643668</v>
      </c>
      <c r="T2445">
        <v>155639</v>
      </c>
      <c r="U2445" s="35">
        <v>25232</v>
      </c>
      <c r="V2445" t="s">
        <v>299</v>
      </c>
      <c r="W2445" t="s">
        <v>299</v>
      </c>
      <c r="X2445" t="s">
        <v>299</v>
      </c>
      <c r="Y2445" t="s">
        <v>299</v>
      </c>
    </row>
    <row r="2446" spans="1:25" x14ac:dyDescent="0.25">
      <c r="A2446" t="s">
        <v>295</v>
      </c>
      <c r="B2446" t="s">
        <v>296</v>
      </c>
      <c r="C2446" s="61">
        <f t="shared" si="38"/>
        <v>3</v>
      </c>
      <c r="D2446" t="s">
        <v>1</v>
      </c>
      <c r="E2446">
        <v>611</v>
      </c>
      <c r="F2446">
        <v>611</v>
      </c>
      <c r="G2446" t="s">
        <v>296</v>
      </c>
      <c r="H2446">
        <v>3</v>
      </c>
      <c r="I2446" t="s">
        <v>296</v>
      </c>
      <c r="J2446">
        <v>61</v>
      </c>
      <c r="K2446" t="s">
        <v>1684</v>
      </c>
      <c r="L2446">
        <v>0</v>
      </c>
      <c r="M2446" t="s">
        <v>298</v>
      </c>
      <c r="N2446">
        <v>0</v>
      </c>
      <c r="O2446" t="s">
        <v>298</v>
      </c>
      <c r="P2446">
        <v>2012</v>
      </c>
      <c r="Q2446">
        <v>9240</v>
      </c>
      <c r="R2446">
        <v>7784661</v>
      </c>
      <c r="S2446">
        <v>2629451</v>
      </c>
      <c r="T2446">
        <v>637366</v>
      </c>
      <c r="U2446" s="35">
        <v>105142</v>
      </c>
      <c r="V2446" t="s">
        <v>299</v>
      </c>
      <c r="W2446" t="s">
        <v>299</v>
      </c>
      <c r="X2446" t="s">
        <v>299</v>
      </c>
      <c r="Y2446" t="s">
        <v>299</v>
      </c>
    </row>
    <row r="2447" spans="1:25" x14ac:dyDescent="0.25">
      <c r="A2447" t="s">
        <v>295</v>
      </c>
      <c r="B2447" t="s">
        <v>296</v>
      </c>
      <c r="C2447" s="61">
        <f t="shared" si="38"/>
        <v>3</v>
      </c>
      <c r="D2447" t="s">
        <v>1</v>
      </c>
      <c r="E2447">
        <v>611</v>
      </c>
      <c r="F2447">
        <v>611</v>
      </c>
      <c r="G2447" t="s">
        <v>296</v>
      </c>
      <c r="H2447">
        <v>3</v>
      </c>
      <c r="I2447" t="s">
        <v>296</v>
      </c>
      <c r="J2447">
        <v>61</v>
      </c>
      <c r="K2447" t="s">
        <v>1684</v>
      </c>
      <c r="L2447" t="s">
        <v>1532</v>
      </c>
      <c r="M2447" t="s">
        <v>1533</v>
      </c>
      <c r="N2447">
        <v>0</v>
      </c>
      <c r="O2447" t="s">
        <v>298</v>
      </c>
      <c r="P2447">
        <v>2012</v>
      </c>
      <c r="Q2447">
        <v>7602</v>
      </c>
      <c r="R2447">
        <v>6013926</v>
      </c>
      <c r="S2447">
        <v>1985783</v>
      </c>
      <c r="T2447">
        <v>481727</v>
      </c>
      <c r="U2447" s="35">
        <v>79910</v>
      </c>
      <c r="V2447" t="s">
        <v>299</v>
      </c>
      <c r="W2447" t="s">
        <v>299</v>
      </c>
      <c r="X2447" t="s">
        <v>299</v>
      </c>
      <c r="Y2447" t="s">
        <v>299</v>
      </c>
    </row>
    <row r="2448" spans="1:25" x14ac:dyDescent="0.25">
      <c r="A2448" t="s">
        <v>295</v>
      </c>
      <c r="B2448" t="s">
        <v>296</v>
      </c>
      <c r="C2448" s="61">
        <f t="shared" si="38"/>
        <v>3</v>
      </c>
      <c r="D2448" t="s">
        <v>1</v>
      </c>
      <c r="E2448">
        <v>611</v>
      </c>
      <c r="F2448">
        <v>611</v>
      </c>
      <c r="G2448" t="s">
        <v>296</v>
      </c>
      <c r="H2448">
        <v>3</v>
      </c>
      <c r="I2448" t="s">
        <v>296</v>
      </c>
      <c r="J2448">
        <v>61</v>
      </c>
      <c r="K2448" t="s">
        <v>1684</v>
      </c>
      <c r="L2448" t="s">
        <v>1534</v>
      </c>
      <c r="M2448" t="s">
        <v>1535</v>
      </c>
      <c r="N2448">
        <v>0</v>
      </c>
      <c r="O2448" t="s">
        <v>298</v>
      </c>
      <c r="P2448">
        <v>2012</v>
      </c>
      <c r="Q2448">
        <v>1638</v>
      </c>
      <c r="R2448">
        <v>1770735</v>
      </c>
      <c r="S2448">
        <v>643668</v>
      </c>
      <c r="T2448">
        <v>155639</v>
      </c>
      <c r="U2448" s="35">
        <v>25232</v>
      </c>
      <c r="V2448" t="s">
        <v>299</v>
      </c>
      <c r="W2448" t="s">
        <v>299</v>
      </c>
      <c r="X2448" t="s">
        <v>299</v>
      </c>
      <c r="Y2448" t="s">
        <v>299</v>
      </c>
    </row>
    <row r="2449" spans="1:25" x14ac:dyDescent="0.25">
      <c r="A2449" t="s">
        <v>295</v>
      </c>
      <c r="B2449" t="s">
        <v>296</v>
      </c>
      <c r="C2449" s="61">
        <f t="shared" si="38"/>
        <v>4</v>
      </c>
      <c r="D2449" t="s">
        <v>1</v>
      </c>
      <c r="E2449">
        <v>6114</v>
      </c>
      <c r="F2449">
        <v>611</v>
      </c>
      <c r="G2449">
        <v>6114</v>
      </c>
      <c r="H2449">
        <v>4</v>
      </c>
      <c r="I2449" t="s">
        <v>296</v>
      </c>
      <c r="J2449">
        <v>61</v>
      </c>
      <c r="K2449" t="s">
        <v>1685</v>
      </c>
      <c r="L2449">
        <v>0</v>
      </c>
      <c r="M2449" t="s">
        <v>298</v>
      </c>
      <c r="N2449">
        <v>0</v>
      </c>
      <c r="O2449" t="s">
        <v>298</v>
      </c>
      <c r="P2449">
        <v>2012</v>
      </c>
      <c r="Q2449">
        <v>1000</v>
      </c>
      <c r="R2449">
        <v>1185288</v>
      </c>
      <c r="S2449">
        <v>397679</v>
      </c>
      <c r="T2449">
        <v>96137</v>
      </c>
      <c r="U2449" s="35">
        <v>7130</v>
      </c>
      <c r="V2449" t="s">
        <v>299</v>
      </c>
      <c r="W2449" t="s">
        <v>299</v>
      </c>
      <c r="X2449" t="s">
        <v>299</v>
      </c>
      <c r="Y2449" t="s">
        <v>299</v>
      </c>
    </row>
    <row r="2450" spans="1:25" x14ac:dyDescent="0.25">
      <c r="A2450" t="s">
        <v>295</v>
      </c>
      <c r="B2450" t="s">
        <v>296</v>
      </c>
      <c r="C2450" s="61">
        <f t="shared" si="38"/>
        <v>4</v>
      </c>
      <c r="D2450" t="s">
        <v>1</v>
      </c>
      <c r="E2450">
        <v>6114</v>
      </c>
      <c r="F2450">
        <v>611</v>
      </c>
      <c r="G2450">
        <v>6114</v>
      </c>
      <c r="H2450">
        <v>4</v>
      </c>
      <c r="I2450" t="s">
        <v>296</v>
      </c>
      <c r="J2450">
        <v>61</v>
      </c>
      <c r="K2450" t="s">
        <v>1685</v>
      </c>
      <c r="L2450" t="s">
        <v>1532</v>
      </c>
      <c r="M2450" t="s">
        <v>1533</v>
      </c>
      <c r="N2450">
        <v>0</v>
      </c>
      <c r="O2450" t="s">
        <v>298</v>
      </c>
      <c r="P2450">
        <v>2012</v>
      </c>
      <c r="Q2450">
        <v>835</v>
      </c>
      <c r="R2450">
        <v>964133</v>
      </c>
      <c r="S2450">
        <v>328645</v>
      </c>
      <c r="T2450">
        <v>80127</v>
      </c>
      <c r="U2450" s="35">
        <v>5819</v>
      </c>
      <c r="V2450" t="s">
        <v>299</v>
      </c>
      <c r="W2450" t="s">
        <v>299</v>
      </c>
      <c r="X2450" t="s">
        <v>299</v>
      </c>
      <c r="Y2450" t="s">
        <v>299</v>
      </c>
    </row>
    <row r="2451" spans="1:25" x14ac:dyDescent="0.25">
      <c r="A2451" t="s">
        <v>295</v>
      </c>
      <c r="B2451" t="s">
        <v>296</v>
      </c>
      <c r="C2451" s="61">
        <f t="shared" si="38"/>
        <v>4</v>
      </c>
      <c r="D2451" t="s">
        <v>1</v>
      </c>
      <c r="E2451">
        <v>6114</v>
      </c>
      <c r="F2451">
        <v>611</v>
      </c>
      <c r="G2451">
        <v>6114</v>
      </c>
      <c r="H2451">
        <v>4</v>
      </c>
      <c r="I2451" t="s">
        <v>296</v>
      </c>
      <c r="J2451">
        <v>61</v>
      </c>
      <c r="K2451" t="s">
        <v>1685</v>
      </c>
      <c r="L2451" t="s">
        <v>1534</v>
      </c>
      <c r="M2451" t="s">
        <v>1535</v>
      </c>
      <c r="N2451">
        <v>0</v>
      </c>
      <c r="O2451" t="s">
        <v>298</v>
      </c>
      <c r="P2451">
        <v>2012</v>
      </c>
      <c r="Q2451">
        <v>165</v>
      </c>
      <c r="R2451">
        <v>221155</v>
      </c>
      <c r="S2451">
        <v>69034</v>
      </c>
      <c r="T2451">
        <v>16010</v>
      </c>
      <c r="U2451" s="35">
        <v>1311</v>
      </c>
      <c r="V2451" t="s">
        <v>299</v>
      </c>
      <c r="W2451" t="s">
        <v>299</v>
      </c>
      <c r="X2451" t="s">
        <v>299</v>
      </c>
      <c r="Y2451" t="s">
        <v>299</v>
      </c>
    </row>
    <row r="2452" spans="1:25" x14ac:dyDescent="0.25">
      <c r="A2452" t="s">
        <v>295</v>
      </c>
      <c r="B2452" t="s">
        <v>296</v>
      </c>
      <c r="C2452" s="61">
        <f t="shared" si="38"/>
        <v>5</v>
      </c>
      <c r="D2452" t="s">
        <v>1</v>
      </c>
      <c r="E2452">
        <v>61141</v>
      </c>
      <c r="F2452">
        <v>611</v>
      </c>
      <c r="G2452">
        <v>6114</v>
      </c>
      <c r="H2452">
        <v>5</v>
      </c>
      <c r="I2452" t="s">
        <v>296</v>
      </c>
      <c r="J2452">
        <v>61</v>
      </c>
      <c r="K2452" t="s">
        <v>1686</v>
      </c>
      <c r="L2452">
        <v>0</v>
      </c>
      <c r="M2452" t="s">
        <v>298</v>
      </c>
      <c r="N2452">
        <v>0</v>
      </c>
      <c r="O2452" t="s">
        <v>298</v>
      </c>
      <c r="P2452">
        <v>2012</v>
      </c>
      <c r="Q2452">
        <v>21</v>
      </c>
      <c r="R2452">
        <v>19265</v>
      </c>
      <c r="S2452">
        <v>8382</v>
      </c>
      <c r="T2452">
        <v>2779</v>
      </c>
      <c r="U2452" s="35">
        <v>189</v>
      </c>
      <c r="V2452" t="s">
        <v>299</v>
      </c>
      <c r="W2452" t="s">
        <v>299</v>
      </c>
      <c r="X2452" t="s">
        <v>299</v>
      </c>
      <c r="Y2452" t="s">
        <v>299</v>
      </c>
    </row>
    <row r="2453" spans="1:25" x14ac:dyDescent="0.25">
      <c r="A2453" t="s">
        <v>295</v>
      </c>
      <c r="B2453" t="s">
        <v>296</v>
      </c>
      <c r="C2453" s="61">
        <f t="shared" si="38"/>
        <v>5</v>
      </c>
      <c r="D2453" t="s">
        <v>1</v>
      </c>
      <c r="E2453">
        <v>61141</v>
      </c>
      <c r="F2453">
        <v>611</v>
      </c>
      <c r="G2453">
        <v>6114</v>
      </c>
      <c r="H2453">
        <v>5</v>
      </c>
      <c r="I2453" t="s">
        <v>296</v>
      </c>
      <c r="J2453">
        <v>61</v>
      </c>
      <c r="K2453" t="s">
        <v>1686</v>
      </c>
      <c r="L2453" t="s">
        <v>1532</v>
      </c>
      <c r="M2453" t="s">
        <v>1533</v>
      </c>
      <c r="N2453">
        <v>0</v>
      </c>
      <c r="O2453" t="s">
        <v>298</v>
      </c>
      <c r="P2453">
        <v>2012</v>
      </c>
      <c r="Q2453">
        <v>21</v>
      </c>
      <c r="R2453">
        <v>19265</v>
      </c>
      <c r="S2453">
        <v>8382</v>
      </c>
      <c r="T2453">
        <v>2779</v>
      </c>
      <c r="U2453" s="35">
        <v>189</v>
      </c>
      <c r="V2453" t="s">
        <v>299</v>
      </c>
      <c r="W2453" t="s">
        <v>299</v>
      </c>
      <c r="X2453" t="s">
        <v>299</v>
      </c>
      <c r="Y2453" t="s">
        <v>299</v>
      </c>
    </row>
    <row r="2454" spans="1:25" x14ac:dyDescent="0.25">
      <c r="A2454" t="s">
        <v>295</v>
      </c>
      <c r="B2454" t="s">
        <v>296</v>
      </c>
      <c r="C2454" s="61">
        <f t="shared" si="38"/>
        <v>6</v>
      </c>
      <c r="D2454" t="s">
        <v>1</v>
      </c>
      <c r="E2454">
        <v>611410</v>
      </c>
      <c r="F2454">
        <v>611</v>
      </c>
      <c r="G2454">
        <v>6114</v>
      </c>
      <c r="H2454">
        <v>6</v>
      </c>
      <c r="I2454" t="s">
        <v>296</v>
      </c>
      <c r="J2454">
        <v>61</v>
      </c>
      <c r="K2454" t="s">
        <v>1686</v>
      </c>
      <c r="L2454">
        <v>0</v>
      </c>
      <c r="M2454" t="s">
        <v>298</v>
      </c>
      <c r="N2454">
        <v>0</v>
      </c>
      <c r="O2454" t="s">
        <v>298</v>
      </c>
      <c r="P2454">
        <v>2012</v>
      </c>
      <c r="Q2454">
        <v>21</v>
      </c>
      <c r="R2454">
        <v>19265</v>
      </c>
      <c r="S2454">
        <v>8382</v>
      </c>
      <c r="T2454">
        <v>2779</v>
      </c>
      <c r="U2454" s="35">
        <v>189</v>
      </c>
      <c r="V2454" t="s">
        <v>299</v>
      </c>
      <c r="W2454" t="s">
        <v>299</v>
      </c>
      <c r="X2454" t="s">
        <v>299</v>
      </c>
      <c r="Y2454" t="s">
        <v>299</v>
      </c>
    </row>
    <row r="2455" spans="1:25" x14ac:dyDescent="0.25">
      <c r="A2455" t="s">
        <v>295</v>
      </c>
      <c r="B2455" t="s">
        <v>296</v>
      </c>
      <c r="C2455" s="61">
        <f t="shared" si="38"/>
        <v>6</v>
      </c>
      <c r="D2455" t="s">
        <v>1</v>
      </c>
      <c r="E2455">
        <v>611410</v>
      </c>
      <c r="F2455">
        <v>611</v>
      </c>
      <c r="G2455">
        <v>6114</v>
      </c>
      <c r="H2455">
        <v>6</v>
      </c>
      <c r="I2455" t="s">
        <v>296</v>
      </c>
      <c r="J2455">
        <v>61</v>
      </c>
      <c r="K2455" t="s">
        <v>1686</v>
      </c>
      <c r="L2455" t="s">
        <v>1532</v>
      </c>
      <c r="M2455" t="s">
        <v>1533</v>
      </c>
      <c r="N2455">
        <v>0</v>
      </c>
      <c r="O2455" t="s">
        <v>298</v>
      </c>
      <c r="P2455">
        <v>2012</v>
      </c>
      <c r="Q2455">
        <v>21</v>
      </c>
      <c r="R2455">
        <v>19265</v>
      </c>
      <c r="S2455">
        <v>8382</v>
      </c>
      <c r="T2455">
        <v>2779</v>
      </c>
      <c r="U2455" s="35">
        <v>189</v>
      </c>
      <c r="V2455" t="s">
        <v>299</v>
      </c>
      <c r="W2455" t="s">
        <v>299</v>
      </c>
      <c r="X2455" t="s">
        <v>299</v>
      </c>
      <c r="Y2455" t="s">
        <v>299</v>
      </c>
    </row>
    <row r="2456" spans="1:25" x14ac:dyDescent="0.25">
      <c r="A2456" t="s">
        <v>295</v>
      </c>
      <c r="B2456" t="s">
        <v>296</v>
      </c>
      <c r="C2456" s="61">
        <f t="shared" si="38"/>
        <v>5</v>
      </c>
      <c r="D2456" t="s">
        <v>1</v>
      </c>
      <c r="E2456">
        <v>61142</v>
      </c>
      <c r="F2456">
        <v>611</v>
      </c>
      <c r="G2456">
        <v>6114</v>
      </c>
      <c r="H2456">
        <v>5</v>
      </c>
      <c r="I2456" t="s">
        <v>296</v>
      </c>
      <c r="J2456">
        <v>61</v>
      </c>
      <c r="K2456" t="s">
        <v>1687</v>
      </c>
      <c r="L2456">
        <v>0</v>
      </c>
      <c r="M2456" t="s">
        <v>298</v>
      </c>
      <c r="N2456">
        <v>0</v>
      </c>
      <c r="O2456" t="s">
        <v>298</v>
      </c>
      <c r="P2456">
        <v>2012</v>
      </c>
      <c r="Q2456">
        <v>207</v>
      </c>
      <c r="R2456">
        <v>212744</v>
      </c>
      <c r="S2456">
        <v>58608</v>
      </c>
      <c r="T2456">
        <v>14171</v>
      </c>
      <c r="U2456" s="35">
        <v>1109</v>
      </c>
      <c r="V2456" t="s">
        <v>299</v>
      </c>
      <c r="W2456" t="s">
        <v>299</v>
      </c>
      <c r="X2456" t="s">
        <v>299</v>
      </c>
      <c r="Y2456" t="s">
        <v>299</v>
      </c>
    </row>
    <row r="2457" spans="1:25" x14ac:dyDescent="0.25">
      <c r="A2457" t="s">
        <v>295</v>
      </c>
      <c r="B2457" t="s">
        <v>296</v>
      </c>
      <c r="C2457" s="61">
        <f t="shared" si="38"/>
        <v>5</v>
      </c>
      <c r="D2457" t="s">
        <v>1</v>
      </c>
      <c r="E2457">
        <v>61142</v>
      </c>
      <c r="F2457">
        <v>611</v>
      </c>
      <c r="G2457">
        <v>6114</v>
      </c>
      <c r="H2457">
        <v>5</v>
      </c>
      <c r="I2457" t="s">
        <v>296</v>
      </c>
      <c r="J2457">
        <v>61</v>
      </c>
      <c r="K2457" t="s">
        <v>1687</v>
      </c>
      <c r="L2457" t="s">
        <v>1532</v>
      </c>
      <c r="M2457" t="s">
        <v>1533</v>
      </c>
      <c r="N2457">
        <v>0</v>
      </c>
      <c r="O2457" t="s">
        <v>298</v>
      </c>
      <c r="P2457">
        <v>2012</v>
      </c>
      <c r="Q2457">
        <v>194</v>
      </c>
      <c r="R2457">
        <v>210091</v>
      </c>
      <c r="S2457">
        <v>57535</v>
      </c>
      <c r="T2457">
        <v>13853</v>
      </c>
      <c r="U2457" s="35">
        <v>1067</v>
      </c>
      <c r="V2457" t="s">
        <v>299</v>
      </c>
      <c r="W2457" t="s">
        <v>299</v>
      </c>
      <c r="X2457" t="s">
        <v>299</v>
      </c>
      <c r="Y2457" t="s">
        <v>299</v>
      </c>
    </row>
    <row r="2458" spans="1:25" x14ac:dyDescent="0.25">
      <c r="A2458" t="s">
        <v>295</v>
      </c>
      <c r="B2458" t="s">
        <v>296</v>
      </c>
      <c r="C2458" s="61">
        <f t="shared" si="38"/>
        <v>5</v>
      </c>
      <c r="D2458" t="s">
        <v>1</v>
      </c>
      <c r="E2458">
        <v>61142</v>
      </c>
      <c r="F2458">
        <v>611</v>
      </c>
      <c r="G2458">
        <v>6114</v>
      </c>
      <c r="H2458">
        <v>5</v>
      </c>
      <c r="I2458" t="s">
        <v>296</v>
      </c>
      <c r="J2458">
        <v>61</v>
      </c>
      <c r="K2458" t="s">
        <v>1687</v>
      </c>
      <c r="L2458" t="s">
        <v>1534</v>
      </c>
      <c r="M2458" t="s">
        <v>1535</v>
      </c>
      <c r="N2458">
        <v>0</v>
      </c>
      <c r="O2458" t="s">
        <v>298</v>
      </c>
      <c r="P2458">
        <v>2012</v>
      </c>
      <c r="Q2458">
        <v>13</v>
      </c>
      <c r="R2458">
        <v>2653</v>
      </c>
      <c r="S2458">
        <v>1073</v>
      </c>
      <c r="T2458">
        <v>318</v>
      </c>
      <c r="U2458" s="35">
        <v>42</v>
      </c>
      <c r="V2458" t="s">
        <v>299</v>
      </c>
      <c r="W2458" t="s">
        <v>299</v>
      </c>
      <c r="X2458" t="s">
        <v>299</v>
      </c>
      <c r="Y2458" t="s">
        <v>299</v>
      </c>
    </row>
    <row r="2459" spans="1:25" x14ac:dyDescent="0.25">
      <c r="A2459" t="s">
        <v>295</v>
      </c>
      <c r="B2459" t="s">
        <v>296</v>
      </c>
      <c r="C2459" s="61">
        <f t="shared" si="38"/>
        <v>6</v>
      </c>
      <c r="D2459" t="s">
        <v>1</v>
      </c>
      <c r="E2459">
        <v>611420</v>
      </c>
      <c r="F2459">
        <v>611</v>
      </c>
      <c r="G2459">
        <v>6114</v>
      </c>
      <c r="H2459">
        <v>6</v>
      </c>
      <c r="I2459" t="s">
        <v>296</v>
      </c>
      <c r="J2459">
        <v>61</v>
      </c>
      <c r="K2459" t="s">
        <v>1687</v>
      </c>
      <c r="L2459">
        <v>0</v>
      </c>
      <c r="M2459" t="s">
        <v>298</v>
      </c>
      <c r="N2459">
        <v>0</v>
      </c>
      <c r="O2459" t="s">
        <v>298</v>
      </c>
      <c r="P2459">
        <v>2012</v>
      </c>
      <c r="Q2459">
        <v>207</v>
      </c>
      <c r="R2459">
        <v>212744</v>
      </c>
      <c r="S2459">
        <v>58608</v>
      </c>
      <c r="T2459">
        <v>14171</v>
      </c>
      <c r="U2459" s="35">
        <v>1109</v>
      </c>
      <c r="V2459" t="s">
        <v>299</v>
      </c>
      <c r="W2459" t="s">
        <v>299</v>
      </c>
      <c r="X2459" t="s">
        <v>299</v>
      </c>
      <c r="Y2459" t="s">
        <v>299</v>
      </c>
    </row>
    <row r="2460" spans="1:25" x14ac:dyDescent="0.25">
      <c r="A2460" t="s">
        <v>295</v>
      </c>
      <c r="B2460" t="s">
        <v>296</v>
      </c>
      <c r="C2460" s="61">
        <f t="shared" si="38"/>
        <v>6</v>
      </c>
      <c r="D2460" t="s">
        <v>1</v>
      </c>
      <c r="E2460">
        <v>611420</v>
      </c>
      <c r="F2460">
        <v>611</v>
      </c>
      <c r="G2460">
        <v>6114</v>
      </c>
      <c r="H2460">
        <v>6</v>
      </c>
      <c r="I2460" t="s">
        <v>296</v>
      </c>
      <c r="J2460">
        <v>61</v>
      </c>
      <c r="K2460" t="s">
        <v>1687</v>
      </c>
      <c r="L2460" t="s">
        <v>1532</v>
      </c>
      <c r="M2460" t="s">
        <v>1533</v>
      </c>
      <c r="N2460">
        <v>0</v>
      </c>
      <c r="O2460" t="s">
        <v>298</v>
      </c>
      <c r="P2460">
        <v>2012</v>
      </c>
      <c r="Q2460">
        <v>194</v>
      </c>
      <c r="R2460">
        <v>210091</v>
      </c>
      <c r="S2460">
        <v>57535</v>
      </c>
      <c r="T2460">
        <v>13853</v>
      </c>
      <c r="U2460" s="35">
        <v>1067</v>
      </c>
      <c r="V2460" t="s">
        <v>299</v>
      </c>
      <c r="W2460" t="s">
        <v>299</v>
      </c>
      <c r="X2460" t="s">
        <v>299</v>
      </c>
      <c r="Y2460" t="s">
        <v>299</v>
      </c>
    </row>
    <row r="2461" spans="1:25" x14ac:dyDescent="0.25">
      <c r="A2461" t="s">
        <v>295</v>
      </c>
      <c r="B2461" t="s">
        <v>296</v>
      </c>
      <c r="C2461" s="61">
        <f t="shared" si="38"/>
        <v>6</v>
      </c>
      <c r="D2461" t="s">
        <v>1</v>
      </c>
      <c r="E2461">
        <v>611420</v>
      </c>
      <c r="F2461">
        <v>611</v>
      </c>
      <c r="G2461">
        <v>6114</v>
      </c>
      <c r="H2461">
        <v>6</v>
      </c>
      <c r="I2461" t="s">
        <v>296</v>
      </c>
      <c r="J2461">
        <v>61</v>
      </c>
      <c r="K2461" t="s">
        <v>1687</v>
      </c>
      <c r="L2461" t="s">
        <v>1534</v>
      </c>
      <c r="M2461" t="s">
        <v>1535</v>
      </c>
      <c r="N2461">
        <v>0</v>
      </c>
      <c r="O2461" t="s">
        <v>298</v>
      </c>
      <c r="P2461">
        <v>2012</v>
      </c>
      <c r="Q2461">
        <v>13</v>
      </c>
      <c r="R2461">
        <v>2653</v>
      </c>
      <c r="S2461">
        <v>1073</v>
      </c>
      <c r="T2461">
        <v>318</v>
      </c>
      <c r="U2461" s="35">
        <v>42</v>
      </c>
      <c r="V2461" t="s">
        <v>299</v>
      </c>
      <c r="W2461" t="s">
        <v>299</v>
      </c>
      <c r="X2461" t="s">
        <v>299</v>
      </c>
      <c r="Y2461" t="s">
        <v>299</v>
      </c>
    </row>
    <row r="2462" spans="1:25" x14ac:dyDescent="0.25">
      <c r="A2462" t="s">
        <v>295</v>
      </c>
      <c r="B2462" t="s">
        <v>296</v>
      </c>
      <c r="C2462" s="61">
        <f t="shared" si="38"/>
        <v>5</v>
      </c>
      <c r="D2462" t="s">
        <v>1</v>
      </c>
      <c r="E2462">
        <v>61143</v>
      </c>
      <c r="F2462">
        <v>611</v>
      </c>
      <c r="G2462">
        <v>6114</v>
      </c>
      <c r="H2462">
        <v>5</v>
      </c>
      <c r="I2462" t="s">
        <v>296</v>
      </c>
      <c r="J2462">
        <v>61</v>
      </c>
      <c r="K2462" t="s">
        <v>1688</v>
      </c>
      <c r="L2462">
        <v>0</v>
      </c>
      <c r="M2462" t="s">
        <v>298</v>
      </c>
      <c r="N2462">
        <v>0</v>
      </c>
      <c r="O2462" t="s">
        <v>298</v>
      </c>
      <c r="P2462">
        <v>2012</v>
      </c>
      <c r="Q2462">
        <v>772</v>
      </c>
      <c r="R2462">
        <v>953279</v>
      </c>
      <c r="S2462">
        <v>330689</v>
      </c>
      <c r="T2462">
        <v>79187</v>
      </c>
      <c r="U2462" s="35">
        <v>5832</v>
      </c>
      <c r="V2462" t="s">
        <v>299</v>
      </c>
      <c r="W2462" t="s">
        <v>299</v>
      </c>
      <c r="X2462" t="s">
        <v>299</v>
      </c>
      <c r="Y2462" t="s">
        <v>299</v>
      </c>
    </row>
    <row r="2463" spans="1:25" x14ac:dyDescent="0.25">
      <c r="A2463" t="s">
        <v>295</v>
      </c>
      <c r="B2463" t="s">
        <v>296</v>
      </c>
      <c r="C2463" s="61">
        <f t="shared" si="38"/>
        <v>5</v>
      </c>
      <c r="D2463" t="s">
        <v>1</v>
      </c>
      <c r="E2463">
        <v>61143</v>
      </c>
      <c r="F2463">
        <v>611</v>
      </c>
      <c r="G2463">
        <v>6114</v>
      </c>
      <c r="H2463">
        <v>5</v>
      </c>
      <c r="I2463" t="s">
        <v>296</v>
      </c>
      <c r="J2463">
        <v>61</v>
      </c>
      <c r="K2463" t="s">
        <v>1688</v>
      </c>
      <c r="L2463" t="s">
        <v>1532</v>
      </c>
      <c r="M2463" t="s">
        <v>1533</v>
      </c>
      <c r="N2463">
        <v>0</v>
      </c>
      <c r="O2463" t="s">
        <v>298</v>
      </c>
      <c r="P2463">
        <v>2012</v>
      </c>
      <c r="Q2463">
        <v>620</v>
      </c>
      <c r="R2463">
        <v>734777</v>
      </c>
      <c r="S2463">
        <v>262728</v>
      </c>
      <c r="T2463">
        <v>63495</v>
      </c>
      <c r="U2463" s="35">
        <v>4563</v>
      </c>
      <c r="V2463" t="s">
        <v>299</v>
      </c>
      <c r="W2463" t="s">
        <v>299</v>
      </c>
      <c r="X2463" t="s">
        <v>299</v>
      </c>
      <c r="Y2463" t="s">
        <v>299</v>
      </c>
    </row>
    <row r="2464" spans="1:25" x14ac:dyDescent="0.25">
      <c r="A2464" t="s">
        <v>295</v>
      </c>
      <c r="B2464" t="s">
        <v>296</v>
      </c>
      <c r="C2464" s="61">
        <f t="shared" si="38"/>
        <v>5</v>
      </c>
      <c r="D2464" t="s">
        <v>1</v>
      </c>
      <c r="E2464">
        <v>61143</v>
      </c>
      <c r="F2464">
        <v>611</v>
      </c>
      <c r="G2464">
        <v>6114</v>
      </c>
      <c r="H2464">
        <v>5</v>
      </c>
      <c r="I2464" t="s">
        <v>296</v>
      </c>
      <c r="J2464">
        <v>61</v>
      </c>
      <c r="K2464" t="s">
        <v>1688</v>
      </c>
      <c r="L2464" t="s">
        <v>1534</v>
      </c>
      <c r="M2464" t="s">
        <v>1535</v>
      </c>
      <c r="N2464">
        <v>0</v>
      </c>
      <c r="O2464" t="s">
        <v>298</v>
      </c>
      <c r="P2464">
        <v>2012</v>
      </c>
      <c r="Q2464">
        <v>152</v>
      </c>
      <c r="R2464">
        <v>218502</v>
      </c>
      <c r="S2464">
        <v>67961</v>
      </c>
      <c r="T2464">
        <v>15692</v>
      </c>
      <c r="U2464" s="35">
        <v>1269</v>
      </c>
      <c r="V2464" t="s">
        <v>299</v>
      </c>
      <c r="W2464" t="s">
        <v>299</v>
      </c>
      <c r="X2464" t="s">
        <v>299</v>
      </c>
      <c r="Y2464" t="s">
        <v>299</v>
      </c>
    </row>
    <row r="2465" spans="1:25" x14ac:dyDescent="0.25">
      <c r="A2465" t="s">
        <v>295</v>
      </c>
      <c r="B2465" t="s">
        <v>296</v>
      </c>
      <c r="C2465" s="61">
        <f t="shared" si="38"/>
        <v>6</v>
      </c>
      <c r="D2465" t="s">
        <v>1</v>
      </c>
      <c r="E2465">
        <v>611430</v>
      </c>
      <c r="F2465">
        <v>611</v>
      </c>
      <c r="G2465">
        <v>6114</v>
      </c>
      <c r="H2465">
        <v>6</v>
      </c>
      <c r="I2465" t="s">
        <v>296</v>
      </c>
      <c r="J2465">
        <v>61</v>
      </c>
      <c r="K2465" t="s">
        <v>1688</v>
      </c>
      <c r="L2465">
        <v>0</v>
      </c>
      <c r="M2465" t="s">
        <v>298</v>
      </c>
      <c r="N2465">
        <v>0</v>
      </c>
      <c r="O2465" t="s">
        <v>298</v>
      </c>
      <c r="P2465">
        <v>2012</v>
      </c>
      <c r="Q2465">
        <v>772</v>
      </c>
      <c r="R2465">
        <v>953279</v>
      </c>
      <c r="S2465">
        <v>330689</v>
      </c>
      <c r="T2465">
        <v>79187</v>
      </c>
      <c r="U2465" s="35">
        <v>5832</v>
      </c>
      <c r="V2465" t="s">
        <v>299</v>
      </c>
      <c r="W2465" t="s">
        <v>299</v>
      </c>
      <c r="X2465" t="s">
        <v>299</v>
      </c>
      <c r="Y2465" t="s">
        <v>299</v>
      </c>
    </row>
    <row r="2466" spans="1:25" x14ac:dyDescent="0.25">
      <c r="A2466" t="s">
        <v>295</v>
      </c>
      <c r="B2466" t="s">
        <v>296</v>
      </c>
      <c r="C2466" s="61">
        <f t="shared" si="38"/>
        <v>6</v>
      </c>
      <c r="D2466" t="s">
        <v>1</v>
      </c>
      <c r="E2466">
        <v>611430</v>
      </c>
      <c r="F2466">
        <v>611</v>
      </c>
      <c r="G2466">
        <v>6114</v>
      </c>
      <c r="H2466">
        <v>6</v>
      </c>
      <c r="I2466" t="s">
        <v>296</v>
      </c>
      <c r="J2466">
        <v>61</v>
      </c>
      <c r="K2466" t="s">
        <v>1688</v>
      </c>
      <c r="L2466" t="s">
        <v>1532</v>
      </c>
      <c r="M2466" t="s">
        <v>1533</v>
      </c>
      <c r="N2466">
        <v>0</v>
      </c>
      <c r="O2466" t="s">
        <v>298</v>
      </c>
      <c r="P2466">
        <v>2012</v>
      </c>
      <c r="Q2466">
        <v>620</v>
      </c>
      <c r="R2466">
        <v>734777</v>
      </c>
      <c r="S2466">
        <v>262728</v>
      </c>
      <c r="T2466">
        <v>63495</v>
      </c>
      <c r="U2466" s="35">
        <v>4563</v>
      </c>
      <c r="V2466" t="s">
        <v>299</v>
      </c>
      <c r="W2466" t="s">
        <v>299</v>
      </c>
      <c r="X2466" t="s">
        <v>299</v>
      </c>
      <c r="Y2466" t="s">
        <v>299</v>
      </c>
    </row>
    <row r="2467" spans="1:25" x14ac:dyDescent="0.25">
      <c r="A2467" t="s">
        <v>295</v>
      </c>
      <c r="B2467" t="s">
        <v>296</v>
      </c>
      <c r="C2467" s="61">
        <f t="shared" si="38"/>
        <v>6</v>
      </c>
      <c r="D2467" t="s">
        <v>1</v>
      </c>
      <c r="E2467">
        <v>611430</v>
      </c>
      <c r="F2467">
        <v>611</v>
      </c>
      <c r="G2467">
        <v>6114</v>
      </c>
      <c r="H2467">
        <v>6</v>
      </c>
      <c r="I2467" t="s">
        <v>296</v>
      </c>
      <c r="J2467">
        <v>61</v>
      </c>
      <c r="K2467" t="s">
        <v>1688</v>
      </c>
      <c r="L2467" t="s">
        <v>1534</v>
      </c>
      <c r="M2467" t="s">
        <v>1535</v>
      </c>
      <c r="N2467">
        <v>0</v>
      </c>
      <c r="O2467" t="s">
        <v>298</v>
      </c>
      <c r="P2467">
        <v>2012</v>
      </c>
      <c r="Q2467">
        <v>152</v>
      </c>
      <c r="R2467">
        <v>218502</v>
      </c>
      <c r="S2467">
        <v>67961</v>
      </c>
      <c r="T2467">
        <v>15692</v>
      </c>
      <c r="U2467" s="35">
        <v>1269</v>
      </c>
      <c r="V2467" t="s">
        <v>299</v>
      </c>
      <c r="W2467" t="s">
        <v>299</v>
      </c>
      <c r="X2467" t="s">
        <v>299</v>
      </c>
      <c r="Y2467" t="s">
        <v>299</v>
      </c>
    </row>
    <row r="2468" spans="1:25" x14ac:dyDescent="0.25">
      <c r="A2468" t="s">
        <v>295</v>
      </c>
      <c r="B2468" t="s">
        <v>296</v>
      </c>
      <c r="C2468" s="61">
        <f t="shared" si="38"/>
        <v>4</v>
      </c>
      <c r="D2468" t="s">
        <v>1</v>
      </c>
      <c r="E2468">
        <v>6115</v>
      </c>
      <c r="F2468">
        <v>611</v>
      </c>
      <c r="G2468">
        <v>6115</v>
      </c>
      <c r="H2468">
        <v>4</v>
      </c>
      <c r="I2468" t="s">
        <v>296</v>
      </c>
      <c r="J2468">
        <v>61</v>
      </c>
      <c r="K2468" t="s">
        <v>1689</v>
      </c>
      <c r="L2468">
        <v>0</v>
      </c>
      <c r="M2468" t="s">
        <v>298</v>
      </c>
      <c r="N2468">
        <v>0</v>
      </c>
      <c r="O2468" t="s">
        <v>298</v>
      </c>
      <c r="P2468">
        <v>2012</v>
      </c>
      <c r="Q2468">
        <v>1080</v>
      </c>
      <c r="R2468">
        <v>2022546</v>
      </c>
      <c r="S2468">
        <v>640782</v>
      </c>
      <c r="T2468">
        <v>154752</v>
      </c>
      <c r="U2468" s="35">
        <v>17237</v>
      </c>
      <c r="V2468" t="s">
        <v>299</v>
      </c>
      <c r="W2468" t="s">
        <v>299</v>
      </c>
      <c r="X2468" t="s">
        <v>299</v>
      </c>
      <c r="Y2468" t="s">
        <v>299</v>
      </c>
    </row>
    <row r="2469" spans="1:25" x14ac:dyDescent="0.25">
      <c r="A2469" t="s">
        <v>295</v>
      </c>
      <c r="B2469" t="s">
        <v>296</v>
      </c>
      <c r="C2469" s="61">
        <f t="shared" si="38"/>
        <v>4</v>
      </c>
      <c r="D2469" t="s">
        <v>1</v>
      </c>
      <c r="E2469">
        <v>6115</v>
      </c>
      <c r="F2469">
        <v>611</v>
      </c>
      <c r="G2469">
        <v>6115</v>
      </c>
      <c r="H2469">
        <v>4</v>
      </c>
      <c r="I2469" t="s">
        <v>296</v>
      </c>
      <c r="J2469">
        <v>61</v>
      </c>
      <c r="K2469" t="s">
        <v>1689</v>
      </c>
      <c r="L2469" t="s">
        <v>1532</v>
      </c>
      <c r="M2469" t="s">
        <v>1533</v>
      </c>
      <c r="N2469">
        <v>0</v>
      </c>
      <c r="O2469" t="s">
        <v>298</v>
      </c>
      <c r="P2469">
        <v>2012</v>
      </c>
      <c r="Q2469">
        <v>894</v>
      </c>
      <c r="R2469">
        <v>1711249</v>
      </c>
      <c r="S2469">
        <v>518911</v>
      </c>
      <c r="T2469">
        <v>125745</v>
      </c>
      <c r="U2469" s="35">
        <v>14133</v>
      </c>
      <c r="V2469" t="s">
        <v>299</v>
      </c>
      <c r="W2469" t="s">
        <v>299</v>
      </c>
      <c r="X2469" t="s">
        <v>299</v>
      </c>
      <c r="Y2469" t="s">
        <v>299</v>
      </c>
    </row>
    <row r="2470" spans="1:25" x14ac:dyDescent="0.25">
      <c r="A2470" t="s">
        <v>295</v>
      </c>
      <c r="B2470" t="s">
        <v>296</v>
      </c>
      <c r="C2470" s="61">
        <f t="shared" si="38"/>
        <v>4</v>
      </c>
      <c r="D2470" t="s">
        <v>1</v>
      </c>
      <c r="E2470">
        <v>6115</v>
      </c>
      <c r="F2470">
        <v>611</v>
      </c>
      <c r="G2470">
        <v>6115</v>
      </c>
      <c r="H2470">
        <v>4</v>
      </c>
      <c r="I2470" t="s">
        <v>296</v>
      </c>
      <c r="J2470">
        <v>61</v>
      </c>
      <c r="K2470" t="s">
        <v>1689</v>
      </c>
      <c r="L2470" t="s">
        <v>1534</v>
      </c>
      <c r="M2470" t="s">
        <v>1535</v>
      </c>
      <c r="N2470">
        <v>0</v>
      </c>
      <c r="O2470" t="s">
        <v>298</v>
      </c>
      <c r="P2470">
        <v>2012</v>
      </c>
      <c r="Q2470">
        <v>186</v>
      </c>
      <c r="R2470">
        <v>311297</v>
      </c>
      <c r="S2470">
        <v>121871</v>
      </c>
      <c r="T2470">
        <v>29007</v>
      </c>
      <c r="U2470" s="35">
        <v>3104</v>
      </c>
      <c r="V2470" t="s">
        <v>299</v>
      </c>
      <c r="W2470" t="s">
        <v>299</v>
      </c>
      <c r="X2470" t="s">
        <v>299</v>
      </c>
      <c r="Y2470" t="s">
        <v>299</v>
      </c>
    </row>
    <row r="2471" spans="1:25" x14ac:dyDescent="0.25">
      <c r="A2471" t="s">
        <v>295</v>
      </c>
      <c r="B2471" t="s">
        <v>296</v>
      </c>
      <c r="C2471" s="61">
        <f t="shared" si="38"/>
        <v>5</v>
      </c>
      <c r="D2471" t="s">
        <v>1</v>
      </c>
      <c r="E2471">
        <v>61151</v>
      </c>
      <c r="F2471">
        <v>611</v>
      </c>
      <c r="G2471">
        <v>6115</v>
      </c>
      <c r="H2471">
        <v>5</v>
      </c>
      <c r="I2471" t="s">
        <v>296</v>
      </c>
      <c r="J2471">
        <v>61</v>
      </c>
      <c r="K2471" t="s">
        <v>1689</v>
      </c>
      <c r="L2471">
        <v>0</v>
      </c>
      <c r="M2471" t="s">
        <v>298</v>
      </c>
      <c r="N2471">
        <v>0</v>
      </c>
      <c r="O2471" t="s">
        <v>298</v>
      </c>
      <c r="P2471">
        <v>2012</v>
      </c>
      <c r="Q2471">
        <v>1080</v>
      </c>
      <c r="R2471">
        <v>2022546</v>
      </c>
      <c r="S2471">
        <v>640782</v>
      </c>
      <c r="T2471">
        <v>154752</v>
      </c>
      <c r="U2471" s="35">
        <v>17237</v>
      </c>
      <c r="V2471" t="s">
        <v>299</v>
      </c>
      <c r="W2471" t="s">
        <v>299</v>
      </c>
      <c r="X2471" t="s">
        <v>299</v>
      </c>
      <c r="Y2471" t="s">
        <v>299</v>
      </c>
    </row>
    <row r="2472" spans="1:25" x14ac:dyDescent="0.25">
      <c r="A2472" t="s">
        <v>295</v>
      </c>
      <c r="B2472" t="s">
        <v>296</v>
      </c>
      <c r="C2472" s="61">
        <f t="shared" si="38"/>
        <v>5</v>
      </c>
      <c r="D2472" t="s">
        <v>1</v>
      </c>
      <c r="E2472">
        <v>61151</v>
      </c>
      <c r="F2472">
        <v>611</v>
      </c>
      <c r="G2472">
        <v>6115</v>
      </c>
      <c r="H2472">
        <v>5</v>
      </c>
      <c r="I2472" t="s">
        <v>296</v>
      </c>
      <c r="J2472">
        <v>61</v>
      </c>
      <c r="K2472" t="s">
        <v>1689</v>
      </c>
      <c r="L2472" t="s">
        <v>1532</v>
      </c>
      <c r="M2472" t="s">
        <v>1533</v>
      </c>
      <c r="N2472">
        <v>0</v>
      </c>
      <c r="O2472" t="s">
        <v>298</v>
      </c>
      <c r="P2472">
        <v>2012</v>
      </c>
      <c r="Q2472">
        <v>894</v>
      </c>
      <c r="R2472">
        <v>1711249</v>
      </c>
      <c r="S2472">
        <v>518911</v>
      </c>
      <c r="T2472">
        <v>125745</v>
      </c>
      <c r="U2472" s="35">
        <v>14133</v>
      </c>
      <c r="V2472" t="s">
        <v>299</v>
      </c>
      <c r="W2472" t="s">
        <v>299</v>
      </c>
      <c r="X2472" t="s">
        <v>299</v>
      </c>
      <c r="Y2472" t="s">
        <v>299</v>
      </c>
    </row>
    <row r="2473" spans="1:25" x14ac:dyDescent="0.25">
      <c r="A2473" t="s">
        <v>295</v>
      </c>
      <c r="B2473" t="s">
        <v>296</v>
      </c>
      <c r="C2473" s="61">
        <f t="shared" si="38"/>
        <v>5</v>
      </c>
      <c r="D2473" t="s">
        <v>1</v>
      </c>
      <c r="E2473">
        <v>61151</v>
      </c>
      <c r="F2473">
        <v>611</v>
      </c>
      <c r="G2473">
        <v>6115</v>
      </c>
      <c r="H2473">
        <v>5</v>
      </c>
      <c r="I2473" t="s">
        <v>296</v>
      </c>
      <c r="J2473">
        <v>61</v>
      </c>
      <c r="K2473" t="s">
        <v>1689</v>
      </c>
      <c r="L2473" t="s">
        <v>1534</v>
      </c>
      <c r="M2473" t="s">
        <v>1535</v>
      </c>
      <c r="N2473">
        <v>0</v>
      </c>
      <c r="O2473" t="s">
        <v>298</v>
      </c>
      <c r="P2473">
        <v>2012</v>
      </c>
      <c r="Q2473">
        <v>186</v>
      </c>
      <c r="R2473">
        <v>311297</v>
      </c>
      <c r="S2473">
        <v>121871</v>
      </c>
      <c r="T2473">
        <v>29007</v>
      </c>
      <c r="U2473" s="35">
        <v>3104</v>
      </c>
      <c r="V2473" t="s">
        <v>299</v>
      </c>
      <c r="W2473" t="s">
        <v>299</v>
      </c>
      <c r="X2473" t="s">
        <v>299</v>
      </c>
      <c r="Y2473" t="s">
        <v>299</v>
      </c>
    </row>
    <row r="2474" spans="1:25" x14ac:dyDescent="0.25">
      <c r="A2474" t="s">
        <v>295</v>
      </c>
      <c r="B2474" t="s">
        <v>296</v>
      </c>
      <c r="C2474" s="61">
        <f t="shared" si="38"/>
        <v>6</v>
      </c>
      <c r="D2474" t="s">
        <v>1</v>
      </c>
      <c r="E2474">
        <v>611511</v>
      </c>
      <c r="F2474">
        <v>611</v>
      </c>
      <c r="G2474">
        <v>6115</v>
      </c>
      <c r="H2474">
        <v>6</v>
      </c>
      <c r="I2474" t="s">
        <v>296</v>
      </c>
      <c r="J2474">
        <v>61</v>
      </c>
      <c r="K2474" t="s">
        <v>1690</v>
      </c>
      <c r="L2474">
        <v>0</v>
      </c>
      <c r="M2474" t="s">
        <v>298</v>
      </c>
      <c r="N2474">
        <v>0</v>
      </c>
      <c r="O2474" t="s">
        <v>298</v>
      </c>
      <c r="P2474">
        <v>2012</v>
      </c>
      <c r="Q2474">
        <v>225</v>
      </c>
      <c r="R2474">
        <v>256106</v>
      </c>
      <c r="S2474">
        <v>82415</v>
      </c>
      <c r="T2474">
        <v>20234</v>
      </c>
      <c r="U2474" s="35">
        <v>2786</v>
      </c>
      <c r="V2474" t="s">
        <v>299</v>
      </c>
      <c r="W2474" t="s">
        <v>299</v>
      </c>
      <c r="X2474" t="s">
        <v>299</v>
      </c>
      <c r="Y2474" t="s">
        <v>299</v>
      </c>
    </row>
    <row r="2475" spans="1:25" x14ac:dyDescent="0.25">
      <c r="A2475" t="s">
        <v>295</v>
      </c>
      <c r="B2475" t="s">
        <v>296</v>
      </c>
      <c r="C2475" s="61">
        <f t="shared" si="38"/>
        <v>6</v>
      </c>
      <c r="D2475" t="s">
        <v>1</v>
      </c>
      <c r="E2475">
        <v>611511</v>
      </c>
      <c r="F2475">
        <v>611</v>
      </c>
      <c r="G2475">
        <v>6115</v>
      </c>
      <c r="H2475">
        <v>6</v>
      </c>
      <c r="I2475" t="s">
        <v>296</v>
      </c>
      <c r="J2475">
        <v>61</v>
      </c>
      <c r="K2475" t="s">
        <v>1690</v>
      </c>
      <c r="L2475" t="s">
        <v>1532</v>
      </c>
      <c r="M2475" t="s">
        <v>1533</v>
      </c>
      <c r="N2475">
        <v>0</v>
      </c>
      <c r="O2475" t="s">
        <v>298</v>
      </c>
      <c r="P2475">
        <v>2012</v>
      </c>
      <c r="Q2475">
        <v>219</v>
      </c>
      <c r="R2475">
        <v>253430</v>
      </c>
      <c r="S2475">
        <v>81336</v>
      </c>
      <c r="T2475">
        <v>19976</v>
      </c>
      <c r="U2475" s="35">
        <v>2762</v>
      </c>
      <c r="V2475" t="s">
        <v>299</v>
      </c>
      <c r="W2475" t="s">
        <v>299</v>
      </c>
      <c r="X2475" t="s">
        <v>299</v>
      </c>
      <c r="Y2475" t="s">
        <v>299</v>
      </c>
    </row>
    <row r="2476" spans="1:25" x14ac:dyDescent="0.25">
      <c r="A2476" t="s">
        <v>295</v>
      </c>
      <c r="B2476" t="s">
        <v>296</v>
      </c>
      <c r="C2476" s="61">
        <f t="shared" si="38"/>
        <v>6</v>
      </c>
      <c r="D2476" t="s">
        <v>1</v>
      </c>
      <c r="E2476">
        <v>611511</v>
      </c>
      <c r="F2476">
        <v>611</v>
      </c>
      <c r="G2476">
        <v>6115</v>
      </c>
      <c r="H2476">
        <v>6</v>
      </c>
      <c r="I2476" t="s">
        <v>296</v>
      </c>
      <c r="J2476">
        <v>61</v>
      </c>
      <c r="K2476" t="s">
        <v>1690</v>
      </c>
      <c r="L2476" t="s">
        <v>1534</v>
      </c>
      <c r="M2476" t="s">
        <v>1535</v>
      </c>
      <c r="N2476">
        <v>0</v>
      </c>
      <c r="O2476" t="s">
        <v>298</v>
      </c>
      <c r="P2476">
        <v>2012</v>
      </c>
      <c r="Q2476">
        <v>6</v>
      </c>
      <c r="R2476">
        <v>2676</v>
      </c>
      <c r="S2476">
        <v>1079</v>
      </c>
      <c r="T2476">
        <v>258</v>
      </c>
      <c r="U2476" s="35">
        <v>24</v>
      </c>
      <c r="V2476" t="s">
        <v>299</v>
      </c>
      <c r="W2476" t="s">
        <v>299</v>
      </c>
      <c r="X2476" t="s">
        <v>299</v>
      </c>
      <c r="Y2476" t="s">
        <v>299</v>
      </c>
    </row>
    <row r="2477" spans="1:25" x14ac:dyDescent="0.25">
      <c r="A2477" t="s">
        <v>295</v>
      </c>
      <c r="B2477" t="s">
        <v>296</v>
      </c>
      <c r="C2477" s="61">
        <f t="shared" si="38"/>
        <v>6</v>
      </c>
      <c r="D2477" t="s">
        <v>1</v>
      </c>
      <c r="E2477">
        <v>611512</v>
      </c>
      <c r="F2477">
        <v>611</v>
      </c>
      <c r="G2477">
        <v>6115</v>
      </c>
      <c r="H2477">
        <v>6</v>
      </c>
      <c r="I2477" t="s">
        <v>296</v>
      </c>
      <c r="J2477">
        <v>61</v>
      </c>
      <c r="K2477" t="s">
        <v>1691</v>
      </c>
      <c r="L2477">
        <v>0</v>
      </c>
      <c r="M2477" t="s">
        <v>298</v>
      </c>
      <c r="N2477">
        <v>0</v>
      </c>
      <c r="O2477" t="s">
        <v>298</v>
      </c>
      <c r="P2477">
        <v>2012</v>
      </c>
      <c r="Q2477">
        <v>136</v>
      </c>
      <c r="R2477">
        <v>237405</v>
      </c>
      <c r="S2477">
        <v>61766</v>
      </c>
      <c r="T2477">
        <v>14068</v>
      </c>
      <c r="U2477" s="35">
        <v>1521</v>
      </c>
      <c r="V2477" t="s">
        <v>299</v>
      </c>
      <c r="W2477" t="s">
        <v>299</v>
      </c>
      <c r="X2477" t="s">
        <v>299</v>
      </c>
      <c r="Y2477" t="s">
        <v>299</v>
      </c>
    </row>
    <row r="2478" spans="1:25" x14ac:dyDescent="0.25">
      <c r="A2478" t="s">
        <v>295</v>
      </c>
      <c r="B2478" t="s">
        <v>296</v>
      </c>
      <c r="C2478" s="61">
        <f t="shared" si="38"/>
        <v>6</v>
      </c>
      <c r="D2478" t="s">
        <v>1</v>
      </c>
      <c r="E2478">
        <v>611512</v>
      </c>
      <c r="F2478">
        <v>611</v>
      </c>
      <c r="G2478">
        <v>6115</v>
      </c>
      <c r="H2478">
        <v>6</v>
      </c>
      <c r="I2478" t="s">
        <v>296</v>
      </c>
      <c r="J2478">
        <v>61</v>
      </c>
      <c r="K2478" t="s">
        <v>1691</v>
      </c>
      <c r="L2478" t="s">
        <v>1532</v>
      </c>
      <c r="M2478" t="s">
        <v>1533</v>
      </c>
      <c r="N2478">
        <v>0</v>
      </c>
      <c r="O2478" t="s">
        <v>298</v>
      </c>
      <c r="P2478">
        <v>2012</v>
      </c>
      <c r="Q2478">
        <v>133</v>
      </c>
      <c r="R2478" t="s">
        <v>305</v>
      </c>
      <c r="S2478" t="s">
        <v>305</v>
      </c>
      <c r="T2478" t="s">
        <v>305</v>
      </c>
      <c r="U2478" s="35" t="s">
        <v>323</v>
      </c>
      <c r="V2478" t="s">
        <v>299</v>
      </c>
      <c r="W2478" t="s">
        <v>299</v>
      </c>
      <c r="X2478" t="s">
        <v>299</v>
      </c>
      <c r="Y2478" t="s">
        <v>299</v>
      </c>
    </row>
    <row r="2479" spans="1:25" x14ac:dyDescent="0.25">
      <c r="A2479" t="s">
        <v>295</v>
      </c>
      <c r="B2479" t="s">
        <v>296</v>
      </c>
      <c r="C2479" s="61">
        <f t="shared" si="38"/>
        <v>6</v>
      </c>
      <c r="D2479" t="s">
        <v>1</v>
      </c>
      <c r="E2479">
        <v>611512</v>
      </c>
      <c r="F2479">
        <v>611</v>
      </c>
      <c r="G2479">
        <v>6115</v>
      </c>
      <c r="H2479">
        <v>6</v>
      </c>
      <c r="I2479" t="s">
        <v>296</v>
      </c>
      <c r="J2479">
        <v>61</v>
      </c>
      <c r="K2479" t="s">
        <v>1691</v>
      </c>
      <c r="L2479" t="s">
        <v>1534</v>
      </c>
      <c r="M2479" t="s">
        <v>1535</v>
      </c>
      <c r="N2479">
        <v>0</v>
      </c>
      <c r="O2479" t="s">
        <v>298</v>
      </c>
      <c r="P2479">
        <v>2012</v>
      </c>
      <c r="Q2479">
        <v>3</v>
      </c>
      <c r="R2479" t="s">
        <v>305</v>
      </c>
      <c r="S2479" t="s">
        <v>305</v>
      </c>
      <c r="T2479" t="s">
        <v>305</v>
      </c>
      <c r="U2479" s="35" t="s">
        <v>320</v>
      </c>
      <c r="V2479" t="s">
        <v>299</v>
      </c>
      <c r="W2479" t="s">
        <v>299</v>
      </c>
      <c r="X2479" t="s">
        <v>299</v>
      </c>
      <c r="Y2479" t="s">
        <v>299</v>
      </c>
    </row>
    <row r="2480" spans="1:25" x14ac:dyDescent="0.25">
      <c r="A2480" t="s">
        <v>295</v>
      </c>
      <c r="B2480" t="s">
        <v>296</v>
      </c>
      <c r="C2480" s="61">
        <f t="shared" si="38"/>
        <v>6</v>
      </c>
      <c r="D2480" t="s">
        <v>1</v>
      </c>
      <c r="E2480">
        <v>611513</v>
      </c>
      <c r="F2480">
        <v>611</v>
      </c>
      <c r="G2480">
        <v>6115</v>
      </c>
      <c r="H2480">
        <v>6</v>
      </c>
      <c r="I2480" t="s">
        <v>296</v>
      </c>
      <c r="J2480">
        <v>61</v>
      </c>
      <c r="K2480" t="s">
        <v>1692</v>
      </c>
      <c r="L2480">
        <v>0</v>
      </c>
      <c r="M2480" t="s">
        <v>298</v>
      </c>
      <c r="N2480">
        <v>0</v>
      </c>
      <c r="O2480" t="s">
        <v>298</v>
      </c>
      <c r="P2480">
        <v>2012</v>
      </c>
      <c r="Q2480">
        <v>132</v>
      </c>
      <c r="R2480">
        <v>200234</v>
      </c>
      <c r="S2480">
        <v>70054</v>
      </c>
      <c r="T2480">
        <v>17305</v>
      </c>
      <c r="U2480" s="35">
        <v>2047</v>
      </c>
      <c r="V2480" t="s">
        <v>299</v>
      </c>
      <c r="W2480" t="s">
        <v>299</v>
      </c>
      <c r="X2480" t="s">
        <v>299</v>
      </c>
      <c r="Y2480" t="s">
        <v>299</v>
      </c>
    </row>
    <row r="2481" spans="1:25" x14ac:dyDescent="0.25">
      <c r="A2481" t="s">
        <v>295</v>
      </c>
      <c r="B2481" t="s">
        <v>296</v>
      </c>
      <c r="C2481" s="61">
        <f t="shared" si="38"/>
        <v>6</v>
      </c>
      <c r="D2481" t="s">
        <v>1</v>
      </c>
      <c r="E2481">
        <v>611513</v>
      </c>
      <c r="F2481">
        <v>611</v>
      </c>
      <c r="G2481">
        <v>6115</v>
      </c>
      <c r="H2481">
        <v>6</v>
      </c>
      <c r="I2481" t="s">
        <v>296</v>
      </c>
      <c r="J2481">
        <v>61</v>
      </c>
      <c r="K2481" t="s">
        <v>1692</v>
      </c>
      <c r="L2481" t="s">
        <v>1532</v>
      </c>
      <c r="M2481" t="s">
        <v>1533</v>
      </c>
      <c r="N2481">
        <v>0</v>
      </c>
      <c r="O2481" t="s">
        <v>298</v>
      </c>
      <c r="P2481">
        <v>2012</v>
      </c>
      <c r="Q2481">
        <v>25</v>
      </c>
      <c r="R2481" t="s">
        <v>305</v>
      </c>
      <c r="S2481" t="s">
        <v>305</v>
      </c>
      <c r="T2481" t="s">
        <v>305</v>
      </c>
      <c r="U2481" s="35" t="s">
        <v>330</v>
      </c>
      <c r="V2481" t="s">
        <v>299</v>
      </c>
      <c r="W2481" t="s">
        <v>299</v>
      </c>
      <c r="X2481" t="s">
        <v>299</v>
      </c>
      <c r="Y2481" t="s">
        <v>299</v>
      </c>
    </row>
    <row r="2482" spans="1:25" x14ac:dyDescent="0.25">
      <c r="A2482" t="s">
        <v>295</v>
      </c>
      <c r="B2482" t="s">
        <v>296</v>
      </c>
      <c r="C2482" s="61">
        <f t="shared" si="38"/>
        <v>6</v>
      </c>
      <c r="D2482" t="s">
        <v>1</v>
      </c>
      <c r="E2482">
        <v>611513</v>
      </c>
      <c r="F2482">
        <v>611</v>
      </c>
      <c r="G2482">
        <v>6115</v>
      </c>
      <c r="H2482">
        <v>6</v>
      </c>
      <c r="I2482" t="s">
        <v>296</v>
      </c>
      <c r="J2482">
        <v>61</v>
      </c>
      <c r="K2482" t="s">
        <v>1692</v>
      </c>
      <c r="L2482" t="s">
        <v>1534</v>
      </c>
      <c r="M2482" t="s">
        <v>1535</v>
      </c>
      <c r="N2482">
        <v>0</v>
      </c>
      <c r="O2482" t="s">
        <v>298</v>
      </c>
      <c r="P2482">
        <v>2012</v>
      </c>
      <c r="Q2482">
        <v>107</v>
      </c>
      <c r="R2482" t="s">
        <v>305</v>
      </c>
      <c r="S2482" t="s">
        <v>305</v>
      </c>
      <c r="T2482" t="s">
        <v>305</v>
      </c>
      <c r="U2482" s="35" t="s">
        <v>323</v>
      </c>
      <c r="V2482" t="s">
        <v>299</v>
      </c>
      <c r="W2482" t="s">
        <v>299</v>
      </c>
      <c r="X2482" t="s">
        <v>299</v>
      </c>
      <c r="Y2482" t="s">
        <v>299</v>
      </c>
    </row>
    <row r="2483" spans="1:25" x14ac:dyDescent="0.25">
      <c r="A2483" t="s">
        <v>295</v>
      </c>
      <c r="B2483" t="s">
        <v>296</v>
      </c>
      <c r="C2483" s="61">
        <f t="shared" si="38"/>
        <v>6</v>
      </c>
      <c r="D2483" t="s">
        <v>1</v>
      </c>
      <c r="E2483">
        <v>611519</v>
      </c>
      <c r="F2483">
        <v>611</v>
      </c>
      <c r="G2483">
        <v>6115</v>
      </c>
      <c r="H2483">
        <v>6</v>
      </c>
      <c r="I2483" t="s">
        <v>296</v>
      </c>
      <c r="J2483">
        <v>61</v>
      </c>
      <c r="K2483" t="s">
        <v>1693</v>
      </c>
      <c r="L2483">
        <v>0</v>
      </c>
      <c r="M2483" t="s">
        <v>298</v>
      </c>
      <c r="N2483">
        <v>0</v>
      </c>
      <c r="O2483" t="s">
        <v>298</v>
      </c>
      <c r="P2483">
        <v>2012</v>
      </c>
      <c r="Q2483">
        <v>587</v>
      </c>
      <c r="R2483">
        <v>1328801</v>
      </c>
      <c r="S2483">
        <v>426547</v>
      </c>
      <c r="T2483">
        <v>103145</v>
      </c>
      <c r="U2483" s="35">
        <v>10883</v>
      </c>
      <c r="V2483" t="s">
        <v>299</v>
      </c>
      <c r="W2483" t="s">
        <v>299</v>
      </c>
      <c r="X2483" t="s">
        <v>299</v>
      </c>
      <c r="Y2483" t="s">
        <v>299</v>
      </c>
    </row>
    <row r="2484" spans="1:25" x14ac:dyDescent="0.25">
      <c r="A2484" t="s">
        <v>295</v>
      </c>
      <c r="B2484" t="s">
        <v>296</v>
      </c>
      <c r="C2484" s="61">
        <f t="shared" si="38"/>
        <v>6</v>
      </c>
      <c r="D2484" t="s">
        <v>1</v>
      </c>
      <c r="E2484">
        <v>611519</v>
      </c>
      <c r="F2484">
        <v>611</v>
      </c>
      <c r="G2484">
        <v>6115</v>
      </c>
      <c r="H2484">
        <v>6</v>
      </c>
      <c r="I2484" t="s">
        <v>296</v>
      </c>
      <c r="J2484">
        <v>61</v>
      </c>
      <c r="K2484" t="s">
        <v>1693</v>
      </c>
      <c r="L2484" t="s">
        <v>1532</v>
      </c>
      <c r="M2484" t="s">
        <v>1533</v>
      </c>
      <c r="N2484">
        <v>0</v>
      </c>
      <c r="O2484" t="s">
        <v>298</v>
      </c>
      <c r="P2484">
        <v>2012</v>
      </c>
      <c r="Q2484">
        <v>517</v>
      </c>
      <c r="R2484">
        <v>1229598</v>
      </c>
      <c r="S2484">
        <v>375272</v>
      </c>
      <c r="T2484">
        <v>91356</v>
      </c>
      <c r="U2484" s="35">
        <v>9734</v>
      </c>
      <c r="V2484" t="s">
        <v>299</v>
      </c>
      <c r="W2484" t="s">
        <v>299</v>
      </c>
      <c r="X2484" t="s">
        <v>299</v>
      </c>
      <c r="Y2484" t="s">
        <v>299</v>
      </c>
    </row>
    <row r="2485" spans="1:25" x14ac:dyDescent="0.25">
      <c r="A2485" t="s">
        <v>295</v>
      </c>
      <c r="B2485" t="s">
        <v>296</v>
      </c>
      <c r="C2485" s="61">
        <f t="shared" si="38"/>
        <v>6</v>
      </c>
      <c r="D2485" t="s">
        <v>1</v>
      </c>
      <c r="E2485">
        <v>611519</v>
      </c>
      <c r="F2485">
        <v>611</v>
      </c>
      <c r="G2485">
        <v>6115</v>
      </c>
      <c r="H2485">
        <v>6</v>
      </c>
      <c r="I2485" t="s">
        <v>296</v>
      </c>
      <c r="J2485">
        <v>61</v>
      </c>
      <c r="K2485" t="s">
        <v>1693</v>
      </c>
      <c r="L2485" t="s">
        <v>1534</v>
      </c>
      <c r="M2485" t="s">
        <v>1535</v>
      </c>
      <c r="N2485">
        <v>0</v>
      </c>
      <c r="O2485" t="s">
        <v>298</v>
      </c>
      <c r="P2485">
        <v>2012</v>
      </c>
      <c r="Q2485">
        <v>70</v>
      </c>
      <c r="R2485">
        <v>99203</v>
      </c>
      <c r="S2485">
        <v>51275</v>
      </c>
      <c r="T2485">
        <v>11789</v>
      </c>
      <c r="U2485" s="35">
        <v>1149</v>
      </c>
      <c r="V2485" t="s">
        <v>299</v>
      </c>
      <c r="W2485" t="s">
        <v>299</v>
      </c>
      <c r="X2485" t="s">
        <v>299</v>
      </c>
      <c r="Y2485" t="s">
        <v>299</v>
      </c>
    </row>
    <row r="2486" spans="1:25" x14ac:dyDescent="0.25">
      <c r="A2486" t="s">
        <v>295</v>
      </c>
      <c r="B2486" t="s">
        <v>296</v>
      </c>
      <c r="C2486" s="61">
        <f t="shared" si="38"/>
        <v>4</v>
      </c>
      <c r="D2486" t="s">
        <v>1</v>
      </c>
      <c r="E2486">
        <v>6116</v>
      </c>
      <c r="F2486">
        <v>611</v>
      </c>
      <c r="G2486">
        <v>6116</v>
      </c>
      <c r="H2486">
        <v>4</v>
      </c>
      <c r="I2486" t="s">
        <v>296</v>
      </c>
      <c r="J2486">
        <v>61</v>
      </c>
      <c r="K2486" t="s">
        <v>1694</v>
      </c>
      <c r="L2486">
        <v>0</v>
      </c>
      <c r="M2486" t="s">
        <v>298</v>
      </c>
      <c r="N2486">
        <v>0</v>
      </c>
      <c r="O2486" t="s">
        <v>298</v>
      </c>
      <c r="P2486">
        <v>2012</v>
      </c>
      <c r="Q2486">
        <v>6150</v>
      </c>
      <c r="R2486">
        <v>3099306</v>
      </c>
      <c r="S2486">
        <v>1100683</v>
      </c>
      <c r="T2486">
        <v>267409</v>
      </c>
      <c r="U2486" s="35">
        <v>67255</v>
      </c>
      <c r="V2486" t="s">
        <v>299</v>
      </c>
      <c r="W2486" t="s">
        <v>299</v>
      </c>
      <c r="X2486" t="s">
        <v>299</v>
      </c>
      <c r="Y2486" t="s">
        <v>299</v>
      </c>
    </row>
    <row r="2487" spans="1:25" x14ac:dyDescent="0.25">
      <c r="A2487" t="s">
        <v>295</v>
      </c>
      <c r="B2487" t="s">
        <v>296</v>
      </c>
      <c r="C2487" s="61">
        <f t="shared" si="38"/>
        <v>4</v>
      </c>
      <c r="D2487" t="s">
        <v>1</v>
      </c>
      <c r="E2487">
        <v>6116</v>
      </c>
      <c r="F2487">
        <v>611</v>
      </c>
      <c r="G2487">
        <v>6116</v>
      </c>
      <c r="H2487">
        <v>4</v>
      </c>
      <c r="I2487" t="s">
        <v>296</v>
      </c>
      <c r="J2487">
        <v>61</v>
      </c>
      <c r="K2487" t="s">
        <v>1694</v>
      </c>
      <c r="L2487" t="s">
        <v>1532</v>
      </c>
      <c r="M2487" t="s">
        <v>1533</v>
      </c>
      <c r="N2487">
        <v>0</v>
      </c>
      <c r="O2487" t="s">
        <v>298</v>
      </c>
      <c r="P2487">
        <v>2012</v>
      </c>
      <c r="Q2487">
        <v>5166</v>
      </c>
      <c r="R2487">
        <v>2448908</v>
      </c>
      <c r="S2487">
        <v>830457</v>
      </c>
      <c r="T2487">
        <v>201605</v>
      </c>
      <c r="U2487" s="35">
        <v>51444</v>
      </c>
      <c r="V2487" t="s">
        <v>299</v>
      </c>
      <c r="W2487" t="s">
        <v>299</v>
      </c>
      <c r="X2487" t="s">
        <v>299</v>
      </c>
      <c r="Y2487" t="s">
        <v>299</v>
      </c>
    </row>
    <row r="2488" spans="1:25" x14ac:dyDescent="0.25">
      <c r="A2488" t="s">
        <v>295</v>
      </c>
      <c r="B2488" t="s">
        <v>296</v>
      </c>
      <c r="C2488" s="61">
        <f t="shared" si="38"/>
        <v>4</v>
      </c>
      <c r="D2488" t="s">
        <v>1</v>
      </c>
      <c r="E2488">
        <v>6116</v>
      </c>
      <c r="F2488">
        <v>611</v>
      </c>
      <c r="G2488">
        <v>6116</v>
      </c>
      <c r="H2488">
        <v>4</v>
      </c>
      <c r="I2488" t="s">
        <v>296</v>
      </c>
      <c r="J2488">
        <v>61</v>
      </c>
      <c r="K2488" t="s">
        <v>1694</v>
      </c>
      <c r="L2488" t="s">
        <v>1534</v>
      </c>
      <c r="M2488" t="s">
        <v>1535</v>
      </c>
      <c r="N2488">
        <v>0</v>
      </c>
      <c r="O2488" t="s">
        <v>298</v>
      </c>
      <c r="P2488">
        <v>2012</v>
      </c>
      <c r="Q2488">
        <v>984</v>
      </c>
      <c r="R2488">
        <v>650398</v>
      </c>
      <c r="S2488">
        <v>270226</v>
      </c>
      <c r="T2488">
        <v>65804</v>
      </c>
      <c r="U2488" s="35">
        <v>15811</v>
      </c>
      <c r="V2488" t="s">
        <v>299</v>
      </c>
      <c r="W2488" t="s">
        <v>299</v>
      </c>
      <c r="X2488" t="s">
        <v>299</v>
      </c>
      <c r="Y2488" t="s">
        <v>299</v>
      </c>
    </row>
    <row r="2489" spans="1:25" x14ac:dyDescent="0.25">
      <c r="A2489" t="s">
        <v>295</v>
      </c>
      <c r="B2489" t="s">
        <v>296</v>
      </c>
      <c r="C2489" s="61">
        <f t="shared" si="38"/>
        <v>5</v>
      </c>
      <c r="D2489" t="s">
        <v>1</v>
      </c>
      <c r="E2489">
        <v>61161</v>
      </c>
      <c r="F2489">
        <v>611</v>
      </c>
      <c r="G2489">
        <v>6116</v>
      </c>
      <c r="H2489">
        <v>5</v>
      </c>
      <c r="I2489" t="s">
        <v>296</v>
      </c>
      <c r="J2489">
        <v>61</v>
      </c>
      <c r="K2489" t="s">
        <v>1695</v>
      </c>
      <c r="L2489">
        <v>0</v>
      </c>
      <c r="M2489" t="s">
        <v>298</v>
      </c>
      <c r="N2489">
        <v>0</v>
      </c>
      <c r="O2489" t="s">
        <v>298</v>
      </c>
      <c r="P2489">
        <v>2012</v>
      </c>
      <c r="Q2489">
        <v>1413</v>
      </c>
      <c r="R2489">
        <v>549437</v>
      </c>
      <c r="S2489">
        <v>176658</v>
      </c>
      <c r="T2489">
        <v>42714</v>
      </c>
      <c r="U2489" s="35">
        <v>10282</v>
      </c>
      <c r="V2489" t="s">
        <v>299</v>
      </c>
      <c r="W2489" t="s">
        <v>299</v>
      </c>
      <c r="X2489" t="s">
        <v>299</v>
      </c>
      <c r="Y2489" t="s">
        <v>299</v>
      </c>
    </row>
    <row r="2490" spans="1:25" x14ac:dyDescent="0.25">
      <c r="A2490" t="s">
        <v>295</v>
      </c>
      <c r="B2490" t="s">
        <v>296</v>
      </c>
      <c r="C2490" s="61">
        <f t="shared" si="38"/>
        <v>5</v>
      </c>
      <c r="D2490" t="s">
        <v>1</v>
      </c>
      <c r="E2490">
        <v>61161</v>
      </c>
      <c r="F2490">
        <v>611</v>
      </c>
      <c r="G2490">
        <v>6116</v>
      </c>
      <c r="H2490">
        <v>5</v>
      </c>
      <c r="I2490" t="s">
        <v>296</v>
      </c>
      <c r="J2490">
        <v>61</v>
      </c>
      <c r="K2490" t="s">
        <v>1695</v>
      </c>
      <c r="L2490" t="s">
        <v>1532</v>
      </c>
      <c r="M2490" t="s">
        <v>1533</v>
      </c>
      <c r="N2490">
        <v>0</v>
      </c>
      <c r="O2490" t="s">
        <v>298</v>
      </c>
      <c r="P2490">
        <v>2012</v>
      </c>
      <c r="Q2490">
        <v>1152</v>
      </c>
      <c r="R2490">
        <v>417115</v>
      </c>
      <c r="S2490">
        <v>127225</v>
      </c>
      <c r="T2490">
        <v>30785</v>
      </c>
      <c r="U2490" s="35">
        <v>7873</v>
      </c>
      <c r="V2490" t="s">
        <v>299</v>
      </c>
      <c r="W2490" t="s">
        <v>299</v>
      </c>
      <c r="X2490" t="s">
        <v>299</v>
      </c>
      <c r="Y2490" t="s">
        <v>299</v>
      </c>
    </row>
    <row r="2491" spans="1:25" x14ac:dyDescent="0.25">
      <c r="A2491" t="s">
        <v>295</v>
      </c>
      <c r="B2491" t="s">
        <v>296</v>
      </c>
      <c r="C2491" s="61">
        <f t="shared" si="38"/>
        <v>5</v>
      </c>
      <c r="D2491" t="s">
        <v>1</v>
      </c>
      <c r="E2491">
        <v>61161</v>
      </c>
      <c r="F2491">
        <v>611</v>
      </c>
      <c r="G2491">
        <v>6116</v>
      </c>
      <c r="H2491">
        <v>5</v>
      </c>
      <c r="I2491" t="s">
        <v>296</v>
      </c>
      <c r="J2491">
        <v>61</v>
      </c>
      <c r="K2491" t="s">
        <v>1695</v>
      </c>
      <c r="L2491" t="s">
        <v>1534</v>
      </c>
      <c r="M2491" t="s">
        <v>1535</v>
      </c>
      <c r="N2491">
        <v>0</v>
      </c>
      <c r="O2491" t="s">
        <v>298</v>
      </c>
      <c r="P2491">
        <v>2012</v>
      </c>
      <c r="Q2491">
        <v>261</v>
      </c>
      <c r="R2491">
        <v>132322</v>
      </c>
      <c r="S2491">
        <v>49433</v>
      </c>
      <c r="T2491">
        <v>11929</v>
      </c>
      <c r="U2491" s="35">
        <v>2409</v>
      </c>
      <c r="V2491" t="s">
        <v>299</v>
      </c>
      <c r="W2491" t="s">
        <v>299</v>
      </c>
      <c r="X2491" t="s">
        <v>299</v>
      </c>
      <c r="Y2491" t="s">
        <v>299</v>
      </c>
    </row>
    <row r="2492" spans="1:25" x14ac:dyDescent="0.25">
      <c r="A2492" t="s">
        <v>295</v>
      </c>
      <c r="B2492" t="s">
        <v>296</v>
      </c>
      <c r="C2492" s="61">
        <f t="shared" si="38"/>
        <v>6</v>
      </c>
      <c r="D2492" t="s">
        <v>1</v>
      </c>
      <c r="E2492">
        <v>611610</v>
      </c>
      <c r="F2492">
        <v>611</v>
      </c>
      <c r="G2492">
        <v>6116</v>
      </c>
      <c r="H2492">
        <v>6</v>
      </c>
      <c r="I2492" t="s">
        <v>296</v>
      </c>
      <c r="J2492">
        <v>61</v>
      </c>
      <c r="K2492" t="s">
        <v>1695</v>
      </c>
      <c r="L2492">
        <v>0</v>
      </c>
      <c r="M2492" t="s">
        <v>298</v>
      </c>
      <c r="N2492">
        <v>0</v>
      </c>
      <c r="O2492" t="s">
        <v>298</v>
      </c>
      <c r="P2492">
        <v>2012</v>
      </c>
      <c r="Q2492">
        <v>1413</v>
      </c>
      <c r="R2492">
        <v>549437</v>
      </c>
      <c r="S2492">
        <v>176658</v>
      </c>
      <c r="T2492">
        <v>42714</v>
      </c>
      <c r="U2492" s="35">
        <v>10282</v>
      </c>
      <c r="V2492" t="s">
        <v>299</v>
      </c>
      <c r="W2492" t="s">
        <v>299</v>
      </c>
      <c r="X2492" t="s">
        <v>299</v>
      </c>
      <c r="Y2492" t="s">
        <v>299</v>
      </c>
    </row>
    <row r="2493" spans="1:25" x14ac:dyDescent="0.25">
      <c r="A2493" t="s">
        <v>295</v>
      </c>
      <c r="B2493" t="s">
        <v>296</v>
      </c>
      <c r="C2493" s="61">
        <f t="shared" si="38"/>
        <v>6</v>
      </c>
      <c r="D2493" t="s">
        <v>1</v>
      </c>
      <c r="E2493">
        <v>611610</v>
      </c>
      <c r="F2493">
        <v>611</v>
      </c>
      <c r="G2493">
        <v>6116</v>
      </c>
      <c r="H2493">
        <v>6</v>
      </c>
      <c r="I2493" t="s">
        <v>296</v>
      </c>
      <c r="J2493">
        <v>61</v>
      </c>
      <c r="K2493" t="s">
        <v>1695</v>
      </c>
      <c r="L2493" t="s">
        <v>1532</v>
      </c>
      <c r="M2493" t="s">
        <v>1533</v>
      </c>
      <c r="N2493">
        <v>0</v>
      </c>
      <c r="O2493" t="s">
        <v>298</v>
      </c>
      <c r="P2493">
        <v>2012</v>
      </c>
      <c r="Q2493">
        <v>1152</v>
      </c>
      <c r="R2493">
        <v>417115</v>
      </c>
      <c r="S2493">
        <v>127225</v>
      </c>
      <c r="T2493">
        <v>30785</v>
      </c>
      <c r="U2493" s="35">
        <v>7873</v>
      </c>
      <c r="V2493" t="s">
        <v>299</v>
      </c>
      <c r="W2493" t="s">
        <v>299</v>
      </c>
      <c r="X2493" t="s">
        <v>299</v>
      </c>
      <c r="Y2493" t="s">
        <v>299</v>
      </c>
    </row>
    <row r="2494" spans="1:25" x14ac:dyDescent="0.25">
      <c r="A2494" t="s">
        <v>295</v>
      </c>
      <c r="B2494" t="s">
        <v>296</v>
      </c>
      <c r="C2494" s="61">
        <f t="shared" si="38"/>
        <v>6</v>
      </c>
      <c r="D2494" t="s">
        <v>1</v>
      </c>
      <c r="E2494">
        <v>611610</v>
      </c>
      <c r="F2494">
        <v>611</v>
      </c>
      <c r="G2494">
        <v>6116</v>
      </c>
      <c r="H2494">
        <v>6</v>
      </c>
      <c r="I2494" t="s">
        <v>296</v>
      </c>
      <c r="J2494">
        <v>61</v>
      </c>
      <c r="K2494" t="s">
        <v>1695</v>
      </c>
      <c r="L2494" t="s">
        <v>1534</v>
      </c>
      <c r="M2494" t="s">
        <v>1535</v>
      </c>
      <c r="N2494">
        <v>0</v>
      </c>
      <c r="O2494" t="s">
        <v>298</v>
      </c>
      <c r="P2494">
        <v>2012</v>
      </c>
      <c r="Q2494">
        <v>261</v>
      </c>
      <c r="R2494">
        <v>132322</v>
      </c>
      <c r="S2494">
        <v>49433</v>
      </c>
      <c r="T2494">
        <v>11929</v>
      </c>
      <c r="U2494" s="35">
        <v>2409</v>
      </c>
      <c r="V2494" t="s">
        <v>299</v>
      </c>
      <c r="W2494" t="s">
        <v>299</v>
      </c>
      <c r="X2494" t="s">
        <v>299</v>
      </c>
      <c r="Y2494" t="s">
        <v>299</v>
      </c>
    </row>
    <row r="2495" spans="1:25" x14ac:dyDescent="0.25">
      <c r="A2495" t="s">
        <v>295</v>
      </c>
      <c r="B2495" t="s">
        <v>296</v>
      </c>
      <c r="C2495" s="61">
        <f t="shared" si="38"/>
        <v>7</v>
      </c>
      <c r="D2495" t="s">
        <v>1</v>
      </c>
      <c r="E2495">
        <v>6116101</v>
      </c>
      <c r="F2495">
        <v>611</v>
      </c>
      <c r="G2495">
        <v>6116</v>
      </c>
      <c r="H2495">
        <v>7</v>
      </c>
      <c r="I2495" t="s">
        <v>296</v>
      </c>
      <c r="J2495">
        <v>61</v>
      </c>
      <c r="K2495" t="s">
        <v>1696</v>
      </c>
      <c r="L2495">
        <v>0</v>
      </c>
      <c r="M2495" t="s">
        <v>298</v>
      </c>
      <c r="N2495">
        <v>0</v>
      </c>
      <c r="O2495" t="s">
        <v>298</v>
      </c>
      <c r="P2495">
        <v>2012</v>
      </c>
      <c r="Q2495">
        <v>771</v>
      </c>
      <c r="R2495">
        <v>270148</v>
      </c>
      <c r="S2495">
        <v>74248</v>
      </c>
      <c r="T2495">
        <v>17761</v>
      </c>
      <c r="U2495" s="35">
        <v>5253</v>
      </c>
      <c r="V2495" t="s">
        <v>299</v>
      </c>
      <c r="W2495" t="s">
        <v>299</v>
      </c>
      <c r="X2495" t="s">
        <v>299</v>
      </c>
      <c r="Y2495" t="s">
        <v>299</v>
      </c>
    </row>
    <row r="2496" spans="1:25" x14ac:dyDescent="0.25">
      <c r="A2496" t="s">
        <v>295</v>
      </c>
      <c r="B2496" t="s">
        <v>296</v>
      </c>
      <c r="C2496" s="61">
        <f t="shared" si="38"/>
        <v>7</v>
      </c>
      <c r="D2496" t="s">
        <v>1</v>
      </c>
      <c r="E2496">
        <v>6116101</v>
      </c>
      <c r="F2496">
        <v>611</v>
      </c>
      <c r="G2496">
        <v>6116</v>
      </c>
      <c r="H2496">
        <v>7</v>
      </c>
      <c r="I2496" t="s">
        <v>296</v>
      </c>
      <c r="J2496">
        <v>61</v>
      </c>
      <c r="K2496" t="s">
        <v>1696</v>
      </c>
      <c r="L2496" t="s">
        <v>1532</v>
      </c>
      <c r="M2496" t="s">
        <v>1533</v>
      </c>
      <c r="N2496">
        <v>0</v>
      </c>
      <c r="O2496" t="s">
        <v>298</v>
      </c>
      <c r="P2496">
        <v>2012</v>
      </c>
      <c r="Q2496">
        <v>690</v>
      </c>
      <c r="R2496">
        <v>233825</v>
      </c>
      <c r="S2496">
        <v>61433</v>
      </c>
      <c r="T2496">
        <v>14647</v>
      </c>
      <c r="U2496" s="35">
        <v>4573</v>
      </c>
      <c r="V2496" t="s">
        <v>299</v>
      </c>
      <c r="W2496" t="s">
        <v>299</v>
      </c>
      <c r="X2496" t="s">
        <v>299</v>
      </c>
      <c r="Y2496" t="s">
        <v>299</v>
      </c>
    </row>
    <row r="2497" spans="1:25" x14ac:dyDescent="0.25">
      <c r="A2497" t="s">
        <v>295</v>
      </c>
      <c r="B2497" t="s">
        <v>296</v>
      </c>
      <c r="C2497" s="61">
        <f t="shared" si="38"/>
        <v>7</v>
      </c>
      <c r="D2497" t="s">
        <v>1</v>
      </c>
      <c r="E2497">
        <v>6116101</v>
      </c>
      <c r="F2497">
        <v>611</v>
      </c>
      <c r="G2497">
        <v>6116</v>
      </c>
      <c r="H2497">
        <v>7</v>
      </c>
      <c r="I2497" t="s">
        <v>296</v>
      </c>
      <c r="J2497">
        <v>61</v>
      </c>
      <c r="K2497" t="s">
        <v>1696</v>
      </c>
      <c r="L2497" t="s">
        <v>1534</v>
      </c>
      <c r="M2497" t="s">
        <v>1535</v>
      </c>
      <c r="N2497">
        <v>0</v>
      </c>
      <c r="O2497" t="s">
        <v>298</v>
      </c>
      <c r="P2497">
        <v>2012</v>
      </c>
      <c r="Q2497">
        <v>81</v>
      </c>
      <c r="R2497">
        <v>36323</v>
      </c>
      <c r="S2497">
        <v>12815</v>
      </c>
      <c r="T2497">
        <v>3114</v>
      </c>
      <c r="U2497" s="35">
        <v>680</v>
      </c>
      <c r="V2497" t="s">
        <v>299</v>
      </c>
      <c r="W2497" t="s">
        <v>299</v>
      </c>
      <c r="X2497" t="s">
        <v>299</v>
      </c>
      <c r="Y2497" t="s">
        <v>299</v>
      </c>
    </row>
    <row r="2498" spans="1:25" x14ac:dyDescent="0.25">
      <c r="A2498" t="s">
        <v>295</v>
      </c>
      <c r="B2498" t="s">
        <v>296</v>
      </c>
      <c r="C2498" s="61">
        <f t="shared" si="38"/>
        <v>7</v>
      </c>
      <c r="D2498" t="s">
        <v>1</v>
      </c>
      <c r="E2498">
        <v>6116102</v>
      </c>
      <c r="F2498">
        <v>611</v>
      </c>
      <c r="G2498">
        <v>6116</v>
      </c>
      <c r="H2498">
        <v>7</v>
      </c>
      <c r="I2498" t="s">
        <v>296</v>
      </c>
      <c r="J2498">
        <v>61</v>
      </c>
      <c r="K2498" t="s">
        <v>1697</v>
      </c>
      <c r="L2498">
        <v>0</v>
      </c>
      <c r="M2498" t="s">
        <v>298</v>
      </c>
      <c r="N2498">
        <v>0</v>
      </c>
      <c r="O2498" t="s">
        <v>298</v>
      </c>
      <c r="P2498">
        <v>2012</v>
      </c>
      <c r="Q2498">
        <v>642</v>
      </c>
      <c r="R2498">
        <v>279289</v>
      </c>
      <c r="S2498">
        <v>102410</v>
      </c>
      <c r="T2498">
        <v>24953</v>
      </c>
      <c r="U2498" s="35">
        <v>5029</v>
      </c>
      <c r="V2498" t="s">
        <v>299</v>
      </c>
      <c r="W2498" t="s">
        <v>299</v>
      </c>
      <c r="X2498" t="s">
        <v>299</v>
      </c>
      <c r="Y2498" t="s">
        <v>299</v>
      </c>
    </row>
    <row r="2499" spans="1:25" x14ac:dyDescent="0.25">
      <c r="A2499" t="s">
        <v>295</v>
      </c>
      <c r="B2499" t="s">
        <v>296</v>
      </c>
      <c r="C2499" s="61">
        <f t="shared" si="38"/>
        <v>7</v>
      </c>
      <c r="D2499" t="s">
        <v>1</v>
      </c>
      <c r="E2499">
        <v>6116102</v>
      </c>
      <c r="F2499">
        <v>611</v>
      </c>
      <c r="G2499">
        <v>6116</v>
      </c>
      <c r="H2499">
        <v>7</v>
      </c>
      <c r="I2499" t="s">
        <v>296</v>
      </c>
      <c r="J2499">
        <v>61</v>
      </c>
      <c r="K2499" t="s">
        <v>1697</v>
      </c>
      <c r="L2499" t="s">
        <v>1532</v>
      </c>
      <c r="M2499" t="s">
        <v>1533</v>
      </c>
      <c r="N2499">
        <v>0</v>
      </c>
      <c r="O2499" t="s">
        <v>298</v>
      </c>
      <c r="P2499">
        <v>2012</v>
      </c>
      <c r="Q2499">
        <v>462</v>
      </c>
      <c r="R2499">
        <v>183290</v>
      </c>
      <c r="S2499">
        <v>65792</v>
      </c>
      <c r="T2499">
        <v>16138</v>
      </c>
      <c r="U2499" s="35">
        <v>3300</v>
      </c>
      <c r="V2499" t="s">
        <v>299</v>
      </c>
      <c r="W2499" t="s">
        <v>299</v>
      </c>
      <c r="X2499" t="s">
        <v>299</v>
      </c>
      <c r="Y2499" t="s">
        <v>299</v>
      </c>
    </row>
    <row r="2500" spans="1:25" x14ac:dyDescent="0.25">
      <c r="A2500" t="s">
        <v>295</v>
      </c>
      <c r="B2500" t="s">
        <v>296</v>
      </c>
      <c r="C2500" s="61">
        <f t="shared" si="38"/>
        <v>7</v>
      </c>
      <c r="D2500" t="s">
        <v>1</v>
      </c>
      <c r="E2500">
        <v>6116102</v>
      </c>
      <c r="F2500">
        <v>611</v>
      </c>
      <c r="G2500">
        <v>6116</v>
      </c>
      <c r="H2500">
        <v>7</v>
      </c>
      <c r="I2500" t="s">
        <v>296</v>
      </c>
      <c r="J2500">
        <v>61</v>
      </c>
      <c r="K2500" t="s">
        <v>1697</v>
      </c>
      <c r="L2500" t="s">
        <v>1534</v>
      </c>
      <c r="M2500" t="s">
        <v>1535</v>
      </c>
      <c r="N2500">
        <v>0</v>
      </c>
      <c r="O2500" t="s">
        <v>298</v>
      </c>
      <c r="P2500">
        <v>2012</v>
      </c>
      <c r="Q2500">
        <v>180</v>
      </c>
      <c r="R2500">
        <v>95999</v>
      </c>
      <c r="S2500">
        <v>36618</v>
      </c>
      <c r="T2500">
        <v>8815</v>
      </c>
      <c r="U2500" s="35">
        <v>1729</v>
      </c>
      <c r="V2500" t="s">
        <v>299</v>
      </c>
      <c r="W2500" t="s">
        <v>299</v>
      </c>
      <c r="X2500" t="s">
        <v>299</v>
      </c>
      <c r="Y2500" t="s">
        <v>299</v>
      </c>
    </row>
    <row r="2501" spans="1:25" x14ac:dyDescent="0.25">
      <c r="A2501" t="s">
        <v>295</v>
      </c>
      <c r="B2501" t="s">
        <v>296</v>
      </c>
      <c r="C2501" s="61">
        <f t="shared" ref="C2501:C2564" si="39">LEN(E2501)</f>
        <v>5</v>
      </c>
      <c r="D2501" t="s">
        <v>1</v>
      </c>
      <c r="E2501">
        <v>61162</v>
      </c>
      <c r="F2501">
        <v>611</v>
      </c>
      <c r="G2501">
        <v>6116</v>
      </c>
      <c r="H2501">
        <v>5</v>
      </c>
      <c r="I2501" t="s">
        <v>296</v>
      </c>
      <c r="J2501">
        <v>61</v>
      </c>
      <c r="K2501" t="s">
        <v>1698</v>
      </c>
      <c r="L2501">
        <v>0</v>
      </c>
      <c r="M2501" t="s">
        <v>298</v>
      </c>
      <c r="N2501">
        <v>0</v>
      </c>
      <c r="O2501" t="s">
        <v>298</v>
      </c>
      <c r="P2501">
        <v>2012</v>
      </c>
      <c r="Q2501">
        <v>1763</v>
      </c>
      <c r="R2501">
        <v>775722</v>
      </c>
      <c r="S2501">
        <v>268512</v>
      </c>
      <c r="T2501">
        <v>59015</v>
      </c>
      <c r="U2501" s="35">
        <v>14636</v>
      </c>
      <c r="V2501" t="s">
        <v>299</v>
      </c>
      <c r="W2501" t="s">
        <v>299</v>
      </c>
      <c r="X2501" t="s">
        <v>299</v>
      </c>
      <c r="Y2501" t="s">
        <v>299</v>
      </c>
    </row>
    <row r="2502" spans="1:25" x14ac:dyDescent="0.25">
      <c r="A2502" t="s">
        <v>295</v>
      </c>
      <c r="B2502" t="s">
        <v>296</v>
      </c>
      <c r="C2502" s="61">
        <f t="shared" si="39"/>
        <v>5</v>
      </c>
      <c r="D2502" t="s">
        <v>1</v>
      </c>
      <c r="E2502">
        <v>61162</v>
      </c>
      <c r="F2502">
        <v>611</v>
      </c>
      <c r="G2502">
        <v>6116</v>
      </c>
      <c r="H2502">
        <v>5</v>
      </c>
      <c r="I2502" t="s">
        <v>296</v>
      </c>
      <c r="J2502">
        <v>61</v>
      </c>
      <c r="K2502" t="s">
        <v>1698</v>
      </c>
      <c r="L2502" t="s">
        <v>1532</v>
      </c>
      <c r="M2502" t="s">
        <v>1533</v>
      </c>
      <c r="N2502">
        <v>0</v>
      </c>
      <c r="O2502" t="s">
        <v>298</v>
      </c>
      <c r="P2502">
        <v>2012</v>
      </c>
      <c r="Q2502">
        <v>1542</v>
      </c>
      <c r="R2502">
        <v>669215</v>
      </c>
      <c r="S2502">
        <v>226116</v>
      </c>
      <c r="T2502">
        <v>49130</v>
      </c>
      <c r="U2502" s="35">
        <v>12230</v>
      </c>
      <c r="V2502" t="s">
        <v>299</v>
      </c>
      <c r="W2502" t="s">
        <v>299</v>
      </c>
      <c r="X2502" t="s">
        <v>299</v>
      </c>
      <c r="Y2502" t="s">
        <v>299</v>
      </c>
    </row>
    <row r="2503" spans="1:25" x14ac:dyDescent="0.25">
      <c r="A2503" t="s">
        <v>295</v>
      </c>
      <c r="B2503" t="s">
        <v>296</v>
      </c>
      <c r="C2503" s="61">
        <f t="shared" si="39"/>
        <v>5</v>
      </c>
      <c r="D2503" t="s">
        <v>1</v>
      </c>
      <c r="E2503">
        <v>61162</v>
      </c>
      <c r="F2503">
        <v>611</v>
      </c>
      <c r="G2503">
        <v>6116</v>
      </c>
      <c r="H2503">
        <v>5</v>
      </c>
      <c r="I2503" t="s">
        <v>296</v>
      </c>
      <c r="J2503">
        <v>61</v>
      </c>
      <c r="K2503" t="s">
        <v>1698</v>
      </c>
      <c r="L2503" t="s">
        <v>1534</v>
      </c>
      <c r="M2503" t="s">
        <v>1535</v>
      </c>
      <c r="N2503">
        <v>0</v>
      </c>
      <c r="O2503" t="s">
        <v>298</v>
      </c>
      <c r="P2503">
        <v>2012</v>
      </c>
      <c r="Q2503">
        <v>221</v>
      </c>
      <c r="R2503">
        <v>106507</v>
      </c>
      <c r="S2503">
        <v>42396</v>
      </c>
      <c r="T2503">
        <v>9885</v>
      </c>
      <c r="U2503" s="35">
        <v>2406</v>
      </c>
      <c r="V2503" t="s">
        <v>299</v>
      </c>
      <c r="W2503" t="s">
        <v>299</v>
      </c>
      <c r="X2503" t="s">
        <v>299</v>
      </c>
      <c r="Y2503" t="s">
        <v>299</v>
      </c>
    </row>
    <row r="2504" spans="1:25" x14ac:dyDescent="0.25">
      <c r="A2504" t="s">
        <v>295</v>
      </c>
      <c r="B2504" t="s">
        <v>296</v>
      </c>
      <c r="C2504" s="61">
        <f t="shared" si="39"/>
        <v>6</v>
      </c>
      <c r="D2504" t="s">
        <v>1</v>
      </c>
      <c r="E2504">
        <v>611620</v>
      </c>
      <c r="F2504">
        <v>611</v>
      </c>
      <c r="G2504">
        <v>6116</v>
      </c>
      <c r="H2504">
        <v>6</v>
      </c>
      <c r="I2504" t="s">
        <v>296</v>
      </c>
      <c r="J2504">
        <v>61</v>
      </c>
      <c r="K2504" t="s">
        <v>1698</v>
      </c>
      <c r="L2504">
        <v>0</v>
      </c>
      <c r="M2504" t="s">
        <v>298</v>
      </c>
      <c r="N2504">
        <v>0</v>
      </c>
      <c r="O2504" t="s">
        <v>298</v>
      </c>
      <c r="P2504">
        <v>2012</v>
      </c>
      <c r="Q2504">
        <v>1763</v>
      </c>
      <c r="R2504">
        <v>775722</v>
      </c>
      <c r="S2504">
        <v>268512</v>
      </c>
      <c r="T2504">
        <v>59015</v>
      </c>
      <c r="U2504" s="35">
        <v>14636</v>
      </c>
      <c r="V2504" t="s">
        <v>299</v>
      </c>
      <c r="W2504" t="s">
        <v>299</v>
      </c>
      <c r="X2504" t="s">
        <v>299</v>
      </c>
      <c r="Y2504" t="s">
        <v>299</v>
      </c>
    </row>
    <row r="2505" spans="1:25" x14ac:dyDescent="0.25">
      <c r="A2505" t="s">
        <v>295</v>
      </c>
      <c r="B2505" t="s">
        <v>296</v>
      </c>
      <c r="C2505" s="61">
        <f t="shared" si="39"/>
        <v>6</v>
      </c>
      <c r="D2505" t="s">
        <v>1</v>
      </c>
      <c r="E2505">
        <v>611620</v>
      </c>
      <c r="F2505">
        <v>611</v>
      </c>
      <c r="G2505">
        <v>6116</v>
      </c>
      <c r="H2505">
        <v>6</v>
      </c>
      <c r="I2505" t="s">
        <v>296</v>
      </c>
      <c r="J2505">
        <v>61</v>
      </c>
      <c r="K2505" t="s">
        <v>1698</v>
      </c>
      <c r="L2505" t="s">
        <v>1532</v>
      </c>
      <c r="M2505" t="s">
        <v>1533</v>
      </c>
      <c r="N2505">
        <v>0</v>
      </c>
      <c r="O2505" t="s">
        <v>298</v>
      </c>
      <c r="P2505">
        <v>2012</v>
      </c>
      <c r="Q2505">
        <v>1542</v>
      </c>
      <c r="R2505">
        <v>669215</v>
      </c>
      <c r="S2505">
        <v>226116</v>
      </c>
      <c r="T2505">
        <v>49130</v>
      </c>
      <c r="U2505" s="35">
        <v>12230</v>
      </c>
      <c r="V2505" t="s">
        <v>299</v>
      </c>
      <c r="W2505" t="s">
        <v>299</v>
      </c>
      <c r="X2505" t="s">
        <v>299</v>
      </c>
      <c r="Y2505" t="s">
        <v>299</v>
      </c>
    </row>
    <row r="2506" spans="1:25" x14ac:dyDescent="0.25">
      <c r="A2506" t="s">
        <v>295</v>
      </c>
      <c r="B2506" t="s">
        <v>296</v>
      </c>
      <c r="C2506" s="61">
        <f t="shared" si="39"/>
        <v>6</v>
      </c>
      <c r="D2506" t="s">
        <v>1</v>
      </c>
      <c r="E2506">
        <v>611620</v>
      </c>
      <c r="F2506">
        <v>611</v>
      </c>
      <c r="G2506">
        <v>6116</v>
      </c>
      <c r="H2506">
        <v>6</v>
      </c>
      <c r="I2506" t="s">
        <v>296</v>
      </c>
      <c r="J2506">
        <v>61</v>
      </c>
      <c r="K2506" t="s">
        <v>1698</v>
      </c>
      <c r="L2506" t="s">
        <v>1534</v>
      </c>
      <c r="M2506" t="s">
        <v>1535</v>
      </c>
      <c r="N2506">
        <v>0</v>
      </c>
      <c r="O2506" t="s">
        <v>298</v>
      </c>
      <c r="P2506">
        <v>2012</v>
      </c>
      <c r="Q2506">
        <v>221</v>
      </c>
      <c r="R2506">
        <v>106507</v>
      </c>
      <c r="S2506">
        <v>42396</v>
      </c>
      <c r="T2506">
        <v>9885</v>
      </c>
      <c r="U2506" s="35">
        <v>2406</v>
      </c>
      <c r="V2506" t="s">
        <v>299</v>
      </c>
      <c r="W2506" t="s">
        <v>299</v>
      </c>
      <c r="X2506" t="s">
        <v>299</v>
      </c>
      <c r="Y2506" t="s">
        <v>299</v>
      </c>
    </row>
    <row r="2507" spans="1:25" x14ac:dyDescent="0.25">
      <c r="A2507" t="s">
        <v>295</v>
      </c>
      <c r="B2507" t="s">
        <v>296</v>
      </c>
      <c r="C2507" s="61">
        <f t="shared" si="39"/>
        <v>5</v>
      </c>
      <c r="D2507" t="s">
        <v>1</v>
      </c>
      <c r="E2507">
        <v>61163</v>
      </c>
      <c r="F2507">
        <v>611</v>
      </c>
      <c r="G2507">
        <v>6116</v>
      </c>
      <c r="H2507">
        <v>5</v>
      </c>
      <c r="I2507" t="s">
        <v>296</v>
      </c>
      <c r="J2507">
        <v>61</v>
      </c>
      <c r="K2507" t="s">
        <v>1699</v>
      </c>
      <c r="L2507">
        <v>0</v>
      </c>
      <c r="M2507" t="s">
        <v>298</v>
      </c>
      <c r="N2507">
        <v>0</v>
      </c>
      <c r="O2507" t="s">
        <v>298</v>
      </c>
      <c r="P2507">
        <v>2012</v>
      </c>
      <c r="Q2507">
        <v>343</v>
      </c>
      <c r="R2507">
        <v>310189</v>
      </c>
      <c r="S2507">
        <v>100499</v>
      </c>
      <c r="T2507">
        <v>24180</v>
      </c>
      <c r="U2507" s="35">
        <v>5190</v>
      </c>
      <c r="V2507" t="s">
        <v>299</v>
      </c>
      <c r="W2507" t="s">
        <v>299</v>
      </c>
      <c r="X2507" t="s">
        <v>299</v>
      </c>
      <c r="Y2507" t="s">
        <v>299</v>
      </c>
    </row>
    <row r="2508" spans="1:25" x14ac:dyDescent="0.25">
      <c r="A2508" t="s">
        <v>295</v>
      </c>
      <c r="B2508" t="s">
        <v>296</v>
      </c>
      <c r="C2508" s="61">
        <f t="shared" si="39"/>
        <v>5</v>
      </c>
      <c r="D2508" t="s">
        <v>1</v>
      </c>
      <c r="E2508">
        <v>61163</v>
      </c>
      <c r="F2508">
        <v>611</v>
      </c>
      <c r="G2508">
        <v>6116</v>
      </c>
      <c r="H2508">
        <v>5</v>
      </c>
      <c r="I2508" t="s">
        <v>296</v>
      </c>
      <c r="J2508">
        <v>61</v>
      </c>
      <c r="K2508" t="s">
        <v>1699</v>
      </c>
      <c r="L2508" t="s">
        <v>1532</v>
      </c>
      <c r="M2508" t="s">
        <v>1533</v>
      </c>
      <c r="N2508">
        <v>0</v>
      </c>
      <c r="O2508" t="s">
        <v>298</v>
      </c>
      <c r="P2508">
        <v>2012</v>
      </c>
      <c r="Q2508">
        <v>221</v>
      </c>
      <c r="R2508">
        <v>275385</v>
      </c>
      <c r="S2508">
        <v>84434</v>
      </c>
      <c r="T2508">
        <v>20107</v>
      </c>
      <c r="U2508" s="35">
        <v>3150</v>
      </c>
      <c r="V2508" t="s">
        <v>299</v>
      </c>
      <c r="W2508" t="s">
        <v>299</v>
      </c>
      <c r="X2508" t="s">
        <v>299</v>
      </c>
      <c r="Y2508" t="s">
        <v>299</v>
      </c>
    </row>
    <row r="2509" spans="1:25" x14ac:dyDescent="0.25">
      <c r="A2509" t="s">
        <v>295</v>
      </c>
      <c r="B2509" t="s">
        <v>296</v>
      </c>
      <c r="C2509" s="61">
        <f t="shared" si="39"/>
        <v>5</v>
      </c>
      <c r="D2509" t="s">
        <v>1</v>
      </c>
      <c r="E2509">
        <v>61163</v>
      </c>
      <c r="F2509">
        <v>611</v>
      </c>
      <c r="G2509">
        <v>6116</v>
      </c>
      <c r="H2509">
        <v>5</v>
      </c>
      <c r="I2509" t="s">
        <v>296</v>
      </c>
      <c r="J2509">
        <v>61</v>
      </c>
      <c r="K2509" t="s">
        <v>1699</v>
      </c>
      <c r="L2509" t="s">
        <v>1534</v>
      </c>
      <c r="M2509" t="s">
        <v>1535</v>
      </c>
      <c r="N2509">
        <v>0</v>
      </c>
      <c r="O2509" t="s">
        <v>298</v>
      </c>
      <c r="P2509">
        <v>2012</v>
      </c>
      <c r="Q2509">
        <v>122</v>
      </c>
      <c r="R2509">
        <v>34804</v>
      </c>
      <c r="S2509">
        <v>16065</v>
      </c>
      <c r="T2509">
        <v>4073</v>
      </c>
      <c r="U2509" s="35">
        <v>2040</v>
      </c>
      <c r="V2509" t="s">
        <v>299</v>
      </c>
      <c r="W2509" t="s">
        <v>299</v>
      </c>
      <c r="X2509" t="s">
        <v>299</v>
      </c>
      <c r="Y2509" t="s">
        <v>299</v>
      </c>
    </row>
    <row r="2510" spans="1:25" x14ac:dyDescent="0.25">
      <c r="A2510" t="s">
        <v>295</v>
      </c>
      <c r="B2510" t="s">
        <v>296</v>
      </c>
      <c r="C2510" s="61">
        <f t="shared" si="39"/>
        <v>6</v>
      </c>
      <c r="D2510" t="s">
        <v>1</v>
      </c>
      <c r="E2510">
        <v>611630</v>
      </c>
      <c r="F2510">
        <v>611</v>
      </c>
      <c r="G2510">
        <v>6116</v>
      </c>
      <c r="H2510">
        <v>6</v>
      </c>
      <c r="I2510" t="s">
        <v>296</v>
      </c>
      <c r="J2510">
        <v>61</v>
      </c>
      <c r="K2510" t="s">
        <v>1699</v>
      </c>
      <c r="L2510">
        <v>0</v>
      </c>
      <c r="M2510" t="s">
        <v>298</v>
      </c>
      <c r="N2510">
        <v>0</v>
      </c>
      <c r="O2510" t="s">
        <v>298</v>
      </c>
      <c r="P2510">
        <v>2012</v>
      </c>
      <c r="Q2510">
        <v>343</v>
      </c>
      <c r="R2510">
        <v>310189</v>
      </c>
      <c r="S2510">
        <v>100499</v>
      </c>
      <c r="T2510">
        <v>24180</v>
      </c>
      <c r="U2510" s="35">
        <v>5190</v>
      </c>
      <c r="V2510" t="s">
        <v>299</v>
      </c>
      <c r="W2510" t="s">
        <v>299</v>
      </c>
      <c r="X2510" t="s">
        <v>299</v>
      </c>
      <c r="Y2510" t="s">
        <v>299</v>
      </c>
    </row>
    <row r="2511" spans="1:25" x14ac:dyDescent="0.25">
      <c r="A2511" t="s">
        <v>295</v>
      </c>
      <c r="B2511" t="s">
        <v>296</v>
      </c>
      <c r="C2511" s="61">
        <f t="shared" si="39"/>
        <v>6</v>
      </c>
      <c r="D2511" t="s">
        <v>1</v>
      </c>
      <c r="E2511">
        <v>611630</v>
      </c>
      <c r="F2511">
        <v>611</v>
      </c>
      <c r="G2511">
        <v>6116</v>
      </c>
      <c r="H2511">
        <v>6</v>
      </c>
      <c r="I2511" t="s">
        <v>296</v>
      </c>
      <c r="J2511">
        <v>61</v>
      </c>
      <c r="K2511" t="s">
        <v>1699</v>
      </c>
      <c r="L2511" t="s">
        <v>1532</v>
      </c>
      <c r="M2511" t="s">
        <v>1533</v>
      </c>
      <c r="N2511">
        <v>0</v>
      </c>
      <c r="O2511" t="s">
        <v>298</v>
      </c>
      <c r="P2511">
        <v>2012</v>
      </c>
      <c r="Q2511">
        <v>221</v>
      </c>
      <c r="R2511">
        <v>275385</v>
      </c>
      <c r="S2511">
        <v>84434</v>
      </c>
      <c r="T2511">
        <v>20107</v>
      </c>
      <c r="U2511" s="35">
        <v>3150</v>
      </c>
      <c r="V2511" t="s">
        <v>299</v>
      </c>
      <c r="W2511" t="s">
        <v>299</v>
      </c>
      <c r="X2511" t="s">
        <v>299</v>
      </c>
      <c r="Y2511" t="s">
        <v>299</v>
      </c>
    </row>
    <row r="2512" spans="1:25" x14ac:dyDescent="0.25">
      <c r="A2512" t="s">
        <v>295</v>
      </c>
      <c r="B2512" t="s">
        <v>296</v>
      </c>
      <c r="C2512" s="61">
        <f t="shared" si="39"/>
        <v>6</v>
      </c>
      <c r="D2512" t="s">
        <v>1</v>
      </c>
      <c r="E2512">
        <v>611630</v>
      </c>
      <c r="F2512">
        <v>611</v>
      </c>
      <c r="G2512">
        <v>6116</v>
      </c>
      <c r="H2512">
        <v>6</v>
      </c>
      <c r="I2512" t="s">
        <v>296</v>
      </c>
      <c r="J2512">
        <v>61</v>
      </c>
      <c r="K2512" t="s">
        <v>1699</v>
      </c>
      <c r="L2512" t="s">
        <v>1534</v>
      </c>
      <c r="M2512" t="s">
        <v>1535</v>
      </c>
      <c r="N2512">
        <v>0</v>
      </c>
      <c r="O2512" t="s">
        <v>298</v>
      </c>
      <c r="P2512">
        <v>2012</v>
      </c>
      <c r="Q2512">
        <v>122</v>
      </c>
      <c r="R2512">
        <v>34804</v>
      </c>
      <c r="S2512">
        <v>16065</v>
      </c>
      <c r="T2512">
        <v>4073</v>
      </c>
      <c r="U2512" s="35">
        <v>2040</v>
      </c>
      <c r="V2512" t="s">
        <v>299</v>
      </c>
      <c r="W2512" t="s">
        <v>299</v>
      </c>
      <c r="X2512" t="s">
        <v>299</v>
      </c>
      <c r="Y2512" t="s">
        <v>299</v>
      </c>
    </row>
    <row r="2513" spans="1:25" x14ac:dyDescent="0.25">
      <c r="A2513" t="s">
        <v>295</v>
      </c>
      <c r="B2513" t="s">
        <v>296</v>
      </c>
      <c r="C2513" s="61">
        <f t="shared" si="39"/>
        <v>5</v>
      </c>
      <c r="D2513" t="s">
        <v>1</v>
      </c>
      <c r="E2513">
        <v>61169</v>
      </c>
      <c r="F2513">
        <v>611</v>
      </c>
      <c r="G2513">
        <v>6116</v>
      </c>
      <c r="H2513">
        <v>5</v>
      </c>
      <c r="I2513" t="s">
        <v>296</v>
      </c>
      <c r="J2513">
        <v>61</v>
      </c>
      <c r="K2513" t="s">
        <v>1700</v>
      </c>
      <c r="L2513">
        <v>0</v>
      </c>
      <c r="M2513" t="s">
        <v>298</v>
      </c>
      <c r="N2513">
        <v>0</v>
      </c>
      <c r="O2513" t="s">
        <v>298</v>
      </c>
      <c r="P2513">
        <v>2012</v>
      </c>
      <c r="Q2513">
        <v>2631</v>
      </c>
      <c r="R2513">
        <v>1463958</v>
      </c>
      <c r="S2513">
        <v>555014</v>
      </c>
      <c r="T2513">
        <v>141500</v>
      </c>
      <c r="U2513" s="35">
        <v>37147</v>
      </c>
      <c r="V2513" t="s">
        <v>299</v>
      </c>
      <c r="W2513" t="s">
        <v>299</v>
      </c>
      <c r="X2513" t="s">
        <v>299</v>
      </c>
      <c r="Y2513" t="s">
        <v>299</v>
      </c>
    </row>
    <row r="2514" spans="1:25" x14ac:dyDescent="0.25">
      <c r="A2514" t="s">
        <v>295</v>
      </c>
      <c r="B2514" t="s">
        <v>296</v>
      </c>
      <c r="C2514" s="61">
        <f t="shared" si="39"/>
        <v>5</v>
      </c>
      <c r="D2514" t="s">
        <v>1</v>
      </c>
      <c r="E2514">
        <v>61169</v>
      </c>
      <c r="F2514">
        <v>611</v>
      </c>
      <c r="G2514">
        <v>6116</v>
      </c>
      <c r="H2514">
        <v>5</v>
      </c>
      <c r="I2514" t="s">
        <v>296</v>
      </c>
      <c r="J2514">
        <v>61</v>
      </c>
      <c r="K2514" t="s">
        <v>1700</v>
      </c>
      <c r="L2514" t="s">
        <v>1532</v>
      </c>
      <c r="M2514" t="s">
        <v>1533</v>
      </c>
      <c r="N2514">
        <v>0</v>
      </c>
      <c r="O2514" t="s">
        <v>298</v>
      </c>
      <c r="P2514">
        <v>2012</v>
      </c>
      <c r="Q2514">
        <v>2251</v>
      </c>
      <c r="R2514">
        <v>1087193</v>
      </c>
      <c r="S2514">
        <v>392682</v>
      </c>
      <c r="T2514">
        <v>101583</v>
      </c>
      <c r="U2514" s="35">
        <v>28191</v>
      </c>
      <c r="V2514" t="s">
        <v>299</v>
      </c>
      <c r="W2514" t="s">
        <v>299</v>
      </c>
      <c r="X2514" t="s">
        <v>299</v>
      </c>
      <c r="Y2514" t="s">
        <v>299</v>
      </c>
    </row>
    <row r="2515" spans="1:25" x14ac:dyDescent="0.25">
      <c r="A2515" t="s">
        <v>295</v>
      </c>
      <c r="B2515" t="s">
        <v>296</v>
      </c>
      <c r="C2515" s="61">
        <f t="shared" si="39"/>
        <v>5</v>
      </c>
      <c r="D2515" t="s">
        <v>1</v>
      </c>
      <c r="E2515">
        <v>61169</v>
      </c>
      <c r="F2515">
        <v>611</v>
      </c>
      <c r="G2515">
        <v>6116</v>
      </c>
      <c r="H2515">
        <v>5</v>
      </c>
      <c r="I2515" t="s">
        <v>296</v>
      </c>
      <c r="J2515">
        <v>61</v>
      </c>
      <c r="K2515" t="s">
        <v>1700</v>
      </c>
      <c r="L2515" t="s">
        <v>1534</v>
      </c>
      <c r="M2515" t="s">
        <v>1535</v>
      </c>
      <c r="N2515">
        <v>0</v>
      </c>
      <c r="O2515" t="s">
        <v>298</v>
      </c>
      <c r="P2515">
        <v>2012</v>
      </c>
      <c r="Q2515">
        <v>380</v>
      </c>
      <c r="R2515">
        <v>376765</v>
      </c>
      <c r="S2515">
        <v>162332</v>
      </c>
      <c r="T2515">
        <v>39917</v>
      </c>
      <c r="U2515" s="35">
        <v>8956</v>
      </c>
      <c r="V2515" t="s">
        <v>299</v>
      </c>
      <c r="W2515" t="s">
        <v>299</v>
      </c>
      <c r="X2515" t="s">
        <v>299</v>
      </c>
      <c r="Y2515" t="s">
        <v>299</v>
      </c>
    </row>
    <row r="2516" spans="1:25" x14ac:dyDescent="0.25">
      <c r="A2516" t="s">
        <v>295</v>
      </c>
      <c r="B2516" t="s">
        <v>296</v>
      </c>
      <c r="C2516" s="61">
        <f t="shared" si="39"/>
        <v>6</v>
      </c>
      <c r="D2516" t="s">
        <v>1</v>
      </c>
      <c r="E2516">
        <v>611691</v>
      </c>
      <c r="F2516">
        <v>611</v>
      </c>
      <c r="G2516">
        <v>6116</v>
      </c>
      <c r="H2516">
        <v>6</v>
      </c>
      <c r="I2516" t="s">
        <v>296</v>
      </c>
      <c r="J2516">
        <v>61</v>
      </c>
      <c r="K2516" t="s">
        <v>1701</v>
      </c>
      <c r="L2516">
        <v>0</v>
      </c>
      <c r="M2516" t="s">
        <v>298</v>
      </c>
      <c r="N2516">
        <v>0</v>
      </c>
      <c r="O2516" t="s">
        <v>298</v>
      </c>
      <c r="P2516">
        <v>2012</v>
      </c>
      <c r="Q2516">
        <v>1614</v>
      </c>
      <c r="R2516">
        <v>870892</v>
      </c>
      <c r="S2516">
        <v>359829</v>
      </c>
      <c r="T2516">
        <v>94807</v>
      </c>
      <c r="U2516" s="35">
        <v>28270</v>
      </c>
      <c r="V2516" t="s">
        <v>299</v>
      </c>
      <c r="W2516" t="s">
        <v>299</v>
      </c>
      <c r="X2516" t="s">
        <v>299</v>
      </c>
      <c r="Y2516" t="s">
        <v>299</v>
      </c>
    </row>
    <row r="2517" spans="1:25" x14ac:dyDescent="0.25">
      <c r="A2517" t="s">
        <v>295</v>
      </c>
      <c r="B2517" t="s">
        <v>296</v>
      </c>
      <c r="C2517" s="61">
        <f t="shared" si="39"/>
        <v>6</v>
      </c>
      <c r="D2517" t="s">
        <v>1</v>
      </c>
      <c r="E2517">
        <v>611691</v>
      </c>
      <c r="F2517">
        <v>611</v>
      </c>
      <c r="G2517">
        <v>6116</v>
      </c>
      <c r="H2517">
        <v>6</v>
      </c>
      <c r="I2517" t="s">
        <v>296</v>
      </c>
      <c r="J2517">
        <v>61</v>
      </c>
      <c r="K2517" t="s">
        <v>1701</v>
      </c>
      <c r="L2517" t="s">
        <v>1532</v>
      </c>
      <c r="M2517" t="s">
        <v>1533</v>
      </c>
      <c r="N2517">
        <v>0</v>
      </c>
      <c r="O2517" t="s">
        <v>298</v>
      </c>
      <c r="P2517">
        <v>2012</v>
      </c>
      <c r="Q2517">
        <v>1408</v>
      </c>
      <c r="R2517">
        <v>685622</v>
      </c>
      <c r="S2517">
        <v>269383</v>
      </c>
      <c r="T2517">
        <v>73008</v>
      </c>
      <c r="U2517" s="35">
        <v>22183</v>
      </c>
      <c r="V2517" t="s">
        <v>299</v>
      </c>
      <c r="W2517" t="s">
        <v>299</v>
      </c>
      <c r="X2517" t="s">
        <v>299</v>
      </c>
      <c r="Y2517" t="s">
        <v>299</v>
      </c>
    </row>
    <row r="2518" spans="1:25" x14ac:dyDescent="0.25">
      <c r="A2518" t="s">
        <v>295</v>
      </c>
      <c r="B2518" t="s">
        <v>296</v>
      </c>
      <c r="C2518" s="61">
        <f t="shared" si="39"/>
        <v>6</v>
      </c>
      <c r="D2518" t="s">
        <v>1</v>
      </c>
      <c r="E2518">
        <v>611691</v>
      </c>
      <c r="F2518">
        <v>611</v>
      </c>
      <c r="G2518">
        <v>6116</v>
      </c>
      <c r="H2518">
        <v>6</v>
      </c>
      <c r="I2518" t="s">
        <v>296</v>
      </c>
      <c r="J2518">
        <v>61</v>
      </c>
      <c r="K2518" t="s">
        <v>1701</v>
      </c>
      <c r="L2518" t="s">
        <v>1534</v>
      </c>
      <c r="M2518" t="s">
        <v>1535</v>
      </c>
      <c r="N2518">
        <v>0</v>
      </c>
      <c r="O2518" t="s">
        <v>298</v>
      </c>
      <c r="P2518">
        <v>2012</v>
      </c>
      <c r="Q2518">
        <v>206</v>
      </c>
      <c r="R2518">
        <v>185270</v>
      </c>
      <c r="S2518">
        <v>90446</v>
      </c>
      <c r="T2518">
        <v>21799</v>
      </c>
      <c r="U2518" s="35">
        <v>6087</v>
      </c>
      <c r="V2518" t="s">
        <v>299</v>
      </c>
      <c r="W2518" t="s">
        <v>299</v>
      </c>
      <c r="X2518" t="s">
        <v>299</v>
      </c>
      <c r="Y2518" t="s">
        <v>299</v>
      </c>
    </row>
    <row r="2519" spans="1:25" x14ac:dyDescent="0.25">
      <c r="A2519" t="s">
        <v>295</v>
      </c>
      <c r="B2519" t="s">
        <v>296</v>
      </c>
      <c r="C2519" s="61">
        <f t="shared" si="39"/>
        <v>6</v>
      </c>
      <c r="D2519" t="s">
        <v>1</v>
      </c>
      <c r="E2519">
        <v>611692</v>
      </c>
      <c r="F2519">
        <v>611</v>
      </c>
      <c r="G2519">
        <v>6116</v>
      </c>
      <c r="H2519">
        <v>6</v>
      </c>
      <c r="I2519" t="s">
        <v>296</v>
      </c>
      <c r="J2519">
        <v>61</v>
      </c>
      <c r="K2519" t="s">
        <v>1702</v>
      </c>
      <c r="L2519">
        <v>0</v>
      </c>
      <c r="M2519" t="s">
        <v>298</v>
      </c>
      <c r="N2519">
        <v>0</v>
      </c>
      <c r="O2519" t="s">
        <v>298</v>
      </c>
      <c r="P2519">
        <v>2012</v>
      </c>
      <c r="Q2519">
        <v>321</v>
      </c>
      <c r="R2519">
        <v>122863</v>
      </c>
      <c r="S2519">
        <v>38968</v>
      </c>
      <c r="T2519">
        <v>9087</v>
      </c>
      <c r="U2519" s="35">
        <v>2054</v>
      </c>
      <c r="V2519" t="s">
        <v>299</v>
      </c>
      <c r="W2519" t="s">
        <v>299</v>
      </c>
      <c r="X2519" t="s">
        <v>299</v>
      </c>
      <c r="Y2519" t="s">
        <v>299</v>
      </c>
    </row>
    <row r="2520" spans="1:25" x14ac:dyDescent="0.25">
      <c r="A2520" t="s">
        <v>295</v>
      </c>
      <c r="B2520" t="s">
        <v>296</v>
      </c>
      <c r="C2520" s="61">
        <f t="shared" si="39"/>
        <v>6</v>
      </c>
      <c r="D2520" t="s">
        <v>1</v>
      </c>
      <c r="E2520">
        <v>611692</v>
      </c>
      <c r="F2520">
        <v>611</v>
      </c>
      <c r="G2520">
        <v>6116</v>
      </c>
      <c r="H2520">
        <v>6</v>
      </c>
      <c r="I2520" t="s">
        <v>296</v>
      </c>
      <c r="J2520">
        <v>61</v>
      </c>
      <c r="K2520" t="s">
        <v>1702</v>
      </c>
      <c r="L2520" t="s">
        <v>1532</v>
      </c>
      <c r="M2520" t="s">
        <v>1533</v>
      </c>
      <c r="N2520">
        <v>0</v>
      </c>
      <c r="O2520" t="s">
        <v>298</v>
      </c>
      <c r="P2520">
        <v>2012</v>
      </c>
      <c r="Q2520">
        <v>312</v>
      </c>
      <c r="R2520">
        <v>119638</v>
      </c>
      <c r="S2520">
        <v>37479</v>
      </c>
      <c r="T2520">
        <v>8724</v>
      </c>
      <c r="U2520" s="35">
        <v>1984</v>
      </c>
      <c r="V2520" t="s">
        <v>299</v>
      </c>
      <c r="W2520" t="s">
        <v>299</v>
      </c>
      <c r="X2520" t="s">
        <v>299</v>
      </c>
      <c r="Y2520" t="s">
        <v>299</v>
      </c>
    </row>
    <row r="2521" spans="1:25" x14ac:dyDescent="0.25">
      <c r="A2521" t="s">
        <v>295</v>
      </c>
      <c r="B2521" t="s">
        <v>296</v>
      </c>
      <c r="C2521" s="61">
        <f t="shared" si="39"/>
        <v>6</v>
      </c>
      <c r="D2521" t="s">
        <v>1</v>
      </c>
      <c r="E2521">
        <v>611692</v>
      </c>
      <c r="F2521">
        <v>611</v>
      </c>
      <c r="G2521">
        <v>6116</v>
      </c>
      <c r="H2521">
        <v>6</v>
      </c>
      <c r="I2521" t="s">
        <v>296</v>
      </c>
      <c r="J2521">
        <v>61</v>
      </c>
      <c r="K2521" t="s">
        <v>1702</v>
      </c>
      <c r="L2521" t="s">
        <v>1534</v>
      </c>
      <c r="M2521" t="s">
        <v>1535</v>
      </c>
      <c r="N2521">
        <v>0</v>
      </c>
      <c r="O2521" t="s">
        <v>298</v>
      </c>
      <c r="P2521">
        <v>2012</v>
      </c>
      <c r="Q2521">
        <v>9</v>
      </c>
      <c r="R2521">
        <v>3225</v>
      </c>
      <c r="S2521">
        <v>1489</v>
      </c>
      <c r="T2521">
        <v>363</v>
      </c>
      <c r="U2521" s="35">
        <v>70</v>
      </c>
      <c r="V2521" t="s">
        <v>299</v>
      </c>
      <c r="W2521" t="s">
        <v>299</v>
      </c>
      <c r="X2521" t="s">
        <v>299</v>
      </c>
      <c r="Y2521" t="s">
        <v>299</v>
      </c>
    </row>
    <row r="2522" spans="1:25" x14ac:dyDescent="0.25">
      <c r="A2522" t="s">
        <v>295</v>
      </c>
      <c r="B2522" t="s">
        <v>296</v>
      </c>
      <c r="C2522" s="61">
        <f t="shared" si="39"/>
        <v>6</v>
      </c>
      <c r="D2522" t="s">
        <v>1</v>
      </c>
      <c r="E2522">
        <v>611699</v>
      </c>
      <c r="F2522">
        <v>611</v>
      </c>
      <c r="G2522">
        <v>6116</v>
      </c>
      <c r="H2522">
        <v>6</v>
      </c>
      <c r="I2522" t="s">
        <v>296</v>
      </c>
      <c r="J2522">
        <v>61</v>
      </c>
      <c r="K2522" t="s">
        <v>1703</v>
      </c>
      <c r="L2522">
        <v>0</v>
      </c>
      <c r="M2522" t="s">
        <v>298</v>
      </c>
      <c r="N2522">
        <v>0</v>
      </c>
      <c r="O2522" t="s">
        <v>298</v>
      </c>
      <c r="P2522">
        <v>2012</v>
      </c>
      <c r="Q2522">
        <v>696</v>
      </c>
      <c r="R2522">
        <v>470203</v>
      </c>
      <c r="S2522">
        <v>156217</v>
      </c>
      <c r="T2522">
        <v>37606</v>
      </c>
      <c r="U2522" s="35">
        <v>6823</v>
      </c>
      <c r="V2522" t="s">
        <v>299</v>
      </c>
      <c r="W2522" t="s">
        <v>299</v>
      </c>
      <c r="X2522" t="s">
        <v>299</v>
      </c>
      <c r="Y2522" t="s">
        <v>299</v>
      </c>
    </row>
    <row r="2523" spans="1:25" x14ac:dyDescent="0.25">
      <c r="A2523" t="s">
        <v>295</v>
      </c>
      <c r="B2523" t="s">
        <v>296</v>
      </c>
      <c r="C2523" s="61">
        <f t="shared" si="39"/>
        <v>6</v>
      </c>
      <c r="D2523" t="s">
        <v>1</v>
      </c>
      <c r="E2523">
        <v>611699</v>
      </c>
      <c r="F2523">
        <v>611</v>
      </c>
      <c r="G2523">
        <v>6116</v>
      </c>
      <c r="H2523">
        <v>6</v>
      </c>
      <c r="I2523" t="s">
        <v>296</v>
      </c>
      <c r="J2523">
        <v>61</v>
      </c>
      <c r="K2523" t="s">
        <v>1703</v>
      </c>
      <c r="L2523" t="s">
        <v>1532</v>
      </c>
      <c r="M2523" t="s">
        <v>1533</v>
      </c>
      <c r="N2523">
        <v>0</v>
      </c>
      <c r="O2523" t="s">
        <v>298</v>
      </c>
      <c r="P2523">
        <v>2012</v>
      </c>
      <c r="Q2523">
        <v>531</v>
      </c>
      <c r="R2523">
        <v>281933</v>
      </c>
      <c r="S2523">
        <v>85820</v>
      </c>
      <c r="T2523">
        <v>19851</v>
      </c>
      <c r="U2523" s="35">
        <v>4024</v>
      </c>
      <c r="V2523" t="s">
        <v>299</v>
      </c>
      <c r="W2523" t="s">
        <v>299</v>
      </c>
      <c r="X2523" t="s">
        <v>299</v>
      </c>
      <c r="Y2523" t="s">
        <v>299</v>
      </c>
    </row>
    <row r="2524" spans="1:25" x14ac:dyDescent="0.25">
      <c r="A2524" t="s">
        <v>295</v>
      </c>
      <c r="B2524" t="s">
        <v>296</v>
      </c>
      <c r="C2524" s="61">
        <f t="shared" si="39"/>
        <v>6</v>
      </c>
      <c r="D2524" t="s">
        <v>1</v>
      </c>
      <c r="E2524">
        <v>611699</v>
      </c>
      <c r="F2524">
        <v>611</v>
      </c>
      <c r="G2524">
        <v>6116</v>
      </c>
      <c r="H2524">
        <v>6</v>
      </c>
      <c r="I2524" t="s">
        <v>296</v>
      </c>
      <c r="J2524">
        <v>61</v>
      </c>
      <c r="K2524" t="s">
        <v>1703</v>
      </c>
      <c r="L2524" t="s">
        <v>1534</v>
      </c>
      <c r="M2524" t="s">
        <v>1535</v>
      </c>
      <c r="N2524">
        <v>0</v>
      </c>
      <c r="O2524" t="s">
        <v>298</v>
      </c>
      <c r="P2524">
        <v>2012</v>
      </c>
      <c r="Q2524">
        <v>165</v>
      </c>
      <c r="R2524">
        <v>188270</v>
      </c>
      <c r="S2524">
        <v>70397</v>
      </c>
      <c r="T2524">
        <v>17755</v>
      </c>
      <c r="U2524" s="35">
        <v>2799</v>
      </c>
      <c r="V2524" t="s">
        <v>299</v>
      </c>
      <c r="W2524" t="s">
        <v>299</v>
      </c>
      <c r="X2524" t="s">
        <v>299</v>
      </c>
      <c r="Y2524" t="s">
        <v>299</v>
      </c>
    </row>
    <row r="2525" spans="1:25" x14ac:dyDescent="0.25">
      <c r="A2525" t="s">
        <v>295</v>
      </c>
      <c r="B2525" t="s">
        <v>296</v>
      </c>
      <c r="C2525" s="61">
        <f t="shared" si="39"/>
        <v>4</v>
      </c>
      <c r="D2525" t="s">
        <v>1</v>
      </c>
      <c r="E2525">
        <v>6117</v>
      </c>
      <c r="F2525">
        <v>611</v>
      </c>
      <c r="G2525">
        <v>6117</v>
      </c>
      <c r="H2525">
        <v>4</v>
      </c>
      <c r="I2525" t="s">
        <v>296</v>
      </c>
      <c r="J2525">
        <v>61</v>
      </c>
      <c r="K2525" t="s">
        <v>1704</v>
      </c>
      <c r="L2525">
        <v>0</v>
      </c>
      <c r="M2525" t="s">
        <v>298</v>
      </c>
      <c r="N2525">
        <v>0</v>
      </c>
      <c r="O2525" t="s">
        <v>298</v>
      </c>
      <c r="P2525">
        <v>2012</v>
      </c>
      <c r="Q2525">
        <v>1010</v>
      </c>
      <c r="R2525">
        <v>1477521</v>
      </c>
      <c r="S2525">
        <v>490307</v>
      </c>
      <c r="T2525">
        <v>119068</v>
      </c>
      <c r="U2525" s="35">
        <v>13520</v>
      </c>
      <c r="V2525" t="s">
        <v>299</v>
      </c>
      <c r="W2525" t="s">
        <v>299</v>
      </c>
      <c r="X2525" t="s">
        <v>299</v>
      </c>
      <c r="Y2525" t="s">
        <v>299</v>
      </c>
    </row>
    <row r="2526" spans="1:25" x14ac:dyDescent="0.25">
      <c r="A2526" t="s">
        <v>295</v>
      </c>
      <c r="B2526" t="s">
        <v>296</v>
      </c>
      <c r="C2526" s="61">
        <f t="shared" si="39"/>
        <v>4</v>
      </c>
      <c r="D2526" t="s">
        <v>1</v>
      </c>
      <c r="E2526">
        <v>6117</v>
      </c>
      <c r="F2526">
        <v>611</v>
      </c>
      <c r="G2526">
        <v>6117</v>
      </c>
      <c r="H2526">
        <v>4</v>
      </c>
      <c r="I2526" t="s">
        <v>296</v>
      </c>
      <c r="J2526">
        <v>61</v>
      </c>
      <c r="K2526" t="s">
        <v>1704</v>
      </c>
      <c r="L2526" t="s">
        <v>1532</v>
      </c>
      <c r="M2526" t="s">
        <v>1533</v>
      </c>
      <c r="N2526">
        <v>0</v>
      </c>
      <c r="O2526" t="s">
        <v>298</v>
      </c>
      <c r="P2526">
        <v>2012</v>
      </c>
      <c r="Q2526">
        <v>707</v>
      </c>
      <c r="R2526">
        <v>889636</v>
      </c>
      <c r="S2526">
        <v>307770</v>
      </c>
      <c r="T2526">
        <v>74250</v>
      </c>
      <c r="U2526" s="35">
        <v>8514</v>
      </c>
      <c r="V2526" t="s">
        <v>299</v>
      </c>
      <c r="W2526" t="s">
        <v>299</v>
      </c>
      <c r="X2526" t="s">
        <v>299</v>
      </c>
      <c r="Y2526" t="s">
        <v>299</v>
      </c>
    </row>
    <row r="2527" spans="1:25" x14ac:dyDescent="0.25">
      <c r="A2527" t="s">
        <v>295</v>
      </c>
      <c r="B2527" t="s">
        <v>296</v>
      </c>
      <c r="C2527" s="61">
        <f t="shared" si="39"/>
        <v>4</v>
      </c>
      <c r="D2527" t="s">
        <v>1</v>
      </c>
      <c r="E2527">
        <v>6117</v>
      </c>
      <c r="F2527">
        <v>611</v>
      </c>
      <c r="G2527">
        <v>6117</v>
      </c>
      <c r="H2527">
        <v>4</v>
      </c>
      <c r="I2527" t="s">
        <v>296</v>
      </c>
      <c r="J2527">
        <v>61</v>
      </c>
      <c r="K2527" t="s">
        <v>1704</v>
      </c>
      <c r="L2527" t="s">
        <v>1534</v>
      </c>
      <c r="M2527" t="s">
        <v>1535</v>
      </c>
      <c r="N2527">
        <v>0</v>
      </c>
      <c r="O2527" t="s">
        <v>298</v>
      </c>
      <c r="P2527">
        <v>2012</v>
      </c>
      <c r="Q2527">
        <v>303</v>
      </c>
      <c r="R2527">
        <v>587885</v>
      </c>
      <c r="S2527">
        <v>182537</v>
      </c>
      <c r="T2527">
        <v>44818</v>
      </c>
      <c r="U2527" s="35">
        <v>5006</v>
      </c>
      <c r="V2527" t="s">
        <v>299</v>
      </c>
      <c r="W2527" t="s">
        <v>299</v>
      </c>
      <c r="X2527" t="s">
        <v>299</v>
      </c>
      <c r="Y2527" t="s">
        <v>299</v>
      </c>
    </row>
    <row r="2528" spans="1:25" x14ac:dyDescent="0.25">
      <c r="A2528" t="s">
        <v>295</v>
      </c>
      <c r="B2528" t="s">
        <v>296</v>
      </c>
      <c r="C2528" s="61">
        <f t="shared" si="39"/>
        <v>5</v>
      </c>
      <c r="D2528" t="s">
        <v>1</v>
      </c>
      <c r="E2528">
        <v>61171</v>
      </c>
      <c r="F2528">
        <v>611</v>
      </c>
      <c r="G2528">
        <v>6117</v>
      </c>
      <c r="H2528">
        <v>5</v>
      </c>
      <c r="I2528" t="s">
        <v>296</v>
      </c>
      <c r="J2528">
        <v>61</v>
      </c>
      <c r="K2528" t="s">
        <v>1704</v>
      </c>
      <c r="L2528">
        <v>0</v>
      </c>
      <c r="M2528" t="s">
        <v>298</v>
      </c>
      <c r="N2528">
        <v>0</v>
      </c>
      <c r="O2528" t="s">
        <v>298</v>
      </c>
      <c r="P2528">
        <v>2012</v>
      </c>
      <c r="Q2528">
        <v>1010</v>
      </c>
      <c r="R2528">
        <v>1477521</v>
      </c>
      <c r="S2528">
        <v>490307</v>
      </c>
      <c r="T2528">
        <v>119068</v>
      </c>
      <c r="U2528" s="35">
        <v>13520</v>
      </c>
      <c r="V2528" t="s">
        <v>299</v>
      </c>
      <c r="W2528" t="s">
        <v>299</v>
      </c>
      <c r="X2528" t="s">
        <v>299</v>
      </c>
      <c r="Y2528" t="s">
        <v>299</v>
      </c>
    </row>
    <row r="2529" spans="1:25" x14ac:dyDescent="0.25">
      <c r="A2529" t="s">
        <v>295</v>
      </c>
      <c r="B2529" t="s">
        <v>296</v>
      </c>
      <c r="C2529" s="61">
        <f t="shared" si="39"/>
        <v>5</v>
      </c>
      <c r="D2529" t="s">
        <v>1</v>
      </c>
      <c r="E2529">
        <v>61171</v>
      </c>
      <c r="F2529">
        <v>611</v>
      </c>
      <c r="G2529">
        <v>6117</v>
      </c>
      <c r="H2529">
        <v>5</v>
      </c>
      <c r="I2529" t="s">
        <v>296</v>
      </c>
      <c r="J2529">
        <v>61</v>
      </c>
      <c r="K2529" t="s">
        <v>1704</v>
      </c>
      <c r="L2529" t="s">
        <v>1532</v>
      </c>
      <c r="M2529" t="s">
        <v>1533</v>
      </c>
      <c r="N2529">
        <v>0</v>
      </c>
      <c r="O2529" t="s">
        <v>298</v>
      </c>
      <c r="P2529">
        <v>2012</v>
      </c>
      <c r="Q2529">
        <v>707</v>
      </c>
      <c r="R2529">
        <v>889636</v>
      </c>
      <c r="S2529">
        <v>307770</v>
      </c>
      <c r="T2529">
        <v>74250</v>
      </c>
      <c r="U2529" s="35">
        <v>8514</v>
      </c>
      <c r="V2529" t="s">
        <v>299</v>
      </c>
      <c r="W2529" t="s">
        <v>299</v>
      </c>
      <c r="X2529" t="s">
        <v>299</v>
      </c>
      <c r="Y2529" t="s">
        <v>299</v>
      </c>
    </row>
    <row r="2530" spans="1:25" x14ac:dyDescent="0.25">
      <c r="A2530" t="s">
        <v>295</v>
      </c>
      <c r="B2530" t="s">
        <v>296</v>
      </c>
      <c r="C2530" s="61">
        <f t="shared" si="39"/>
        <v>5</v>
      </c>
      <c r="D2530" t="s">
        <v>1</v>
      </c>
      <c r="E2530">
        <v>61171</v>
      </c>
      <c r="F2530">
        <v>611</v>
      </c>
      <c r="G2530">
        <v>6117</v>
      </c>
      <c r="H2530">
        <v>5</v>
      </c>
      <c r="I2530" t="s">
        <v>296</v>
      </c>
      <c r="J2530">
        <v>61</v>
      </c>
      <c r="K2530" t="s">
        <v>1704</v>
      </c>
      <c r="L2530" t="s">
        <v>1534</v>
      </c>
      <c r="M2530" t="s">
        <v>1535</v>
      </c>
      <c r="N2530">
        <v>0</v>
      </c>
      <c r="O2530" t="s">
        <v>298</v>
      </c>
      <c r="P2530">
        <v>2012</v>
      </c>
      <c r="Q2530">
        <v>303</v>
      </c>
      <c r="R2530">
        <v>587885</v>
      </c>
      <c r="S2530">
        <v>182537</v>
      </c>
      <c r="T2530">
        <v>44818</v>
      </c>
      <c r="U2530" s="35">
        <v>5006</v>
      </c>
      <c r="V2530" t="s">
        <v>299</v>
      </c>
      <c r="W2530" t="s">
        <v>299</v>
      </c>
      <c r="X2530" t="s">
        <v>299</v>
      </c>
      <c r="Y2530" t="s">
        <v>299</v>
      </c>
    </row>
    <row r="2531" spans="1:25" x14ac:dyDescent="0.25">
      <c r="A2531" t="s">
        <v>295</v>
      </c>
      <c r="B2531" t="s">
        <v>296</v>
      </c>
      <c r="C2531" s="61">
        <f t="shared" si="39"/>
        <v>6</v>
      </c>
      <c r="D2531" t="s">
        <v>1</v>
      </c>
      <c r="E2531">
        <v>611710</v>
      </c>
      <c r="F2531">
        <v>611</v>
      </c>
      <c r="G2531">
        <v>6117</v>
      </c>
      <c r="H2531">
        <v>6</v>
      </c>
      <c r="I2531" t="s">
        <v>296</v>
      </c>
      <c r="J2531">
        <v>61</v>
      </c>
      <c r="K2531" t="s">
        <v>1704</v>
      </c>
      <c r="L2531">
        <v>0</v>
      </c>
      <c r="M2531" t="s">
        <v>298</v>
      </c>
      <c r="N2531">
        <v>0</v>
      </c>
      <c r="O2531" t="s">
        <v>298</v>
      </c>
      <c r="P2531">
        <v>2012</v>
      </c>
      <c r="Q2531">
        <v>1010</v>
      </c>
      <c r="R2531">
        <v>1477521</v>
      </c>
      <c r="S2531">
        <v>490307</v>
      </c>
      <c r="T2531">
        <v>119068</v>
      </c>
      <c r="U2531" s="35">
        <v>13520</v>
      </c>
      <c r="V2531" t="s">
        <v>299</v>
      </c>
      <c r="W2531" t="s">
        <v>299</v>
      </c>
      <c r="X2531" t="s">
        <v>299</v>
      </c>
      <c r="Y2531" t="s">
        <v>299</v>
      </c>
    </row>
    <row r="2532" spans="1:25" x14ac:dyDescent="0.25">
      <c r="A2532" t="s">
        <v>295</v>
      </c>
      <c r="B2532" t="s">
        <v>296</v>
      </c>
      <c r="C2532" s="61">
        <f t="shared" si="39"/>
        <v>6</v>
      </c>
      <c r="D2532" t="s">
        <v>1</v>
      </c>
      <c r="E2532">
        <v>611710</v>
      </c>
      <c r="F2532">
        <v>611</v>
      </c>
      <c r="G2532">
        <v>6117</v>
      </c>
      <c r="H2532">
        <v>6</v>
      </c>
      <c r="I2532" t="s">
        <v>296</v>
      </c>
      <c r="J2532">
        <v>61</v>
      </c>
      <c r="K2532" t="s">
        <v>1704</v>
      </c>
      <c r="L2532" t="s">
        <v>1532</v>
      </c>
      <c r="M2532" t="s">
        <v>1533</v>
      </c>
      <c r="N2532">
        <v>0</v>
      </c>
      <c r="O2532" t="s">
        <v>298</v>
      </c>
      <c r="P2532">
        <v>2012</v>
      </c>
      <c r="Q2532">
        <v>707</v>
      </c>
      <c r="R2532">
        <v>889636</v>
      </c>
      <c r="S2532">
        <v>307770</v>
      </c>
      <c r="T2532">
        <v>74250</v>
      </c>
      <c r="U2532" s="35">
        <v>8514</v>
      </c>
      <c r="V2532" t="s">
        <v>299</v>
      </c>
      <c r="W2532" t="s">
        <v>299</v>
      </c>
      <c r="X2532" t="s">
        <v>299</v>
      </c>
      <c r="Y2532" t="s">
        <v>299</v>
      </c>
    </row>
    <row r="2533" spans="1:25" x14ac:dyDescent="0.25">
      <c r="A2533" t="s">
        <v>295</v>
      </c>
      <c r="B2533" t="s">
        <v>296</v>
      </c>
      <c r="C2533" s="61">
        <f t="shared" si="39"/>
        <v>6</v>
      </c>
      <c r="D2533" t="s">
        <v>1</v>
      </c>
      <c r="E2533">
        <v>611710</v>
      </c>
      <c r="F2533">
        <v>611</v>
      </c>
      <c r="G2533">
        <v>6117</v>
      </c>
      <c r="H2533">
        <v>6</v>
      </c>
      <c r="I2533" t="s">
        <v>296</v>
      </c>
      <c r="J2533">
        <v>61</v>
      </c>
      <c r="K2533" t="s">
        <v>1704</v>
      </c>
      <c r="L2533" t="s">
        <v>1534</v>
      </c>
      <c r="M2533" t="s">
        <v>1535</v>
      </c>
      <c r="N2533">
        <v>0</v>
      </c>
      <c r="O2533" t="s">
        <v>298</v>
      </c>
      <c r="P2533">
        <v>2012</v>
      </c>
      <c r="Q2533">
        <v>303</v>
      </c>
      <c r="R2533">
        <v>587885</v>
      </c>
      <c r="S2533">
        <v>182537</v>
      </c>
      <c r="T2533">
        <v>44818</v>
      </c>
      <c r="U2533" s="35">
        <v>5006</v>
      </c>
      <c r="V2533" t="s">
        <v>299</v>
      </c>
      <c r="W2533" t="s">
        <v>299</v>
      </c>
      <c r="X2533" t="s">
        <v>299</v>
      </c>
      <c r="Y2533" t="s">
        <v>299</v>
      </c>
    </row>
    <row r="2534" spans="1:25" x14ac:dyDescent="0.25">
      <c r="A2534" t="s">
        <v>295</v>
      </c>
      <c r="B2534" t="s">
        <v>296</v>
      </c>
      <c r="C2534" s="61">
        <f t="shared" si="39"/>
        <v>2</v>
      </c>
      <c r="D2534" t="s">
        <v>1</v>
      </c>
      <c r="E2534">
        <v>62</v>
      </c>
      <c r="F2534" t="s">
        <v>296</v>
      </c>
      <c r="G2534" t="s">
        <v>296</v>
      </c>
      <c r="H2534">
        <v>2</v>
      </c>
      <c r="I2534" t="s">
        <v>296</v>
      </c>
      <c r="J2534">
        <v>62</v>
      </c>
      <c r="K2534" t="s">
        <v>1705</v>
      </c>
      <c r="L2534">
        <v>0</v>
      </c>
      <c r="M2534" t="s">
        <v>298</v>
      </c>
      <c r="N2534">
        <v>0</v>
      </c>
      <c r="O2534" t="s">
        <v>298</v>
      </c>
      <c r="P2534">
        <v>2012</v>
      </c>
      <c r="Q2534">
        <v>103207</v>
      </c>
      <c r="R2534">
        <v>248953592</v>
      </c>
      <c r="S2534">
        <v>91139895</v>
      </c>
      <c r="T2534">
        <v>22052702</v>
      </c>
      <c r="U2534" s="35">
        <v>1776440</v>
      </c>
      <c r="V2534" t="s">
        <v>299</v>
      </c>
      <c r="W2534" t="s">
        <v>299</v>
      </c>
      <c r="X2534" t="s">
        <v>299</v>
      </c>
      <c r="Y2534" t="s">
        <v>299</v>
      </c>
    </row>
    <row r="2535" spans="1:25" x14ac:dyDescent="0.25">
      <c r="A2535" t="s">
        <v>295</v>
      </c>
      <c r="B2535" t="s">
        <v>296</v>
      </c>
      <c r="C2535" s="61">
        <f t="shared" si="39"/>
        <v>2</v>
      </c>
      <c r="D2535" t="s">
        <v>1</v>
      </c>
      <c r="E2535">
        <v>62</v>
      </c>
      <c r="F2535" t="s">
        <v>296</v>
      </c>
      <c r="G2535" t="s">
        <v>296</v>
      </c>
      <c r="H2535">
        <v>2</v>
      </c>
      <c r="I2535" t="s">
        <v>296</v>
      </c>
      <c r="J2535">
        <v>62</v>
      </c>
      <c r="K2535" t="s">
        <v>1705</v>
      </c>
      <c r="L2535" t="s">
        <v>1532</v>
      </c>
      <c r="M2535" t="s">
        <v>1533</v>
      </c>
      <c r="N2535">
        <v>0</v>
      </c>
      <c r="O2535" t="s">
        <v>298</v>
      </c>
      <c r="P2535">
        <v>2012</v>
      </c>
      <c r="Q2535">
        <v>89999</v>
      </c>
      <c r="R2535">
        <v>127355683</v>
      </c>
      <c r="S2535">
        <v>48372656</v>
      </c>
      <c r="T2535">
        <v>11372470</v>
      </c>
      <c r="U2535" s="35">
        <v>1005201</v>
      </c>
      <c r="V2535" t="s">
        <v>299</v>
      </c>
      <c r="W2535" t="s">
        <v>299</v>
      </c>
      <c r="X2535" t="s">
        <v>299</v>
      </c>
      <c r="Y2535" t="s">
        <v>299</v>
      </c>
    </row>
    <row r="2536" spans="1:25" x14ac:dyDescent="0.25">
      <c r="A2536" t="s">
        <v>295</v>
      </c>
      <c r="B2536" t="s">
        <v>296</v>
      </c>
      <c r="C2536" s="61">
        <f t="shared" si="39"/>
        <v>2</v>
      </c>
      <c r="D2536" t="s">
        <v>1</v>
      </c>
      <c r="E2536">
        <v>62</v>
      </c>
      <c r="F2536" t="s">
        <v>296</v>
      </c>
      <c r="G2536" t="s">
        <v>296</v>
      </c>
      <c r="H2536">
        <v>2</v>
      </c>
      <c r="I2536" t="s">
        <v>296</v>
      </c>
      <c r="J2536">
        <v>62</v>
      </c>
      <c r="K2536" t="s">
        <v>1705</v>
      </c>
      <c r="L2536" t="s">
        <v>1534</v>
      </c>
      <c r="M2536" t="s">
        <v>1535</v>
      </c>
      <c r="N2536">
        <v>0</v>
      </c>
      <c r="O2536" t="s">
        <v>298</v>
      </c>
      <c r="P2536">
        <v>2012</v>
      </c>
      <c r="Q2536">
        <v>13208</v>
      </c>
      <c r="R2536">
        <v>121597909</v>
      </c>
      <c r="S2536">
        <v>42767239</v>
      </c>
      <c r="T2536">
        <v>10680232</v>
      </c>
      <c r="U2536" s="35">
        <v>771239</v>
      </c>
      <c r="V2536" t="s">
        <v>299</v>
      </c>
      <c r="W2536" t="s">
        <v>299</v>
      </c>
      <c r="X2536" t="s">
        <v>299</v>
      </c>
      <c r="Y2536" t="s">
        <v>299</v>
      </c>
    </row>
    <row r="2537" spans="1:25" x14ac:dyDescent="0.25">
      <c r="A2537" t="s">
        <v>295</v>
      </c>
      <c r="B2537" t="s">
        <v>296</v>
      </c>
      <c r="C2537" s="61">
        <f t="shared" si="39"/>
        <v>3</v>
      </c>
      <c r="D2537" t="s">
        <v>1</v>
      </c>
      <c r="E2537">
        <v>621</v>
      </c>
      <c r="F2537">
        <v>621</v>
      </c>
      <c r="G2537" t="s">
        <v>296</v>
      </c>
      <c r="H2537">
        <v>3</v>
      </c>
      <c r="I2537" t="s">
        <v>296</v>
      </c>
      <c r="J2537">
        <v>62</v>
      </c>
      <c r="K2537" t="s">
        <v>1706</v>
      </c>
      <c r="L2537">
        <v>0</v>
      </c>
      <c r="M2537" t="s">
        <v>298</v>
      </c>
      <c r="N2537">
        <v>0</v>
      </c>
      <c r="O2537" t="s">
        <v>298</v>
      </c>
      <c r="P2537">
        <v>2012</v>
      </c>
      <c r="Q2537">
        <v>76532</v>
      </c>
      <c r="R2537">
        <v>107106564</v>
      </c>
      <c r="S2537">
        <v>40749706</v>
      </c>
      <c r="T2537">
        <v>9503334</v>
      </c>
      <c r="U2537" s="35">
        <v>702550</v>
      </c>
      <c r="V2537" t="s">
        <v>299</v>
      </c>
      <c r="W2537" t="s">
        <v>299</v>
      </c>
      <c r="X2537" t="s">
        <v>299</v>
      </c>
      <c r="Y2537" t="s">
        <v>299</v>
      </c>
    </row>
    <row r="2538" spans="1:25" x14ac:dyDescent="0.25">
      <c r="A2538" t="s">
        <v>295</v>
      </c>
      <c r="B2538" t="s">
        <v>296</v>
      </c>
      <c r="C2538" s="61">
        <f t="shared" si="39"/>
        <v>3</v>
      </c>
      <c r="D2538" t="s">
        <v>1</v>
      </c>
      <c r="E2538">
        <v>621</v>
      </c>
      <c r="F2538">
        <v>621</v>
      </c>
      <c r="G2538" t="s">
        <v>296</v>
      </c>
      <c r="H2538">
        <v>3</v>
      </c>
      <c r="I2538" t="s">
        <v>296</v>
      </c>
      <c r="J2538">
        <v>62</v>
      </c>
      <c r="K2538" t="s">
        <v>1706</v>
      </c>
      <c r="L2538" t="s">
        <v>1532</v>
      </c>
      <c r="M2538" t="s">
        <v>1533</v>
      </c>
      <c r="N2538">
        <v>0</v>
      </c>
      <c r="O2538" t="s">
        <v>298</v>
      </c>
      <c r="P2538">
        <v>2012</v>
      </c>
      <c r="Q2538">
        <v>74495</v>
      </c>
      <c r="R2538">
        <v>97844243</v>
      </c>
      <c r="S2538">
        <v>37061985</v>
      </c>
      <c r="T2538">
        <v>8575797</v>
      </c>
      <c r="U2538" s="35">
        <v>630526</v>
      </c>
      <c r="V2538" t="s">
        <v>299</v>
      </c>
      <c r="W2538" t="s">
        <v>299</v>
      </c>
      <c r="X2538" t="s">
        <v>299</v>
      </c>
      <c r="Y2538" t="s">
        <v>299</v>
      </c>
    </row>
    <row r="2539" spans="1:25" x14ac:dyDescent="0.25">
      <c r="A2539" t="s">
        <v>295</v>
      </c>
      <c r="B2539" t="s">
        <v>296</v>
      </c>
      <c r="C2539" s="61">
        <f t="shared" si="39"/>
        <v>3</v>
      </c>
      <c r="D2539" t="s">
        <v>1</v>
      </c>
      <c r="E2539">
        <v>621</v>
      </c>
      <c r="F2539">
        <v>621</v>
      </c>
      <c r="G2539" t="s">
        <v>296</v>
      </c>
      <c r="H2539">
        <v>3</v>
      </c>
      <c r="I2539" t="s">
        <v>296</v>
      </c>
      <c r="J2539">
        <v>62</v>
      </c>
      <c r="K2539" t="s">
        <v>1706</v>
      </c>
      <c r="L2539" t="s">
        <v>1534</v>
      </c>
      <c r="M2539" t="s">
        <v>1535</v>
      </c>
      <c r="N2539">
        <v>0</v>
      </c>
      <c r="O2539" t="s">
        <v>298</v>
      </c>
      <c r="P2539">
        <v>2012</v>
      </c>
      <c r="Q2539">
        <v>2037</v>
      </c>
      <c r="R2539">
        <v>9262321</v>
      </c>
      <c r="S2539">
        <v>3687721</v>
      </c>
      <c r="T2539">
        <v>927537</v>
      </c>
      <c r="U2539" s="35">
        <v>72024</v>
      </c>
      <c r="V2539" t="s">
        <v>299</v>
      </c>
      <c r="W2539" t="s">
        <v>299</v>
      </c>
      <c r="X2539" t="s">
        <v>299</v>
      </c>
      <c r="Y2539" t="s">
        <v>299</v>
      </c>
    </row>
    <row r="2540" spans="1:25" x14ac:dyDescent="0.25">
      <c r="A2540" t="s">
        <v>295</v>
      </c>
      <c r="B2540" t="s">
        <v>296</v>
      </c>
      <c r="C2540" s="61">
        <f t="shared" si="39"/>
        <v>4</v>
      </c>
      <c r="D2540" t="s">
        <v>1</v>
      </c>
      <c r="E2540">
        <v>6211</v>
      </c>
      <c r="F2540">
        <v>621</v>
      </c>
      <c r="G2540">
        <v>6211</v>
      </c>
      <c r="H2540">
        <v>4</v>
      </c>
      <c r="I2540" t="s">
        <v>296</v>
      </c>
      <c r="J2540">
        <v>62</v>
      </c>
      <c r="K2540" t="s">
        <v>1707</v>
      </c>
      <c r="L2540">
        <v>0</v>
      </c>
      <c r="M2540" t="s">
        <v>298</v>
      </c>
      <c r="N2540">
        <v>0</v>
      </c>
      <c r="O2540" t="s">
        <v>298</v>
      </c>
      <c r="P2540">
        <v>2012</v>
      </c>
      <c r="Q2540">
        <v>30654</v>
      </c>
      <c r="R2540">
        <v>57429816</v>
      </c>
      <c r="S2540">
        <v>22502948</v>
      </c>
      <c r="T2540">
        <v>5096804</v>
      </c>
      <c r="U2540" s="35">
        <v>262794</v>
      </c>
      <c r="V2540" t="s">
        <v>299</v>
      </c>
      <c r="W2540" t="s">
        <v>299</v>
      </c>
      <c r="X2540" t="s">
        <v>299</v>
      </c>
      <c r="Y2540" t="s">
        <v>299</v>
      </c>
    </row>
    <row r="2541" spans="1:25" x14ac:dyDescent="0.25">
      <c r="A2541" t="s">
        <v>295</v>
      </c>
      <c r="B2541" t="s">
        <v>296</v>
      </c>
      <c r="C2541" s="61">
        <f t="shared" si="39"/>
        <v>4</v>
      </c>
      <c r="D2541" t="s">
        <v>1</v>
      </c>
      <c r="E2541">
        <v>6211</v>
      </c>
      <c r="F2541">
        <v>621</v>
      </c>
      <c r="G2541">
        <v>6211</v>
      </c>
      <c r="H2541">
        <v>4</v>
      </c>
      <c r="I2541" t="s">
        <v>296</v>
      </c>
      <c r="J2541">
        <v>62</v>
      </c>
      <c r="K2541" t="s">
        <v>1707</v>
      </c>
      <c r="L2541" t="s">
        <v>1532</v>
      </c>
      <c r="M2541" t="s">
        <v>1533</v>
      </c>
      <c r="N2541">
        <v>0</v>
      </c>
      <c r="O2541" t="s">
        <v>298</v>
      </c>
      <c r="P2541">
        <v>2012</v>
      </c>
      <c r="Q2541">
        <v>30654</v>
      </c>
      <c r="R2541">
        <v>57429816</v>
      </c>
      <c r="S2541">
        <v>22502948</v>
      </c>
      <c r="T2541">
        <v>5096804</v>
      </c>
      <c r="U2541" s="35">
        <v>262794</v>
      </c>
      <c r="V2541" t="s">
        <v>299</v>
      </c>
      <c r="W2541" t="s">
        <v>299</v>
      </c>
      <c r="X2541" t="s">
        <v>299</v>
      </c>
      <c r="Y2541" t="s">
        <v>299</v>
      </c>
    </row>
    <row r="2542" spans="1:25" x14ac:dyDescent="0.25">
      <c r="A2542" t="s">
        <v>295</v>
      </c>
      <c r="B2542" t="s">
        <v>296</v>
      </c>
      <c r="C2542" s="61">
        <f t="shared" si="39"/>
        <v>5</v>
      </c>
      <c r="D2542" t="s">
        <v>1</v>
      </c>
      <c r="E2542">
        <v>62111</v>
      </c>
      <c r="F2542">
        <v>621</v>
      </c>
      <c r="G2542">
        <v>6211</v>
      </c>
      <c r="H2542">
        <v>5</v>
      </c>
      <c r="I2542" t="s">
        <v>296</v>
      </c>
      <c r="J2542">
        <v>62</v>
      </c>
      <c r="K2542" t="s">
        <v>1707</v>
      </c>
      <c r="L2542">
        <v>0</v>
      </c>
      <c r="M2542" t="s">
        <v>298</v>
      </c>
      <c r="N2542">
        <v>0</v>
      </c>
      <c r="O2542" t="s">
        <v>298</v>
      </c>
      <c r="P2542">
        <v>2012</v>
      </c>
      <c r="Q2542">
        <v>30654</v>
      </c>
      <c r="R2542">
        <v>57429816</v>
      </c>
      <c r="S2542">
        <v>22502948</v>
      </c>
      <c r="T2542">
        <v>5096804</v>
      </c>
      <c r="U2542" s="35">
        <v>262794</v>
      </c>
      <c r="V2542" t="s">
        <v>299</v>
      </c>
      <c r="W2542" t="s">
        <v>299</v>
      </c>
      <c r="X2542" t="s">
        <v>299</v>
      </c>
      <c r="Y2542" t="s">
        <v>299</v>
      </c>
    </row>
    <row r="2543" spans="1:25" x14ac:dyDescent="0.25">
      <c r="A2543" t="s">
        <v>295</v>
      </c>
      <c r="B2543" t="s">
        <v>296</v>
      </c>
      <c r="C2543" s="61">
        <f t="shared" si="39"/>
        <v>5</v>
      </c>
      <c r="D2543" t="s">
        <v>1</v>
      </c>
      <c r="E2543">
        <v>62111</v>
      </c>
      <c r="F2543">
        <v>621</v>
      </c>
      <c r="G2543">
        <v>6211</v>
      </c>
      <c r="H2543">
        <v>5</v>
      </c>
      <c r="I2543" t="s">
        <v>296</v>
      </c>
      <c r="J2543">
        <v>62</v>
      </c>
      <c r="K2543" t="s">
        <v>1707</v>
      </c>
      <c r="L2543" t="s">
        <v>1532</v>
      </c>
      <c r="M2543" t="s">
        <v>1533</v>
      </c>
      <c r="N2543">
        <v>0</v>
      </c>
      <c r="O2543" t="s">
        <v>298</v>
      </c>
      <c r="P2543">
        <v>2012</v>
      </c>
      <c r="Q2543">
        <v>30654</v>
      </c>
      <c r="R2543">
        <v>57429816</v>
      </c>
      <c r="S2543">
        <v>22502948</v>
      </c>
      <c r="T2543">
        <v>5096804</v>
      </c>
      <c r="U2543" s="35">
        <v>262794</v>
      </c>
      <c r="V2543" t="s">
        <v>299</v>
      </c>
      <c r="W2543" t="s">
        <v>299</v>
      </c>
      <c r="X2543" t="s">
        <v>299</v>
      </c>
      <c r="Y2543" t="s">
        <v>299</v>
      </c>
    </row>
    <row r="2544" spans="1:25" x14ac:dyDescent="0.25">
      <c r="A2544" t="s">
        <v>295</v>
      </c>
      <c r="B2544" t="s">
        <v>296</v>
      </c>
      <c r="C2544" s="61">
        <f t="shared" si="39"/>
        <v>6</v>
      </c>
      <c r="D2544" t="s">
        <v>1</v>
      </c>
      <c r="E2544">
        <v>621111</v>
      </c>
      <c r="F2544">
        <v>621</v>
      </c>
      <c r="G2544">
        <v>6211</v>
      </c>
      <c r="H2544">
        <v>6</v>
      </c>
      <c r="I2544" t="s">
        <v>296</v>
      </c>
      <c r="J2544">
        <v>62</v>
      </c>
      <c r="K2544" t="s">
        <v>1708</v>
      </c>
      <c r="L2544">
        <v>0</v>
      </c>
      <c r="M2544" t="s">
        <v>298</v>
      </c>
      <c r="N2544">
        <v>0</v>
      </c>
      <c r="O2544" t="s">
        <v>298</v>
      </c>
      <c r="P2544">
        <v>2012</v>
      </c>
      <c r="Q2544">
        <v>29206</v>
      </c>
      <c r="R2544">
        <v>56742108</v>
      </c>
      <c r="S2544">
        <v>22211036</v>
      </c>
      <c r="T2544">
        <v>5033879</v>
      </c>
      <c r="U2544" s="35">
        <v>258350</v>
      </c>
      <c r="V2544" t="s">
        <v>299</v>
      </c>
      <c r="W2544" t="s">
        <v>299</v>
      </c>
      <c r="X2544" t="s">
        <v>299</v>
      </c>
      <c r="Y2544" t="s">
        <v>299</v>
      </c>
    </row>
    <row r="2545" spans="1:25" x14ac:dyDescent="0.25">
      <c r="A2545" t="s">
        <v>295</v>
      </c>
      <c r="B2545" t="s">
        <v>296</v>
      </c>
      <c r="C2545" s="61">
        <f t="shared" si="39"/>
        <v>6</v>
      </c>
      <c r="D2545" t="s">
        <v>1</v>
      </c>
      <c r="E2545">
        <v>621111</v>
      </c>
      <c r="F2545">
        <v>621</v>
      </c>
      <c r="G2545">
        <v>6211</v>
      </c>
      <c r="H2545">
        <v>6</v>
      </c>
      <c r="I2545" t="s">
        <v>296</v>
      </c>
      <c r="J2545">
        <v>62</v>
      </c>
      <c r="K2545" t="s">
        <v>1708</v>
      </c>
      <c r="L2545" t="s">
        <v>1532</v>
      </c>
      <c r="M2545" t="s">
        <v>1533</v>
      </c>
      <c r="N2545">
        <v>0</v>
      </c>
      <c r="O2545" t="s">
        <v>298</v>
      </c>
      <c r="P2545">
        <v>2012</v>
      </c>
      <c r="Q2545">
        <v>29206</v>
      </c>
      <c r="R2545">
        <v>56742108</v>
      </c>
      <c r="S2545">
        <v>22211036</v>
      </c>
      <c r="T2545">
        <v>5033879</v>
      </c>
      <c r="U2545" s="35">
        <v>258350</v>
      </c>
      <c r="V2545" t="s">
        <v>299</v>
      </c>
      <c r="W2545" t="s">
        <v>299</v>
      </c>
      <c r="X2545" t="s">
        <v>299</v>
      </c>
      <c r="Y2545" t="s">
        <v>299</v>
      </c>
    </row>
    <row r="2546" spans="1:25" x14ac:dyDescent="0.25">
      <c r="A2546" t="s">
        <v>295</v>
      </c>
      <c r="B2546" t="s">
        <v>296</v>
      </c>
      <c r="C2546" s="61">
        <f t="shared" si="39"/>
        <v>6</v>
      </c>
      <c r="D2546" t="s">
        <v>1</v>
      </c>
      <c r="E2546">
        <v>621112</v>
      </c>
      <c r="F2546">
        <v>621</v>
      </c>
      <c r="G2546">
        <v>6211</v>
      </c>
      <c r="H2546">
        <v>6</v>
      </c>
      <c r="I2546" t="s">
        <v>296</v>
      </c>
      <c r="J2546">
        <v>62</v>
      </c>
      <c r="K2546" t="s">
        <v>1709</v>
      </c>
      <c r="L2546">
        <v>0</v>
      </c>
      <c r="M2546" t="s">
        <v>298</v>
      </c>
      <c r="N2546">
        <v>0</v>
      </c>
      <c r="O2546" t="s">
        <v>298</v>
      </c>
      <c r="P2546">
        <v>2012</v>
      </c>
      <c r="Q2546">
        <v>1448</v>
      </c>
      <c r="R2546">
        <v>687708</v>
      </c>
      <c r="S2546">
        <v>291912</v>
      </c>
      <c r="T2546">
        <v>62925</v>
      </c>
      <c r="U2546" s="35">
        <v>4444</v>
      </c>
      <c r="V2546" t="s">
        <v>299</v>
      </c>
      <c r="W2546" t="s">
        <v>299</v>
      </c>
      <c r="X2546" t="s">
        <v>299</v>
      </c>
      <c r="Y2546" t="s">
        <v>299</v>
      </c>
    </row>
    <row r="2547" spans="1:25" x14ac:dyDescent="0.25">
      <c r="A2547" t="s">
        <v>295</v>
      </c>
      <c r="B2547" t="s">
        <v>296</v>
      </c>
      <c r="C2547" s="61">
        <f t="shared" si="39"/>
        <v>6</v>
      </c>
      <c r="D2547" t="s">
        <v>1</v>
      </c>
      <c r="E2547">
        <v>621112</v>
      </c>
      <c r="F2547">
        <v>621</v>
      </c>
      <c r="G2547">
        <v>6211</v>
      </c>
      <c r="H2547">
        <v>6</v>
      </c>
      <c r="I2547" t="s">
        <v>296</v>
      </c>
      <c r="J2547">
        <v>62</v>
      </c>
      <c r="K2547" t="s">
        <v>1709</v>
      </c>
      <c r="L2547" t="s">
        <v>1532</v>
      </c>
      <c r="M2547" t="s">
        <v>1533</v>
      </c>
      <c r="N2547">
        <v>0</v>
      </c>
      <c r="O2547" t="s">
        <v>298</v>
      </c>
      <c r="P2547">
        <v>2012</v>
      </c>
      <c r="Q2547">
        <v>1448</v>
      </c>
      <c r="R2547">
        <v>687708</v>
      </c>
      <c r="S2547">
        <v>291912</v>
      </c>
      <c r="T2547">
        <v>62925</v>
      </c>
      <c r="U2547" s="35">
        <v>4444</v>
      </c>
      <c r="V2547" t="s">
        <v>299</v>
      </c>
      <c r="W2547" t="s">
        <v>299</v>
      </c>
      <c r="X2547" t="s">
        <v>299</v>
      </c>
      <c r="Y2547" t="s">
        <v>299</v>
      </c>
    </row>
    <row r="2548" spans="1:25" x14ac:dyDescent="0.25">
      <c r="A2548" t="s">
        <v>295</v>
      </c>
      <c r="B2548" t="s">
        <v>296</v>
      </c>
      <c r="C2548" s="61">
        <f t="shared" si="39"/>
        <v>4</v>
      </c>
      <c r="D2548" t="s">
        <v>1</v>
      </c>
      <c r="E2548">
        <v>6212</v>
      </c>
      <c r="F2548">
        <v>621</v>
      </c>
      <c r="G2548">
        <v>6212</v>
      </c>
      <c r="H2548">
        <v>4</v>
      </c>
      <c r="I2548" t="s">
        <v>296</v>
      </c>
      <c r="J2548">
        <v>62</v>
      </c>
      <c r="K2548" t="s">
        <v>1710</v>
      </c>
      <c r="L2548">
        <v>0</v>
      </c>
      <c r="M2548" t="s">
        <v>298</v>
      </c>
      <c r="N2548">
        <v>0</v>
      </c>
      <c r="O2548" t="s">
        <v>298</v>
      </c>
      <c r="P2548">
        <v>2012</v>
      </c>
      <c r="Q2548">
        <v>21157</v>
      </c>
      <c r="R2548">
        <v>14481042</v>
      </c>
      <c r="S2548">
        <v>4957893</v>
      </c>
      <c r="T2548">
        <v>1169099</v>
      </c>
      <c r="U2548" s="35">
        <v>120950</v>
      </c>
      <c r="V2548" t="s">
        <v>299</v>
      </c>
      <c r="W2548" t="s">
        <v>299</v>
      </c>
      <c r="X2548" t="s">
        <v>299</v>
      </c>
      <c r="Y2548" t="s">
        <v>299</v>
      </c>
    </row>
    <row r="2549" spans="1:25" x14ac:dyDescent="0.25">
      <c r="A2549" t="s">
        <v>295</v>
      </c>
      <c r="B2549" t="s">
        <v>296</v>
      </c>
      <c r="C2549" s="61">
        <f t="shared" si="39"/>
        <v>4</v>
      </c>
      <c r="D2549" t="s">
        <v>1</v>
      </c>
      <c r="E2549">
        <v>6212</v>
      </c>
      <c r="F2549">
        <v>621</v>
      </c>
      <c r="G2549">
        <v>6212</v>
      </c>
      <c r="H2549">
        <v>4</v>
      </c>
      <c r="I2549" t="s">
        <v>296</v>
      </c>
      <c r="J2549">
        <v>62</v>
      </c>
      <c r="K2549" t="s">
        <v>1710</v>
      </c>
      <c r="L2549" t="s">
        <v>1532</v>
      </c>
      <c r="M2549" t="s">
        <v>1533</v>
      </c>
      <c r="N2549">
        <v>0</v>
      </c>
      <c r="O2549" t="s">
        <v>298</v>
      </c>
      <c r="P2549">
        <v>2012</v>
      </c>
      <c r="Q2549">
        <v>21157</v>
      </c>
      <c r="R2549">
        <v>14481042</v>
      </c>
      <c r="S2549">
        <v>4957893</v>
      </c>
      <c r="T2549">
        <v>1169099</v>
      </c>
      <c r="U2549" s="35">
        <v>120950</v>
      </c>
      <c r="V2549" t="s">
        <v>299</v>
      </c>
      <c r="W2549" t="s">
        <v>299</v>
      </c>
      <c r="X2549" t="s">
        <v>299</v>
      </c>
      <c r="Y2549" t="s">
        <v>299</v>
      </c>
    </row>
    <row r="2550" spans="1:25" x14ac:dyDescent="0.25">
      <c r="A2550" t="s">
        <v>295</v>
      </c>
      <c r="B2550" t="s">
        <v>296</v>
      </c>
      <c r="C2550" s="61">
        <f t="shared" si="39"/>
        <v>5</v>
      </c>
      <c r="D2550" t="s">
        <v>1</v>
      </c>
      <c r="E2550">
        <v>62121</v>
      </c>
      <c r="F2550">
        <v>621</v>
      </c>
      <c r="G2550">
        <v>6212</v>
      </c>
      <c r="H2550">
        <v>5</v>
      </c>
      <c r="I2550" t="s">
        <v>296</v>
      </c>
      <c r="J2550">
        <v>62</v>
      </c>
      <c r="K2550" t="s">
        <v>1710</v>
      </c>
      <c r="L2550">
        <v>0</v>
      </c>
      <c r="M2550" t="s">
        <v>298</v>
      </c>
      <c r="N2550">
        <v>0</v>
      </c>
      <c r="O2550" t="s">
        <v>298</v>
      </c>
      <c r="P2550">
        <v>2012</v>
      </c>
      <c r="Q2550">
        <v>21157</v>
      </c>
      <c r="R2550">
        <v>14481042</v>
      </c>
      <c r="S2550">
        <v>4957893</v>
      </c>
      <c r="T2550">
        <v>1169099</v>
      </c>
      <c r="U2550" s="35">
        <v>120950</v>
      </c>
      <c r="V2550" t="s">
        <v>299</v>
      </c>
      <c r="W2550" t="s">
        <v>299</v>
      </c>
      <c r="X2550" t="s">
        <v>299</v>
      </c>
      <c r="Y2550" t="s">
        <v>299</v>
      </c>
    </row>
    <row r="2551" spans="1:25" x14ac:dyDescent="0.25">
      <c r="A2551" t="s">
        <v>295</v>
      </c>
      <c r="B2551" t="s">
        <v>296</v>
      </c>
      <c r="C2551" s="61">
        <f t="shared" si="39"/>
        <v>5</v>
      </c>
      <c r="D2551" t="s">
        <v>1</v>
      </c>
      <c r="E2551">
        <v>62121</v>
      </c>
      <c r="F2551">
        <v>621</v>
      </c>
      <c r="G2551">
        <v>6212</v>
      </c>
      <c r="H2551">
        <v>5</v>
      </c>
      <c r="I2551" t="s">
        <v>296</v>
      </c>
      <c r="J2551">
        <v>62</v>
      </c>
      <c r="K2551" t="s">
        <v>1710</v>
      </c>
      <c r="L2551" t="s">
        <v>1532</v>
      </c>
      <c r="M2551" t="s">
        <v>1533</v>
      </c>
      <c r="N2551">
        <v>0</v>
      </c>
      <c r="O2551" t="s">
        <v>298</v>
      </c>
      <c r="P2551">
        <v>2012</v>
      </c>
      <c r="Q2551">
        <v>21157</v>
      </c>
      <c r="R2551">
        <v>14481042</v>
      </c>
      <c r="S2551">
        <v>4957893</v>
      </c>
      <c r="T2551">
        <v>1169099</v>
      </c>
      <c r="U2551" s="35">
        <v>120950</v>
      </c>
      <c r="V2551" t="s">
        <v>299</v>
      </c>
      <c r="W2551" t="s">
        <v>299</v>
      </c>
      <c r="X2551" t="s">
        <v>299</v>
      </c>
      <c r="Y2551" t="s">
        <v>299</v>
      </c>
    </row>
    <row r="2552" spans="1:25" x14ac:dyDescent="0.25">
      <c r="A2552" t="s">
        <v>295</v>
      </c>
      <c r="B2552" t="s">
        <v>296</v>
      </c>
      <c r="C2552" s="61">
        <f t="shared" si="39"/>
        <v>6</v>
      </c>
      <c r="D2552" t="s">
        <v>1</v>
      </c>
      <c r="E2552">
        <v>621210</v>
      </c>
      <c r="F2552">
        <v>621</v>
      </c>
      <c r="G2552">
        <v>6212</v>
      </c>
      <c r="H2552">
        <v>6</v>
      </c>
      <c r="I2552" t="s">
        <v>296</v>
      </c>
      <c r="J2552">
        <v>62</v>
      </c>
      <c r="K2552" t="s">
        <v>1710</v>
      </c>
      <c r="L2552">
        <v>0</v>
      </c>
      <c r="M2552" t="s">
        <v>298</v>
      </c>
      <c r="N2552">
        <v>0</v>
      </c>
      <c r="O2552" t="s">
        <v>298</v>
      </c>
      <c r="P2552">
        <v>2012</v>
      </c>
      <c r="Q2552">
        <v>21157</v>
      </c>
      <c r="R2552">
        <v>14481042</v>
      </c>
      <c r="S2552">
        <v>4957893</v>
      </c>
      <c r="T2552">
        <v>1169099</v>
      </c>
      <c r="U2552" s="35">
        <v>120950</v>
      </c>
      <c r="V2552" t="s">
        <v>299</v>
      </c>
      <c r="W2552" t="s">
        <v>299</v>
      </c>
      <c r="X2552" t="s">
        <v>299</v>
      </c>
      <c r="Y2552" t="s">
        <v>299</v>
      </c>
    </row>
    <row r="2553" spans="1:25" x14ac:dyDescent="0.25">
      <c r="A2553" t="s">
        <v>295</v>
      </c>
      <c r="B2553" t="s">
        <v>296</v>
      </c>
      <c r="C2553" s="61">
        <f t="shared" si="39"/>
        <v>6</v>
      </c>
      <c r="D2553" t="s">
        <v>1</v>
      </c>
      <c r="E2553">
        <v>621210</v>
      </c>
      <c r="F2553">
        <v>621</v>
      </c>
      <c r="G2553">
        <v>6212</v>
      </c>
      <c r="H2553">
        <v>6</v>
      </c>
      <c r="I2553" t="s">
        <v>296</v>
      </c>
      <c r="J2553">
        <v>62</v>
      </c>
      <c r="K2553" t="s">
        <v>1710</v>
      </c>
      <c r="L2553" t="s">
        <v>1532</v>
      </c>
      <c r="M2553" t="s">
        <v>1533</v>
      </c>
      <c r="N2553">
        <v>0</v>
      </c>
      <c r="O2553" t="s">
        <v>298</v>
      </c>
      <c r="P2553">
        <v>2012</v>
      </c>
      <c r="Q2553">
        <v>21157</v>
      </c>
      <c r="R2553">
        <v>14481042</v>
      </c>
      <c r="S2553">
        <v>4957893</v>
      </c>
      <c r="T2553">
        <v>1169099</v>
      </c>
      <c r="U2553" s="35">
        <v>120950</v>
      </c>
      <c r="V2553" t="s">
        <v>299</v>
      </c>
      <c r="W2553" t="s">
        <v>299</v>
      </c>
      <c r="X2553" t="s">
        <v>299</v>
      </c>
      <c r="Y2553" t="s">
        <v>299</v>
      </c>
    </row>
    <row r="2554" spans="1:25" x14ac:dyDescent="0.25">
      <c r="A2554" t="s">
        <v>295</v>
      </c>
      <c r="B2554" t="s">
        <v>296</v>
      </c>
      <c r="C2554" s="61">
        <f t="shared" si="39"/>
        <v>4</v>
      </c>
      <c r="D2554" t="s">
        <v>1</v>
      </c>
      <c r="E2554">
        <v>6213</v>
      </c>
      <c r="F2554">
        <v>621</v>
      </c>
      <c r="G2554">
        <v>6213</v>
      </c>
      <c r="H2554">
        <v>4</v>
      </c>
      <c r="I2554" t="s">
        <v>296</v>
      </c>
      <c r="J2554">
        <v>62</v>
      </c>
      <c r="K2554" t="s">
        <v>1711</v>
      </c>
      <c r="L2554">
        <v>0</v>
      </c>
      <c r="M2554" t="s">
        <v>298</v>
      </c>
      <c r="N2554">
        <v>0</v>
      </c>
      <c r="O2554" t="s">
        <v>298</v>
      </c>
      <c r="P2554">
        <v>2012</v>
      </c>
      <c r="Q2554">
        <v>15218</v>
      </c>
      <c r="R2554">
        <v>6954828</v>
      </c>
      <c r="S2554">
        <v>2673573</v>
      </c>
      <c r="T2554">
        <v>631874</v>
      </c>
      <c r="U2554" s="35">
        <v>80224</v>
      </c>
      <c r="V2554" t="s">
        <v>299</v>
      </c>
      <c r="W2554" t="s">
        <v>299</v>
      </c>
      <c r="X2554" t="s">
        <v>299</v>
      </c>
      <c r="Y2554" t="s">
        <v>299</v>
      </c>
    </row>
    <row r="2555" spans="1:25" x14ac:dyDescent="0.25">
      <c r="A2555" t="s">
        <v>295</v>
      </c>
      <c r="B2555" t="s">
        <v>296</v>
      </c>
      <c r="C2555" s="61">
        <f t="shared" si="39"/>
        <v>4</v>
      </c>
      <c r="D2555" t="s">
        <v>1</v>
      </c>
      <c r="E2555">
        <v>6213</v>
      </c>
      <c r="F2555">
        <v>621</v>
      </c>
      <c r="G2555">
        <v>6213</v>
      </c>
      <c r="H2555">
        <v>4</v>
      </c>
      <c r="I2555" t="s">
        <v>296</v>
      </c>
      <c r="J2555">
        <v>62</v>
      </c>
      <c r="K2555" t="s">
        <v>1711</v>
      </c>
      <c r="L2555" t="s">
        <v>1532</v>
      </c>
      <c r="M2555" t="s">
        <v>1533</v>
      </c>
      <c r="N2555">
        <v>0</v>
      </c>
      <c r="O2555" t="s">
        <v>298</v>
      </c>
      <c r="P2555">
        <v>2012</v>
      </c>
      <c r="Q2555">
        <v>15218</v>
      </c>
      <c r="R2555">
        <v>6954828</v>
      </c>
      <c r="S2555">
        <v>2673573</v>
      </c>
      <c r="T2555">
        <v>631874</v>
      </c>
      <c r="U2555" s="35">
        <v>80224</v>
      </c>
      <c r="V2555" t="s">
        <v>299</v>
      </c>
      <c r="W2555" t="s">
        <v>299</v>
      </c>
      <c r="X2555" t="s">
        <v>299</v>
      </c>
      <c r="Y2555" t="s">
        <v>299</v>
      </c>
    </row>
    <row r="2556" spans="1:25" x14ac:dyDescent="0.25">
      <c r="A2556" t="s">
        <v>295</v>
      </c>
      <c r="B2556" t="s">
        <v>296</v>
      </c>
      <c r="C2556" s="61">
        <f t="shared" si="39"/>
        <v>5</v>
      </c>
      <c r="D2556" t="s">
        <v>1</v>
      </c>
      <c r="E2556">
        <v>62131</v>
      </c>
      <c r="F2556">
        <v>621</v>
      </c>
      <c r="G2556">
        <v>6213</v>
      </c>
      <c r="H2556">
        <v>5</v>
      </c>
      <c r="I2556" t="s">
        <v>296</v>
      </c>
      <c r="J2556">
        <v>62</v>
      </c>
      <c r="K2556" t="s">
        <v>1712</v>
      </c>
      <c r="L2556">
        <v>0</v>
      </c>
      <c r="M2556" t="s">
        <v>298</v>
      </c>
      <c r="N2556">
        <v>0</v>
      </c>
      <c r="O2556" t="s">
        <v>298</v>
      </c>
      <c r="P2556">
        <v>2012</v>
      </c>
      <c r="Q2556">
        <v>4148</v>
      </c>
      <c r="R2556">
        <v>1086885</v>
      </c>
      <c r="S2556">
        <v>290963</v>
      </c>
      <c r="T2556">
        <v>69625</v>
      </c>
      <c r="U2556" s="35">
        <v>11752</v>
      </c>
      <c r="V2556" t="s">
        <v>299</v>
      </c>
      <c r="W2556" t="s">
        <v>299</v>
      </c>
      <c r="X2556" t="s">
        <v>299</v>
      </c>
      <c r="Y2556" t="s">
        <v>299</v>
      </c>
    </row>
    <row r="2557" spans="1:25" x14ac:dyDescent="0.25">
      <c r="A2557" t="s">
        <v>295</v>
      </c>
      <c r="B2557" t="s">
        <v>296</v>
      </c>
      <c r="C2557" s="61">
        <f t="shared" si="39"/>
        <v>5</v>
      </c>
      <c r="D2557" t="s">
        <v>1</v>
      </c>
      <c r="E2557">
        <v>62131</v>
      </c>
      <c r="F2557">
        <v>621</v>
      </c>
      <c r="G2557">
        <v>6213</v>
      </c>
      <c r="H2557">
        <v>5</v>
      </c>
      <c r="I2557" t="s">
        <v>296</v>
      </c>
      <c r="J2557">
        <v>62</v>
      </c>
      <c r="K2557" t="s">
        <v>1712</v>
      </c>
      <c r="L2557" t="s">
        <v>1532</v>
      </c>
      <c r="M2557" t="s">
        <v>1533</v>
      </c>
      <c r="N2557">
        <v>0</v>
      </c>
      <c r="O2557" t="s">
        <v>298</v>
      </c>
      <c r="P2557">
        <v>2012</v>
      </c>
      <c r="Q2557">
        <v>4148</v>
      </c>
      <c r="R2557">
        <v>1086885</v>
      </c>
      <c r="S2557">
        <v>290963</v>
      </c>
      <c r="T2557">
        <v>69625</v>
      </c>
      <c r="U2557" s="35">
        <v>11752</v>
      </c>
      <c r="V2557" t="s">
        <v>299</v>
      </c>
      <c r="W2557" t="s">
        <v>299</v>
      </c>
      <c r="X2557" t="s">
        <v>299</v>
      </c>
      <c r="Y2557" t="s">
        <v>299</v>
      </c>
    </row>
    <row r="2558" spans="1:25" x14ac:dyDescent="0.25">
      <c r="A2558" t="s">
        <v>295</v>
      </c>
      <c r="B2558" t="s">
        <v>296</v>
      </c>
      <c r="C2558" s="61">
        <f t="shared" si="39"/>
        <v>6</v>
      </c>
      <c r="D2558" t="s">
        <v>1</v>
      </c>
      <c r="E2558">
        <v>621310</v>
      </c>
      <c r="F2558">
        <v>621</v>
      </c>
      <c r="G2558">
        <v>6213</v>
      </c>
      <c r="H2558">
        <v>6</v>
      </c>
      <c r="I2558" t="s">
        <v>296</v>
      </c>
      <c r="J2558">
        <v>62</v>
      </c>
      <c r="K2558" t="s">
        <v>1712</v>
      </c>
      <c r="L2558">
        <v>0</v>
      </c>
      <c r="M2558" t="s">
        <v>298</v>
      </c>
      <c r="N2558">
        <v>0</v>
      </c>
      <c r="O2558" t="s">
        <v>298</v>
      </c>
      <c r="P2558">
        <v>2012</v>
      </c>
      <c r="Q2558">
        <v>4148</v>
      </c>
      <c r="R2558">
        <v>1086885</v>
      </c>
      <c r="S2558">
        <v>290963</v>
      </c>
      <c r="T2558">
        <v>69625</v>
      </c>
      <c r="U2558" s="35">
        <v>11752</v>
      </c>
      <c r="V2558" t="s">
        <v>299</v>
      </c>
      <c r="W2558" t="s">
        <v>299</v>
      </c>
      <c r="X2558" t="s">
        <v>299</v>
      </c>
      <c r="Y2558" t="s">
        <v>299</v>
      </c>
    </row>
    <row r="2559" spans="1:25" x14ac:dyDescent="0.25">
      <c r="A2559" t="s">
        <v>295</v>
      </c>
      <c r="B2559" t="s">
        <v>296</v>
      </c>
      <c r="C2559" s="61">
        <f t="shared" si="39"/>
        <v>6</v>
      </c>
      <c r="D2559" t="s">
        <v>1</v>
      </c>
      <c r="E2559">
        <v>621310</v>
      </c>
      <c r="F2559">
        <v>621</v>
      </c>
      <c r="G2559">
        <v>6213</v>
      </c>
      <c r="H2559">
        <v>6</v>
      </c>
      <c r="I2559" t="s">
        <v>296</v>
      </c>
      <c r="J2559">
        <v>62</v>
      </c>
      <c r="K2559" t="s">
        <v>1712</v>
      </c>
      <c r="L2559" t="s">
        <v>1532</v>
      </c>
      <c r="M2559" t="s">
        <v>1533</v>
      </c>
      <c r="N2559">
        <v>0</v>
      </c>
      <c r="O2559" t="s">
        <v>298</v>
      </c>
      <c r="P2559">
        <v>2012</v>
      </c>
      <c r="Q2559">
        <v>4148</v>
      </c>
      <c r="R2559">
        <v>1086885</v>
      </c>
      <c r="S2559">
        <v>290963</v>
      </c>
      <c r="T2559">
        <v>69625</v>
      </c>
      <c r="U2559" s="35">
        <v>11752</v>
      </c>
      <c r="V2559" t="s">
        <v>299</v>
      </c>
      <c r="W2559" t="s">
        <v>299</v>
      </c>
      <c r="X2559" t="s">
        <v>299</v>
      </c>
      <c r="Y2559" t="s">
        <v>299</v>
      </c>
    </row>
    <row r="2560" spans="1:25" x14ac:dyDescent="0.25">
      <c r="A2560" t="s">
        <v>295</v>
      </c>
      <c r="B2560" t="s">
        <v>296</v>
      </c>
      <c r="C2560" s="61">
        <f t="shared" si="39"/>
        <v>5</v>
      </c>
      <c r="D2560" t="s">
        <v>1</v>
      </c>
      <c r="E2560">
        <v>62132</v>
      </c>
      <c r="F2560">
        <v>621</v>
      </c>
      <c r="G2560">
        <v>6213</v>
      </c>
      <c r="H2560">
        <v>5</v>
      </c>
      <c r="I2560" t="s">
        <v>296</v>
      </c>
      <c r="J2560">
        <v>62</v>
      </c>
      <c r="K2560" t="s">
        <v>1713</v>
      </c>
      <c r="L2560">
        <v>0</v>
      </c>
      <c r="M2560" t="s">
        <v>298</v>
      </c>
      <c r="N2560">
        <v>0</v>
      </c>
      <c r="O2560" t="s">
        <v>298</v>
      </c>
      <c r="P2560">
        <v>2012</v>
      </c>
      <c r="Q2560">
        <v>2760</v>
      </c>
      <c r="R2560">
        <v>1585699</v>
      </c>
      <c r="S2560">
        <v>464778</v>
      </c>
      <c r="T2560">
        <v>111841</v>
      </c>
      <c r="U2560" s="35">
        <v>15398</v>
      </c>
      <c r="V2560" t="s">
        <v>299</v>
      </c>
      <c r="W2560" t="s">
        <v>299</v>
      </c>
      <c r="X2560" t="s">
        <v>299</v>
      </c>
      <c r="Y2560" t="s">
        <v>299</v>
      </c>
    </row>
    <row r="2561" spans="1:25" x14ac:dyDescent="0.25">
      <c r="A2561" t="s">
        <v>295</v>
      </c>
      <c r="B2561" t="s">
        <v>296</v>
      </c>
      <c r="C2561" s="61">
        <f t="shared" si="39"/>
        <v>5</v>
      </c>
      <c r="D2561" t="s">
        <v>1</v>
      </c>
      <c r="E2561">
        <v>62132</v>
      </c>
      <c r="F2561">
        <v>621</v>
      </c>
      <c r="G2561">
        <v>6213</v>
      </c>
      <c r="H2561">
        <v>5</v>
      </c>
      <c r="I2561" t="s">
        <v>296</v>
      </c>
      <c r="J2561">
        <v>62</v>
      </c>
      <c r="K2561" t="s">
        <v>1713</v>
      </c>
      <c r="L2561" t="s">
        <v>1532</v>
      </c>
      <c r="M2561" t="s">
        <v>1533</v>
      </c>
      <c r="N2561">
        <v>0</v>
      </c>
      <c r="O2561" t="s">
        <v>298</v>
      </c>
      <c r="P2561">
        <v>2012</v>
      </c>
      <c r="Q2561">
        <v>2760</v>
      </c>
      <c r="R2561">
        <v>1585699</v>
      </c>
      <c r="S2561">
        <v>464778</v>
      </c>
      <c r="T2561">
        <v>111841</v>
      </c>
      <c r="U2561" s="35">
        <v>15398</v>
      </c>
      <c r="V2561" t="s">
        <v>299</v>
      </c>
      <c r="W2561" t="s">
        <v>299</v>
      </c>
      <c r="X2561" t="s">
        <v>299</v>
      </c>
      <c r="Y2561" t="s">
        <v>299</v>
      </c>
    </row>
    <row r="2562" spans="1:25" x14ac:dyDescent="0.25">
      <c r="A2562" t="s">
        <v>295</v>
      </c>
      <c r="B2562" t="s">
        <v>296</v>
      </c>
      <c r="C2562" s="61">
        <f t="shared" si="39"/>
        <v>6</v>
      </c>
      <c r="D2562" t="s">
        <v>1</v>
      </c>
      <c r="E2562">
        <v>621320</v>
      </c>
      <c r="F2562">
        <v>621</v>
      </c>
      <c r="G2562">
        <v>6213</v>
      </c>
      <c r="H2562">
        <v>6</v>
      </c>
      <c r="I2562" t="s">
        <v>296</v>
      </c>
      <c r="J2562">
        <v>62</v>
      </c>
      <c r="K2562" t="s">
        <v>1713</v>
      </c>
      <c r="L2562">
        <v>0</v>
      </c>
      <c r="M2562" t="s">
        <v>298</v>
      </c>
      <c r="N2562">
        <v>0</v>
      </c>
      <c r="O2562" t="s">
        <v>298</v>
      </c>
      <c r="P2562">
        <v>2012</v>
      </c>
      <c r="Q2562">
        <v>2760</v>
      </c>
      <c r="R2562">
        <v>1585699</v>
      </c>
      <c r="S2562">
        <v>464778</v>
      </c>
      <c r="T2562">
        <v>111841</v>
      </c>
      <c r="U2562" s="35">
        <v>15398</v>
      </c>
      <c r="V2562" t="s">
        <v>299</v>
      </c>
      <c r="W2562" t="s">
        <v>299</v>
      </c>
      <c r="X2562" t="s">
        <v>299</v>
      </c>
      <c r="Y2562" t="s">
        <v>299</v>
      </c>
    </row>
    <row r="2563" spans="1:25" x14ac:dyDescent="0.25">
      <c r="A2563" t="s">
        <v>295</v>
      </c>
      <c r="B2563" t="s">
        <v>296</v>
      </c>
      <c r="C2563" s="61">
        <f t="shared" si="39"/>
        <v>6</v>
      </c>
      <c r="D2563" t="s">
        <v>1</v>
      </c>
      <c r="E2563">
        <v>621320</v>
      </c>
      <c r="F2563">
        <v>621</v>
      </c>
      <c r="G2563">
        <v>6213</v>
      </c>
      <c r="H2563">
        <v>6</v>
      </c>
      <c r="I2563" t="s">
        <v>296</v>
      </c>
      <c r="J2563">
        <v>62</v>
      </c>
      <c r="K2563" t="s">
        <v>1713</v>
      </c>
      <c r="L2563" t="s">
        <v>1532</v>
      </c>
      <c r="M2563" t="s">
        <v>1533</v>
      </c>
      <c r="N2563">
        <v>0</v>
      </c>
      <c r="O2563" t="s">
        <v>298</v>
      </c>
      <c r="P2563">
        <v>2012</v>
      </c>
      <c r="Q2563">
        <v>2760</v>
      </c>
      <c r="R2563">
        <v>1585699</v>
      </c>
      <c r="S2563">
        <v>464778</v>
      </c>
      <c r="T2563">
        <v>111841</v>
      </c>
      <c r="U2563" s="35">
        <v>15398</v>
      </c>
      <c r="V2563" t="s">
        <v>299</v>
      </c>
      <c r="W2563" t="s">
        <v>299</v>
      </c>
      <c r="X2563" t="s">
        <v>299</v>
      </c>
      <c r="Y2563" t="s">
        <v>299</v>
      </c>
    </row>
    <row r="2564" spans="1:25" x14ac:dyDescent="0.25">
      <c r="A2564" t="s">
        <v>295</v>
      </c>
      <c r="B2564" t="s">
        <v>296</v>
      </c>
      <c r="C2564" s="61">
        <f t="shared" si="39"/>
        <v>5</v>
      </c>
      <c r="D2564" t="s">
        <v>1</v>
      </c>
      <c r="E2564">
        <v>62133</v>
      </c>
      <c r="F2564">
        <v>621</v>
      </c>
      <c r="G2564">
        <v>6213</v>
      </c>
      <c r="H2564">
        <v>5</v>
      </c>
      <c r="I2564" t="s">
        <v>296</v>
      </c>
      <c r="J2564">
        <v>62</v>
      </c>
      <c r="K2564" t="s">
        <v>1714</v>
      </c>
      <c r="L2564">
        <v>0</v>
      </c>
      <c r="M2564" t="s">
        <v>298</v>
      </c>
      <c r="N2564">
        <v>0</v>
      </c>
      <c r="O2564" t="s">
        <v>298</v>
      </c>
      <c r="P2564">
        <v>2012</v>
      </c>
      <c r="Q2564">
        <v>2589</v>
      </c>
      <c r="R2564">
        <v>985056</v>
      </c>
      <c r="S2564">
        <v>451436</v>
      </c>
      <c r="T2564">
        <v>102090</v>
      </c>
      <c r="U2564" s="35">
        <v>15481</v>
      </c>
      <c r="V2564" t="s">
        <v>299</v>
      </c>
      <c r="W2564" t="s">
        <v>299</v>
      </c>
      <c r="X2564" t="s">
        <v>299</v>
      </c>
      <c r="Y2564" t="s">
        <v>299</v>
      </c>
    </row>
    <row r="2565" spans="1:25" x14ac:dyDescent="0.25">
      <c r="A2565" t="s">
        <v>295</v>
      </c>
      <c r="B2565" t="s">
        <v>296</v>
      </c>
      <c r="C2565" s="61">
        <f t="shared" ref="C2565:C2628" si="40">LEN(E2565)</f>
        <v>5</v>
      </c>
      <c r="D2565" t="s">
        <v>1</v>
      </c>
      <c r="E2565">
        <v>62133</v>
      </c>
      <c r="F2565">
        <v>621</v>
      </c>
      <c r="G2565">
        <v>6213</v>
      </c>
      <c r="H2565">
        <v>5</v>
      </c>
      <c r="I2565" t="s">
        <v>296</v>
      </c>
      <c r="J2565">
        <v>62</v>
      </c>
      <c r="K2565" t="s">
        <v>1714</v>
      </c>
      <c r="L2565" t="s">
        <v>1532</v>
      </c>
      <c r="M2565" t="s">
        <v>1533</v>
      </c>
      <c r="N2565">
        <v>0</v>
      </c>
      <c r="O2565" t="s">
        <v>298</v>
      </c>
      <c r="P2565">
        <v>2012</v>
      </c>
      <c r="Q2565">
        <v>2589</v>
      </c>
      <c r="R2565">
        <v>985056</v>
      </c>
      <c r="S2565">
        <v>451436</v>
      </c>
      <c r="T2565">
        <v>102090</v>
      </c>
      <c r="U2565" s="35">
        <v>15481</v>
      </c>
      <c r="V2565" t="s">
        <v>299</v>
      </c>
      <c r="W2565" t="s">
        <v>299</v>
      </c>
      <c r="X2565" t="s">
        <v>299</v>
      </c>
      <c r="Y2565" t="s">
        <v>299</v>
      </c>
    </row>
    <row r="2566" spans="1:25" x14ac:dyDescent="0.25">
      <c r="A2566" t="s">
        <v>295</v>
      </c>
      <c r="B2566" t="s">
        <v>296</v>
      </c>
      <c r="C2566" s="61">
        <f t="shared" si="40"/>
        <v>6</v>
      </c>
      <c r="D2566" t="s">
        <v>1</v>
      </c>
      <c r="E2566">
        <v>621330</v>
      </c>
      <c r="F2566">
        <v>621</v>
      </c>
      <c r="G2566">
        <v>6213</v>
      </c>
      <c r="H2566">
        <v>6</v>
      </c>
      <c r="I2566" t="s">
        <v>296</v>
      </c>
      <c r="J2566">
        <v>62</v>
      </c>
      <c r="K2566" t="s">
        <v>1714</v>
      </c>
      <c r="L2566">
        <v>0</v>
      </c>
      <c r="M2566" t="s">
        <v>298</v>
      </c>
      <c r="N2566">
        <v>0</v>
      </c>
      <c r="O2566" t="s">
        <v>298</v>
      </c>
      <c r="P2566">
        <v>2012</v>
      </c>
      <c r="Q2566">
        <v>2589</v>
      </c>
      <c r="R2566">
        <v>985056</v>
      </c>
      <c r="S2566">
        <v>451436</v>
      </c>
      <c r="T2566">
        <v>102090</v>
      </c>
      <c r="U2566" s="35">
        <v>15481</v>
      </c>
      <c r="V2566" t="s">
        <v>299</v>
      </c>
      <c r="W2566" t="s">
        <v>299</v>
      </c>
      <c r="X2566" t="s">
        <v>299</v>
      </c>
      <c r="Y2566" t="s">
        <v>299</v>
      </c>
    </row>
    <row r="2567" spans="1:25" x14ac:dyDescent="0.25">
      <c r="A2567" t="s">
        <v>295</v>
      </c>
      <c r="B2567" t="s">
        <v>296</v>
      </c>
      <c r="C2567" s="61">
        <f t="shared" si="40"/>
        <v>6</v>
      </c>
      <c r="D2567" t="s">
        <v>1</v>
      </c>
      <c r="E2567">
        <v>621330</v>
      </c>
      <c r="F2567">
        <v>621</v>
      </c>
      <c r="G2567">
        <v>6213</v>
      </c>
      <c r="H2567">
        <v>6</v>
      </c>
      <c r="I2567" t="s">
        <v>296</v>
      </c>
      <c r="J2567">
        <v>62</v>
      </c>
      <c r="K2567" t="s">
        <v>1714</v>
      </c>
      <c r="L2567" t="s">
        <v>1532</v>
      </c>
      <c r="M2567" t="s">
        <v>1533</v>
      </c>
      <c r="N2567">
        <v>0</v>
      </c>
      <c r="O2567" t="s">
        <v>298</v>
      </c>
      <c r="P2567">
        <v>2012</v>
      </c>
      <c r="Q2567">
        <v>2589</v>
      </c>
      <c r="R2567">
        <v>985056</v>
      </c>
      <c r="S2567">
        <v>451436</v>
      </c>
      <c r="T2567">
        <v>102090</v>
      </c>
      <c r="U2567" s="35">
        <v>15481</v>
      </c>
      <c r="V2567" t="s">
        <v>299</v>
      </c>
      <c r="W2567" t="s">
        <v>299</v>
      </c>
      <c r="X2567" t="s">
        <v>299</v>
      </c>
      <c r="Y2567" t="s">
        <v>299</v>
      </c>
    </row>
    <row r="2568" spans="1:25" x14ac:dyDescent="0.25">
      <c r="A2568" t="s">
        <v>295</v>
      </c>
      <c r="B2568" t="s">
        <v>296</v>
      </c>
      <c r="C2568" s="61">
        <f t="shared" si="40"/>
        <v>5</v>
      </c>
      <c r="D2568" t="s">
        <v>1</v>
      </c>
      <c r="E2568">
        <v>62134</v>
      </c>
      <c r="F2568">
        <v>621</v>
      </c>
      <c r="G2568">
        <v>6213</v>
      </c>
      <c r="H2568">
        <v>5</v>
      </c>
      <c r="I2568" t="s">
        <v>296</v>
      </c>
      <c r="J2568">
        <v>62</v>
      </c>
      <c r="K2568" t="s">
        <v>1715</v>
      </c>
      <c r="L2568">
        <v>0</v>
      </c>
      <c r="M2568" t="s">
        <v>298</v>
      </c>
      <c r="N2568">
        <v>0</v>
      </c>
      <c r="O2568" t="s">
        <v>298</v>
      </c>
      <c r="P2568">
        <v>2012</v>
      </c>
      <c r="Q2568">
        <v>2981</v>
      </c>
      <c r="R2568">
        <v>2236188</v>
      </c>
      <c r="S2568">
        <v>1126113</v>
      </c>
      <c r="T2568">
        <v>269063</v>
      </c>
      <c r="U2568" s="35">
        <v>27852</v>
      </c>
      <c r="V2568" t="s">
        <v>299</v>
      </c>
      <c r="W2568" t="s">
        <v>299</v>
      </c>
      <c r="X2568" t="s">
        <v>299</v>
      </c>
      <c r="Y2568" t="s">
        <v>299</v>
      </c>
    </row>
    <row r="2569" spans="1:25" x14ac:dyDescent="0.25">
      <c r="A2569" t="s">
        <v>295</v>
      </c>
      <c r="B2569" t="s">
        <v>296</v>
      </c>
      <c r="C2569" s="61">
        <f t="shared" si="40"/>
        <v>5</v>
      </c>
      <c r="D2569" t="s">
        <v>1</v>
      </c>
      <c r="E2569">
        <v>62134</v>
      </c>
      <c r="F2569">
        <v>621</v>
      </c>
      <c r="G2569">
        <v>6213</v>
      </c>
      <c r="H2569">
        <v>5</v>
      </c>
      <c r="I2569" t="s">
        <v>296</v>
      </c>
      <c r="J2569">
        <v>62</v>
      </c>
      <c r="K2569" t="s">
        <v>1715</v>
      </c>
      <c r="L2569" t="s">
        <v>1532</v>
      </c>
      <c r="M2569" t="s">
        <v>1533</v>
      </c>
      <c r="N2569">
        <v>0</v>
      </c>
      <c r="O2569" t="s">
        <v>298</v>
      </c>
      <c r="P2569">
        <v>2012</v>
      </c>
      <c r="Q2569">
        <v>2981</v>
      </c>
      <c r="R2569">
        <v>2236188</v>
      </c>
      <c r="S2569">
        <v>1126113</v>
      </c>
      <c r="T2569">
        <v>269063</v>
      </c>
      <c r="U2569" s="35">
        <v>27852</v>
      </c>
      <c r="V2569" t="s">
        <v>299</v>
      </c>
      <c r="W2569" t="s">
        <v>299</v>
      </c>
      <c r="X2569" t="s">
        <v>299</v>
      </c>
      <c r="Y2569" t="s">
        <v>299</v>
      </c>
    </row>
    <row r="2570" spans="1:25" x14ac:dyDescent="0.25">
      <c r="A2570" t="s">
        <v>295</v>
      </c>
      <c r="B2570" t="s">
        <v>296</v>
      </c>
      <c r="C2570" s="61">
        <f t="shared" si="40"/>
        <v>6</v>
      </c>
      <c r="D2570" t="s">
        <v>1</v>
      </c>
      <c r="E2570">
        <v>621340</v>
      </c>
      <c r="F2570">
        <v>621</v>
      </c>
      <c r="G2570">
        <v>6213</v>
      </c>
      <c r="H2570">
        <v>6</v>
      </c>
      <c r="I2570" t="s">
        <v>296</v>
      </c>
      <c r="J2570">
        <v>62</v>
      </c>
      <c r="K2570" t="s">
        <v>1715</v>
      </c>
      <c r="L2570">
        <v>0</v>
      </c>
      <c r="M2570" t="s">
        <v>298</v>
      </c>
      <c r="N2570">
        <v>0</v>
      </c>
      <c r="O2570" t="s">
        <v>298</v>
      </c>
      <c r="P2570">
        <v>2012</v>
      </c>
      <c r="Q2570">
        <v>2981</v>
      </c>
      <c r="R2570">
        <v>2236188</v>
      </c>
      <c r="S2570">
        <v>1126113</v>
      </c>
      <c r="T2570">
        <v>269063</v>
      </c>
      <c r="U2570" s="35">
        <v>27852</v>
      </c>
      <c r="V2570" t="s">
        <v>299</v>
      </c>
      <c r="W2570" t="s">
        <v>299</v>
      </c>
      <c r="X2570" t="s">
        <v>299</v>
      </c>
      <c r="Y2570" t="s">
        <v>299</v>
      </c>
    </row>
    <row r="2571" spans="1:25" x14ac:dyDescent="0.25">
      <c r="A2571" t="s">
        <v>295</v>
      </c>
      <c r="B2571" t="s">
        <v>296</v>
      </c>
      <c r="C2571" s="61">
        <f t="shared" si="40"/>
        <v>6</v>
      </c>
      <c r="D2571" t="s">
        <v>1</v>
      </c>
      <c r="E2571">
        <v>621340</v>
      </c>
      <c r="F2571">
        <v>621</v>
      </c>
      <c r="G2571">
        <v>6213</v>
      </c>
      <c r="H2571">
        <v>6</v>
      </c>
      <c r="I2571" t="s">
        <v>296</v>
      </c>
      <c r="J2571">
        <v>62</v>
      </c>
      <c r="K2571" t="s">
        <v>1715</v>
      </c>
      <c r="L2571" t="s">
        <v>1532</v>
      </c>
      <c r="M2571" t="s">
        <v>1533</v>
      </c>
      <c r="N2571">
        <v>0</v>
      </c>
      <c r="O2571" t="s">
        <v>298</v>
      </c>
      <c r="P2571">
        <v>2012</v>
      </c>
      <c r="Q2571">
        <v>2981</v>
      </c>
      <c r="R2571">
        <v>2236188</v>
      </c>
      <c r="S2571">
        <v>1126113</v>
      </c>
      <c r="T2571">
        <v>269063</v>
      </c>
      <c r="U2571" s="35">
        <v>27852</v>
      </c>
      <c r="V2571" t="s">
        <v>299</v>
      </c>
      <c r="W2571" t="s">
        <v>299</v>
      </c>
      <c r="X2571" t="s">
        <v>299</v>
      </c>
      <c r="Y2571" t="s">
        <v>299</v>
      </c>
    </row>
    <row r="2572" spans="1:25" x14ac:dyDescent="0.25">
      <c r="A2572" t="s">
        <v>295</v>
      </c>
      <c r="B2572" t="s">
        <v>296</v>
      </c>
      <c r="C2572" s="61">
        <f t="shared" si="40"/>
        <v>7</v>
      </c>
      <c r="D2572" t="s">
        <v>1</v>
      </c>
      <c r="E2572">
        <v>6213401</v>
      </c>
      <c r="F2572">
        <v>621</v>
      </c>
      <c r="G2572">
        <v>6213</v>
      </c>
      <c r="H2572">
        <v>7</v>
      </c>
      <c r="I2572" t="s">
        <v>296</v>
      </c>
      <c r="J2572">
        <v>62</v>
      </c>
      <c r="K2572" t="s">
        <v>1716</v>
      </c>
      <c r="L2572">
        <v>0</v>
      </c>
      <c r="M2572" t="s">
        <v>298</v>
      </c>
      <c r="N2572">
        <v>0</v>
      </c>
      <c r="O2572" t="s">
        <v>298</v>
      </c>
      <c r="P2572">
        <v>2012</v>
      </c>
      <c r="Q2572">
        <v>515</v>
      </c>
      <c r="R2572">
        <v>297909</v>
      </c>
      <c r="S2572">
        <v>129418</v>
      </c>
      <c r="T2572">
        <v>30180</v>
      </c>
      <c r="U2572" s="35">
        <v>3057</v>
      </c>
      <c r="V2572" t="s">
        <v>299</v>
      </c>
      <c r="W2572" t="s">
        <v>299</v>
      </c>
      <c r="X2572" t="s">
        <v>299</v>
      </c>
      <c r="Y2572" t="s">
        <v>299</v>
      </c>
    </row>
    <row r="2573" spans="1:25" x14ac:dyDescent="0.25">
      <c r="A2573" t="s">
        <v>295</v>
      </c>
      <c r="B2573" t="s">
        <v>296</v>
      </c>
      <c r="C2573" s="61">
        <f t="shared" si="40"/>
        <v>7</v>
      </c>
      <c r="D2573" t="s">
        <v>1</v>
      </c>
      <c r="E2573">
        <v>6213401</v>
      </c>
      <c r="F2573">
        <v>621</v>
      </c>
      <c r="G2573">
        <v>6213</v>
      </c>
      <c r="H2573">
        <v>7</v>
      </c>
      <c r="I2573" t="s">
        <v>296</v>
      </c>
      <c r="J2573">
        <v>62</v>
      </c>
      <c r="K2573" t="s">
        <v>1716</v>
      </c>
      <c r="L2573" t="s">
        <v>1532</v>
      </c>
      <c r="M2573" t="s">
        <v>1533</v>
      </c>
      <c r="N2573">
        <v>0</v>
      </c>
      <c r="O2573" t="s">
        <v>298</v>
      </c>
      <c r="P2573">
        <v>2012</v>
      </c>
      <c r="Q2573">
        <v>515</v>
      </c>
      <c r="R2573">
        <v>297909</v>
      </c>
      <c r="S2573">
        <v>129418</v>
      </c>
      <c r="T2573">
        <v>30180</v>
      </c>
      <c r="U2573" s="35">
        <v>3057</v>
      </c>
      <c r="V2573" t="s">
        <v>299</v>
      </c>
      <c r="W2573" t="s">
        <v>299</v>
      </c>
      <c r="X2573" t="s">
        <v>299</v>
      </c>
      <c r="Y2573" t="s">
        <v>299</v>
      </c>
    </row>
    <row r="2574" spans="1:25" x14ac:dyDescent="0.25">
      <c r="A2574" t="s">
        <v>295</v>
      </c>
      <c r="B2574" t="s">
        <v>296</v>
      </c>
      <c r="C2574" s="61">
        <f t="shared" si="40"/>
        <v>7</v>
      </c>
      <c r="D2574" t="s">
        <v>1</v>
      </c>
      <c r="E2574">
        <v>6213402</v>
      </c>
      <c r="F2574">
        <v>621</v>
      </c>
      <c r="G2574">
        <v>6213</v>
      </c>
      <c r="H2574">
        <v>7</v>
      </c>
      <c r="I2574" t="s">
        <v>296</v>
      </c>
      <c r="J2574">
        <v>62</v>
      </c>
      <c r="K2574" t="s">
        <v>1717</v>
      </c>
      <c r="L2574">
        <v>0</v>
      </c>
      <c r="M2574" t="s">
        <v>298</v>
      </c>
      <c r="N2574">
        <v>0</v>
      </c>
      <c r="O2574" t="s">
        <v>298</v>
      </c>
      <c r="P2574">
        <v>2012</v>
      </c>
      <c r="Q2574">
        <v>2466</v>
      </c>
      <c r="R2574">
        <v>1938279</v>
      </c>
      <c r="S2574">
        <v>996695</v>
      </c>
      <c r="T2574">
        <v>238883</v>
      </c>
      <c r="U2574" s="35">
        <v>24795</v>
      </c>
      <c r="V2574" t="s">
        <v>299</v>
      </c>
      <c r="W2574" t="s">
        <v>299</v>
      </c>
      <c r="X2574" t="s">
        <v>299</v>
      </c>
      <c r="Y2574" t="s">
        <v>299</v>
      </c>
    </row>
    <row r="2575" spans="1:25" x14ac:dyDescent="0.25">
      <c r="A2575" t="s">
        <v>295</v>
      </c>
      <c r="B2575" t="s">
        <v>296</v>
      </c>
      <c r="C2575" s="61">
        <f t="shared" si="40"/>
        <v>7</v>
      </c>
      <c r="D2575" t="s">
        <v>1</v>
      </c>
      <c r="E2575">
        <v>6213402</v>
      </c>
      <c r="F2575">
        <v>621</v>
      </c>
      <c r="G2575">
        <v>6213</v>
      </c>
      <c r="H2575">
        <v>7</v>
      </c>
      <c r="I2575" t="s">
        <v>296</v>
      </c>
      <c r="J2575">
        <v>62</v>
      </c>
      <c r="K2575" t="s">
        <v>1717</v>
      </c>
      <c r="L2575" t="s">
        <v>1532</v>
      </c>
      <c r="M2575" t="s">
        <v>1533</v>
      </c>
      <c r="N2575">
        <v>0</v>
      </c>
      <c r="O2575" t="s">
        <v>298</v>
      </c>
      <c r="P2575">
        <v>2012</v>
      </c>
      <c r="Q2575">
        <v>2466</v>
      </c>
      <c r="R2575">
        <v>1938279</v>
      </c>
      <c r="S2575">
        <v>996695</v>
      </c>
      <c r="T2575">
        <v>238883</v>
      </c>
      <c r="U2575" s="35">
        <v>24795</v>
      </c>
      <c r="V2575" t="s">
        <v>299</v>
      </c>
      <c r="W2575" t="s">
        <v>299</v>
      </c>
      <c r="X2575" t="s">
        <v>299</v>
      </c>
      <c r="Y2575" t="s">
        <v>299</v>
      </c>
    </row>
    <row r="2576" spans="1:25" x14ac:dyDescent="0.25">
      <c r="A2576" t="s">
        <v>295</v>
      </c>
      <c r="B2576" t="s">
        <v>296</v>
      </c>
      <c r="C2576" s="61">
        <f t="shared" si="40"/>
        <v>5</v>
      </c>
      <c r="D2576" t="s">
        <v>1</v>
      </c>
      <c r="E2576">
        <v>62139</v>
      </c>
      <c r="F2576">
        <v>621</v>
      </c>
      <c r="G2576">
        <v>6213</v>
      </c>
      <c r="H2576">
        <v>5</v>
      </c>
      <c r="I2576" t="s">
        <v>296</v>
      </c>
      <c r="J2576">
        <v>62</v>
      </c>
      <c r="K2576" t="s">
        <v>1718</v>
      </c>
      <c r="L2576">
        <v>0</v>
      </c>
      <c r="M2576" t="s">
        <v>298</v>
      </c>
      <c r="N2576">
        <v>0</v>
      </c>
      <c r="O2576" t="s">
        <v>298</v>
      </c>
      <c r="P2576">
        <v>2012</v>
      </c>
      <c r="Q2576">
        <v>2740</v>
      </c>
      <c r="R2576">
        <v>1061000</v>
      </c>
      <c r="S2576">
        <v>340283</v>
      </c>
      <c r="T2576">
        <v>79255</v>
      </c>
      <c r="U2576" s="35">
        <v>9741</v>
      </c>
      <c r="V2576" t="s">
        <v>299</v>
      </c>
      <c r="W2576" t="s">
        <v>299</v>
      </c>
      <c r="X2576" t="s">
        <v>299</v>
      </c>
      <c r="Y2576" t="s">
        <v>299</v>
      </c>
    </row>
    <row r="2577" spans="1:25" x14ac:dyDescent="0.25">
      <c r="A2577" t="s">
        <v>295</v>
      </c>
      <c r="B2577" t="s">
        <v>296</v>
      </c>
      <c r="C2577" s="61">
        <f t="shared" si="40"/>
        <v>5</v>
      </c>
      <c r="D2577" t="s">
        <v>1</v>
      </c>
      <c r="E2577">
        <v>62139</v>
      </c>
      <c r="F2577">
        <v>621</v>
      </c>
      <c r="G2577">
        <v>6213</v>
      </c>
      <c r="H2577">
        <v>5</v>
      </c>
      <c r="I2577" t="s">
        <v>296</v>
      </c>
      <c r="J2577">
        <v>62</v>
      </c>
      <c r="K2577" t="s">
        <v>1718</v>
      </c>
      <c r="L2577" t="s">
        <v>1532</v>
      </c>
      <c r="M2577" t="s">
        <v>1533</v>
      </c>
      <c r="N2577">
        <v>0</v>
      </c>
      <c r="O2577" t="s">
        <v>298</v>
      </c>
      <c r="P2577">
        <v>2012</v>
      </c>
      <c r="Q2577">
        <v>2740</v>
      </c>
      <c r="R2577">
        <v>1061000</v>
      </c>
      <c r="S2577">
        <v>340283</v>
      </c>
      <c r="T2577">
        <v>79255</v>
      </c>
      <c r="U2577" s="35">
        <v>9741</v>
      </c>
      <c r="V2577" t="s">
        <v>299</v>
      </c>
      <c r="W2577" t="s">
        <v>299</v>
      </c>
      <c r="X2577" t="s">
        <v>299</v>
      </c>
      <c r="Y2577" t="s">
        <v>299</v>
      </c>
    </row>
    <row r="2578" spans="1:25" x14ac:dyDescent="0.25">
      <c r="A2578" t="s">
        <v>295</v>
      </c>
      <c r="B2578" t="s">
        <v>296</v>
      </c>
      <c r="C2578" s="61">
        <f t="shared" si="40"/>
        <v>6</v>
      </c>
      <c r="D2578" t="s">
        <v>1</v>
      </c>
      <c r="E2578">
        <v>621391</v>
      </c>
      <c r="F2578">
        <v>621</v>
      </c>
      <c r="G2578">
        <v>6213</v>
      </c>
      <c r="H2578">
        <v>6</v>
      </c>
      <c r="I2578" t="s">
        <v>296</v>
      </c>
      <c r="J2578">
        <v>62</v>
      </c>
      <c r="K2578" t="s">
        <v>1719</v>
      </c>
      <c r="L2578">
        <v>0</v>
      </c>
      <c r="M2578" t="s">
        <v>298</v>
      </c>
      <c r="N2578">
        <v>0</v>
      </c>
      <c r="O2578" t="s">
        <v>298</v>
      </c>
      <c r="P2578">
        <v>2012</v>
      </c>
      <c r="Q2578">
        <v>793</v>
      </c>
      <c r="R2578">
        <v>345057</v>
      </c>
      <c r="S2578">
        <v>101236</v>
      </c>
      <c r="T2578">
        <v>22471</v>
      </c>
      <c r="U2578" s="35">
        <v>2707</v>
      </c>
      <c r="V2578" t="s">
        <v>299</v>
      </c>
      <c r="W2578" t="s">
        <v>299</v>
      </c>
      <c r="X2578" t="s">
        <v>299</v>
      </c>
      <c r="Y2578" t="s">
        <v>299</v>
      </c>
    </row>
    <row r="2579" spans="1:25" x14ac:dyDescent="0.25">
      <c r="A2579" t="s">
        <v>295</v>
      </c>
      <c r="B2579" t="s">
        <v>296</v>
      </c>
      <c r="C2579" s="61">
        <f t="shared" si="40"/>
        <v>6</v>
      </c>
      <c r="D2579" t="s">
        <v>1</v>
      </c>
      <c r="E2579">
        <v>621391</v>
      </c>
      <c r="F2579">
        <v>621</v>
      </c>
      <c r="G2579">
        <v>6213</v>
      </c>
      <c r="H2579">
        <v>6</v>
      </c>
      <c r="I2579" t="s">
        <v>296</v>
      </c>
      <c r="J2579">
        <v>62</v>
      </c>
      <c r="K2579" t="s">
        <v>1719</v>
      </c>
      <c r="L2579" t="s">
        <v>1532</v>
      </c>
      <c r="M2579" t="s">
        <v>1533</v>
      </c>
      <c r="N2579">
        <v>0</v>
      </c>
      <c r="O2579" t="s">
        <v>298</v>
      </c>
      <c r="P2579">
        <v>2012</v>
      </c>
      <c r="Q2579">
        <v>793</v>
      </c>
      <c r="R2579">
        <v>345057</v>
      </c>
      <c r="S2579">
        <v>101236</v>
      </c>
      <c r="T2579">
        <v>22471</v>
      </c>
      <c r="U2579" s="35">
        <v>2707</v>
      </c>
      <c r="V2579" t="s">
        <v>299</v>
      </c>
      <c r="W2579" t="s">
        <v>299</v>
      </c>
      <c r="X2579" t="s">
        <v>299</v>
      </c>
      <c r="Y2579" t="s">
        <v>299</v>
      </c>
    </row>
    <row r="2580" spans="1:25" x14ac:dyDescent="0.25">
      <c r="A2580" t="s">
        <v>295</v>
      </c>
      <c r="B2580" t="s">
        <v>296</v>
      </c>
      <c r="C2580" s="61">
        <f t="shared" si="40"/>
        <v>6</v>
      </c>
      <c r="D2580" t="s">
        <v>1</v>
      </c>
      <c r="E2580">
        <v>621399</v>
      </c>
      <c r="F2580">
        <v>621</v>
      </c>
      <c r="G2580">
        <v>6213</v>
      </c>
      <c r="H2580">
        <v>6</v>
      </c>
      <c r="I2580" t="s">
        <v>296</v>
      </c>
      <c r="J2580">
        <v>62</v>
      </c>
      <c r="K2580" t="s">
        <v>1720</v>
      </c>
      <c r="L2580">
        <v>0</v>
      </c>
      <c r="M2580" t="s">
        <v>298</v>
      </c>
      <c r="N2580">
        <v>0</v>
      </c>
      <c r="O2580" t="s">
        <v>298</v>
      </c>
      <c r="P2580">
        <v>2012</v>
      </c>
      <c r="Q2580">
        <v>1947</v>
      </c>
      <c r="R2580">
        <v>715943</v>
      </c>
      <c r="S2580">
        <v>239047</v>
      </c>
      <c r="T2580">
        <v>56784</v>
      </c>
      <c r="U2580" s="35">
        <v>7034</v>
      </c>
      <c r="V2580" t="s">
        <v>299</v>
      </c>
      <c r="W2580" t="s">
        <v>299</v>
      </c>
      <c r="X2580" t="s">
        <v>299</v>
      </c>
      <c r="Y2580" t="s">
        <v>299</v>
      </c>
    </row>
    <row r="2581" spans="1:25" x14ac:dyDescent="0.25">
      <c r="A2581" t="s">
        <v>295</v>
      </c>
      <c r="B2581" t="s">
        <v>296</v>
      </c>
      <c r="C2581" s="61">
        <f t="shared" si="40"/>
        <v>6</v>
      </c>
      <c r="D2581" t="s">
        <v>1</v>
      </c>
      <c r="E2581">
        <v>621399</v>
      </c>
      <c r="F2581">
        <v>621</v>
      </c>
      <c r="G2581">
        <v>6213</v>
      </c>
      <c r="H2581">
        <v>6</v>
      </c>
      <c r="I2581" t="s">
        <v>296</v>
      </c>
      <c r="J2581">
        <v>62</v>
      </c>
      <c r="K2581" t="s">
        <v>1720</v>
      </c>
      <c r="L2581" t="s">
        <v>1532</v>
      </c>
      <c r="M2581" t="s">
        <v>1533</v>
      </c>
      <c r="N2581">
        <v>0</v>
      </c>
      <c r="O2581" t="s">
        <v>298</v>
      </c>
      <c r="P2581">
        <v>2012</v>
      </c>
      <c r="Q2581">
        <v>1947</v>
      </c>
      <c r="R2581">
        <v>715943</v>
      </c>
      <c r="S2581">
        <v>239047</v>
      </c>
      <c r="T2581">
        <v>56784</v>
      </c>
      <c r="U2581" s="35">
        <v>7034</v>
      </c>
      <c r="V2581" t="s">
        <v>299</v>
      </c>
      <c r="W2581" t="s">
        <v>299</v>
      </c>
      <c r="X2581" t="s">
        <v>299</v>
      </c>
      <c r="Y2581" t="s">
        <v>299</v>
      </c>
    </row>
    <row r="2582" spans="1:25" x14ac:dyDescent="0.25">
      <c r="A2582" t="s">
        <v>295</v>
      </c>
      <c r="B2582" t="s">
        <v>296</v>
      </c>
      <c r="C2582" s="61">
        <f t="shared" si="40"/>
        <v>4</v>
      </c>
      <c r="D2582" t="s">
        <v>1</v>
      </c>
      <c r="E2582">
        <v>6214</v>
      </c>
      <c r="F2582">
        <v>621</v>
      </c>
      <c r="G2582">
        <v>6214</v>
      </c>
      <c r="H2582">
        <v>4</v>
      </c>
      <c r="I2582" t="s">
        <v>296</v>
      </c>
      <c r="J2582">
        <v>62</v>
      </c>
      <c r="K2582" t="s">
        <v>1721</v>
      </c>
      <c r="L2582">
        <v>0</v>
      </c>
      <c r="M2582" t="s">
        <v>298</v>
      </c>
      <c r="N2582">
        <v>0</v>
      </c>
      <c r="O2582" t="s">
        <v>298</v>
      </c>
      <c r="P2582">
        <v>2012</v>
      </c>
      <c r="Q2582">
        <v>3939</v>
      </c>
      <c r="R2582">
        <v>13070147</v>
      </c>
      <c r="S2582">
        <v>4747302</v>
      </c>
      <c r="T2582">
        <v>1156469</v>
      </c>
      <c r="U2582" s="35">
        <v>92950</v>
      </c>
      <c r="V2582" t="s">
        <v>299</v>
      </c>
      <c r="W2582" t="s">
        <v>299</v>
      </c>
      <c r="X2582" t="s">
        <v>299</v>
      </c>
      <c r="Y2582" t="s">
        <v>299</v>
      </c>
    </row>
    <row r="2583" spans="1:25" x14ac:dyDescent="0.25">
      <c r="A2583" t="s">
        <v>295</v>
      </c>
      <c r="B2583" t="s">
        <v>296</v>
      </c>
      <c r="C2583" s="61">
        <f t="shared" si="40"/>
        <v>4</v>
      </c>
      <c r="D2583" t="s">
        <v>1</v>
      </c>
      <c r="E2583">
        <v>6214</v>
      </c>
      <c r="F2583">
        <v>621</v>
      </c>
      <c r="G2583">
        <v>6214</v>
      </c>
      <c r="H2583">
        <v>4</v>
      </c>
      <c r="I2583" t="s">
        <v>296</v>
      </c>
      <c r="J2583">
        <v>62</v>
      </c>
      <c r="K2583" t="s">
        <v>1721</v>
      </c>
      <c r="L2583" t="s">
        <v>1532</v>
      </c>
      <c r="M2583" t="s">
        <v>1533</v>
      </c>
      <c r="N2583">
        <v>0</v>
      </c>
      <c r="O2583" t="s">
        <v>298</v>
      </c>
      <c r="P2583">
        <v>2012</v>
      </c>
      <c r="Q2583">
        <v>2255</v>
      </c>
      <c r="R2583">
        <v>6072810</v>
      </c>
      <c r="S2583">
        <v>2009216</v>
      </c>
      <c r="T2583">
        <v>472612</v>
      </c>
      <c r="U2583" s="35">
        <v>40603</v>
      </c>
      <c r="V2583" t="s">
        <v>299</v>
      </c>
      <c r="W2583" t="s">
        <v>299</v>
      </c>
      <c r="X2583" t="s">
        <v>299</v>
      </c>
      <c r="Y2583" t="s">
        <v>299</v>
      </c>
    </row>
    <row r="2584" spans="1:25" x14ac:dyDescent="0.25">
      <c r="A2584" t="s">
        <v>295</v>
      </c>
      <c r="B2584" t="s">
        <v>296</v>
      </c>
      <c r="C2584" s="61">
        <f t="shared" si="40"/>
        <v>4</v>
      </c>
      <c r="D2584" t="s">
        <v>1</v>
      </c>
      <c r="E2584">
        <v>6214</v>
      </c>
      <c r="F2584">
        <v>621</v>
      </c>
      <c r="G2584">
        <v>6214</v>
      </c>
      <c r="H2584">
        <v>4</v>
      </c>
      <c r="I2584" t="s">
        <v>296</v>
      </c>
      <c r="J2584">
        <v>62</v>
      </c>
      <c r="K2584" t="s">
        <v>1721</v>
      </c>
      <c r="L2584" t="s">
        <v>1534</v>
      </c>
      <c r="M2584" t="s">
        <v>1535</v>
      </c>
      <c r="N2584">
        <v>0</v>
      </c>
      <c r="O2584" t="s">
        <v>298</v>
      </c>
      <c r="P2584">
        <v>2012</v>
      </c>
      <c r="Q2584">
        <v>1684</v>
      </c>
      <c r="R2584">
        <v>6997337</v>
      </c>
      <c r="S2584">
        <v>2738086</v>
      </c>
      <c r="T2584">
        <v>683857</v>
      </c>
      <c r="U2584" s="35">
        <v>52347</v>
      </c>
      <c r="V2584" t="s">
        <v>299</v>
      </c>
      <c r="W2584" t="s">
        <v>299</v>
      </c>
      <c r="X2584" t="s">
        <v>299</v>
      </c>
      <c r="Y2584" t="s">
        <v>299</v>
      </c>
    </row>
    <row r="2585" spans="1:25" x14ac:dyDescent="0.25">
      <c r="A2585" t="s">
        <v>295</v>
      </c>
      <c r="B2585" t="s">
        <v>296</v>
      </c>
      <c r="C2585" s="61">
        <f t="shared" si="40"/>
        <v>5</v>
      </c>
      <c r="D2585" t="s">
        <v>1</v>
      </c>
      <c r="E2585">
        <v>62141</v>
      </c>
      <c r="F2585">
        <v>621</v>
      </c>
      <c r="G2585">
        <v>6214</v>
      </c>
      <c r="H2585">
        <v>5</v>
      </c>
      <c r="I2585" t="s">
        <v>296</v>
      </c>
      <c r="J2585">
        <v>62</v>
      </c>
      <c r="K2585" t="s">
        <v>1722</v>
      </c>
      <c r="L2585">
        <v>0</v>
      </c>
      <c r="M2585" t="s">
        <v>298</v>
      </c>
      <c r="N2585">
        <v>0</v>
      </c>
      <c r="O2585" t="s">
        <v>298</v>
      </c>
      <c r="P2585">
        <v>2012</v>
      </c>
      <c r="Q2585">
        <v>264</v>
      </c>
      <c r="R2585">
        <v>425761</v>
      </c>
      <c r="S2585">
        <v>142532</v>
      </c>
      <c r="T2585">
        <v>36580</v>
      </c>
      <c r="U2585" s="35">
        <v>3542</v>
      </c>
      <c r="V2585" t="s">
        <v>299</v>
      </c>
      <c r="W2585" t="s">
        <v>299</v>
      </c>
      <c r="X2585" t="s">
        <v>299</v>
      </c>
      <c r="Y2585" t="s">
        <v>299</v>
      </c>
    </row>
    <row r="2586" spans="1:25" x14ac:dyDescent="0.25">
      <c r="A2586" t="s">
        <v>295</v>
      </c>
      <c r="B2586" t="s">
        <v>296</v>
      </c>
      <c r="C2586" s="61">
        <f t="shared" si="40"/>
        <v>5</v>
      </c>
      <c r="D2586" t="s">
        <v>1</v>
      </c>
      <c r="E2586">
        <v>62141</v>
      </c>
      <c r="F2586">
        <v>621</v>
      </c>
      <c r="G2586">
        <v>6214</v>
      </c>
      <c r="H2586">
        <v>5</v>
      </c>
      <c r="I2586" t="s">
        <v>296</v>
      </c>
      <c r="J2586">
        <v>62</v>
      </c>
      <c r="K2586" t="s">
        <v>1722</v>
      </c>
      <c r="L2586" t="s">
        <v>1532</v>
      </c>
      <c r="M2586" t="s">
        <v>1533</v>
      </c>
      <c r="N2586">
        <v>0</v>
      </c>
      <c r="O2586" t="s">
        <v>298</v>
      </c>
      <c r="P2586">
        <v>2012</v>
      </c>
      <c r="Q2586">
        <v>89</v>
      </c>
      <c r="R2586">
        <v>122703</v>
      </c>
      <c r="S2586">
        <v>40349</v>
      </c>
      <c r="T2586">
        <v>9745</v>
      </c>
      <c r="U2586" s="35">
        <v>747</v>
      </c>
      <c r="V2586" t="s">
        <v>299</v>
      </c>
      <c r="W2586" t="s">
        <v>299</v>
      </c>
      <c r="X2586" t="s">
        <v>299</v>
      </c>
      <c r="Y2586" t="s">
        <v>299</v>
      </c>
    </row>
    <row r="2587" spans="1:25" x14ac:dyDescent="0.25">
      <c r="A2587" t="s">
        <v>295</v>
      </c>
      <c r="B2587" t="s">
        <v>296</v>
      </c>
      <c r="C2587" s="61">
        <f t="shared" si="40"/>
        <v>5</v>
      </c>
      <c r="D2587" t="s">
        <v>1</v>
      </c>
      <c r="E2587">
        <v>62141</v>
      </c>
      <c r="F2587">
        <v>621</v>
      </c>
      <c r="G2587">
        <v>6214</v>
      </c>
      <c r="H2587">
        <v>5</v>
      </c>
      <c r="I2587" t="s">
        <v>296</v>
      </c>
      <c r="J2587">
        <v>62</v>
      </c>
      <c r="K2587" t="s">
        <v>1722</v>
      </c>
      <c r="L2587" t="s">
        <v>1534</v>
      </c>
      <c r="M2587" t="s">
        <v>1535</v>
      </c>
      <c r="N2587">
        <v>0</v>
      </c>
      <c r="O2587" t="s">
        <v>298</v>
      </c>
      <c r="P2587">
        <v>2012</v>
      </c>
      <c r="Q2587">
        <v>175</v>
      </c>
      <c r="R2587">
        <v>303058</v>
      </c>
      <c r="S2587">
        <v>102183</v>
      </c>
      <c r="T2587">
        <v>26835</v>
      </c>
      <c r="U2587" s="35">
        <v>2795</v>
      </c>
      <c r="V2587" t="s">
        <v>299</v>
      </c>
      <c r="W2587" t="s">
        <v>299</v>
      </c>
      <c r="X2587" t="s">
        <v>299</v>
      </c>
      <c r="Y2587" t="s">
        <v>299</v>
      </c>
    </row>
    <row r="2588" spans="1:25" x14ac:dyDescent="0.25">
      <c r="A2588" t="s">
        <v>295</v>
      </c>
      <c r="B2588" t="s">
        <v>296</v>
      </c>
      <c r="C2588" s="61">
        <f t="shared" si="40"/>
        <v>6</v>
      </c>
      <c r="D2588" t="s">
        <v>1</v>
      </c>
      <c r="E2588">
        <v>621410</v>
      </c>
      <c r="F2588">
        <v>621</v>
      </c>
      <c r="G2588">
        <v>6214</v>
      </c>
      <c r="H2588">
        <v>6</v>
      </c>
      <c r="I2588" t="s">
        <v>296</v>
      </c>
      <c r="J2588">
        <v>62</v>
      </c>
      <c r="K2588" t="s">
        <v>1722</v>
      </c>
      <c r="L2588">
        <v>0</v>
      </c>
      <c r="M2588" t="s">
        <v>298</v>
      </c>
      <c r="N2588">
        <v>0</v>
      </c>
      <c r="O2588" t="s">
        <v>298</v>
      </c>
      <c r="P2588">
        <v>2012</v>
      </c>
      <c r="Q2588">
        <v>264</v>
      </c>
      <c r="R2588">
        <v>425761</v>
      </c>
      <c r="S2588">
        <v>142532</v>
      </c>
      <c r="T2588">
        <v>36580</v>
      </c>
      <c r="U2588" s="35">
        <v>3542</v>
      </c>
      <c r="V2588" t="s">
        <v>299</v>
      </c>
      <c r="W2588" t="s">
        <v>299</v>
      </c>
      <c r="X2588" t="s">
        <v>299</v>
      </c>
      <c r="Y2588" t="s">
        <v>299</v>
      </c>
    </row>
    <row r="2589" spans="1:25" x14ac:dyDescent="0.25">
      <c r="A2589" t="s">
        <v>295</v>
      </c>
      <c r="B2589" t="s">
        <v>296</v>
      </c>
      <c r="C2589" s="61">
        <f t="shared" si="40"/>
        <v>6</v>
      </c>
      <c r="D2589" t="s">
        <v>1</v>
      </c>
      <c r="E2589">
        <v>621410</v>
      </c>
      <c r="F2589">
        <v>621</v>
      </c>
      <c r="G2589">
        <v>6214</v>
      </c>
      <c r="H2589">
        <v>6</v>
      </c>
      <c r="I2589" t="s">
        <v>296</v>
      </c>
      <c r="J2589">
        <v>62</v>
      </c>
      <c r="K2589" t="s">
        <v>1722</v>
      </c>
      <c r="L2589" t="s">
        <v>1532</v>
      </c>
      <c r="M2589" t="s">
        <v>1533</v>
      </c>
      <c r="N2589">
        <v>0</v>
      </c>
      <c r="O2589" t="s">
        <v>298</v>
      </c>
      <c r="P2589">
        <v>2012</v>
      </c>
      <c r="Q2589">
        <v>89</v>
      </c>
      <c r="R2589">
        <v>122703</v>
      </c>
      <c r="S2589">
        <v>40349</v>
      </c>
      <c r="T2589">
        <v>9745</v>
      </c>
      <c r="U2589" s="35">
        <v>747</v>
      </c>
      <c r="V2589" t="s">
        <v>299</v>
      </c>
      <c r="W2589" t="s">
        <v>299</v>
      </c>
      <c r="X2589" t="s">
        <v>299</v>
      </c>
      <c r="Y2589" t="s">
        <v>299</v>
      </c>
    </row>
    <row r="2590" spans="1:25" x14ac:dyDescent="0.25">
      <c r="A2590" t="s">
        <v>295</v>
      </c>
      <c r="B2590" t="s">
        <v>296</v>
      </c>
      <c r="C2590" s="61">
        <f t="shared" si="40"/>
        <v>6</v>
      </c>
      <c r="D2590" t="s">
        <v>1</v>
      </c>
      <c r="E2590">
        <v>621410</v>
      </c>
      <c r="F2590">
        <v>621</v>
      </c>
      <c r="G2590">
        <v>6214</v>
      </c>
      <c r="H2590">
        <v>6</v>
      </c>
      <c r="I2590" t="s">
        <v>296</v>
      </c>
      <c r="J2590">
        <v>62</v>
      </c>
      <c r="K2590" t="s">
        <v>1722</v>
      </c>
      <c r="L2590" t="s">
        <v>1534</v>
      </c>
      <c r="M2590" t="s">
        <v>1535</v>
      </c>
      <c r="N2590">
        <v>0</v>
      </c>
      <c r="O2590" t="s">
        <v>298</v>
      </c>
      <c r="P2590">
        <v>2012</v>
      </c>
      <c r="Q2590">
        <v>175</v>
      </c>
      <c r="R2590">
        <v>303058</v>
      </c>
      <c r="S2590">
        <v>102183</v>
      </c>
      <c r="T2590">
        <v>26835</v>
      </c>
      <c r="U2590" s="35">
        <v>2795</v>
      </c>
      <c r="V2590" t="s">
        <v>299</v>
      </c>
      <c r="W2590" t="s">
        <v>299</v>
      </c>
      <c r="X2590" t="s">
        <v>299</v>
      </c>
      <c r="Y2590" t="s">
        <v>299</v>
      </c>
    </row>
    <row r="2591" spans="1:25" x14ac:dyDescent="0.25">
      <c r="A2591" t="s">
        <v>295</v>
      </c>
      <c r="B2591" t="s">
        <v>296</v>
      </c>
      <c r="C2591" s="61">
        <f t="shared" si="40"/>
        <v>5</v>
      </c>
      <c r="D2591" t="s">
        <v>1</v>
      </c>
      <c r="E2591">
        <v>62142</v>
      </c>
      <c r="F2591">
        <v>621</v>
      </c>
      <c r="G2591">
        <v>6214</v>
      </c>
      <c r="H2591">
        <v>5</v>
      </c>
      <c r="I2591" t="s">
        <v>296</v>
      </c>
      <c r="J2591">
        <v>62</v>
      </c>
      <c r="K2591" t="s">
        <v>1723</v>
      </c>
      <c r="L2591">
        <v>0</v>
      </c>
      <c r="M2591" t="s">
        <v>298</v>
      </c>
      <c r="N2591">
        <v>0</v>
      </c>
      <c r="O2591" t="s">
        <v>298</v>
      </c>
      <c r="P2591">
        <v>2012</v>
      </c>
      <c r="Q2591">
        <v>878</v>
      </c>
      <c r="R2591">
        <v>1187193</v>
      </c>
      <c r="S2591">
        <v>573841</v>
      </c>
      <c r="T2591">
        <v>140969</v>
      </c>
      <c r="U2591" s="35">
        <v>15452</v>
      </c>
      <c r="V2591" t="s">
        <v>299</v>
      </c>
      <c r="W2591" t="s">
        <v>299</v>
      </c>
      <c r="X2591" t="s">
        <v>299</v>
      </c>
      <c r="Y2591" t="s">
        <v>299</v>
      </c>
    </row>
    <row r="2592" spans="1:25" x14ac:dyDescent="0.25">
      <c r="A2592" t="s">
        <v>295</v>
      </c>
      <c r="B2592" t="s">
        <v>296</v>
      </c>
      <c r="C2592" s="61">
        <f t="shared" si="40"/>
        <v>5</v>
      </c>
      <c r="D2592" t="s">
        <v>1</v>
      </c>
      <c r="E2592">
        <v>62142</v>
      </c>
      <c r="F2592">
        <v>621</v>
      </c>
      <c r="G2592">
        <v>6214</v>
      </c>
      <c r="H2592">
        <v>5</v>
      </c>
      <c r="I2592" t="s">
        <v>296</v>
      </c>
      <c r="J2592">
        <v>62</v>
      </c>
      <c r="K2592" t="s">
        <v>1723</v>
      </c>
      <c r="L2592" t="s">
        <v>1532</v>
      </c>
      <c r="M2592" t="s">
        <v>1533</v>
      </c>
      <c r="N2592">
        <v>0</v>
      </c>
      <c r="O2592" t="s">
        <v>298</v>
      </c>
      <c r="P2592">
        <v>2012</v>
      </c>
      <c r="Q2592">
        <v>346</v>
      </c>
      <c r="R2592">
        <v>417937</v>
      </c>
      <c r="S2592">
        <v>176981</v>
      </c>
      <c r="T2592">
        <v>41604</v>
      </c>
      <c r="U2592" s="35">
        <v>4864</v>
      </c>
      <c r="V2592" t="s">
        <v>299</v>
      </c>
      <c r="W2592" t="s">
        <v>299</v>
      </c>
      <c r="X2592" t="s">
        <v>299</v>
      </c>
      <c r="Y2592" t="s">
        <v>299</v>
      </c>
    </row>
    <row r="2593" spans="1:25" x14ac:dyDescent="0.25">
      <c r="A2593" t="s">
        <v>295</v>
      </c>
      <c r="B2593" t="s">
        <v>296</v>
      </c>
      <c r="C2593" s="61">
        <f t="shared" si="40"/>
        <v>5</v>
      </c>
      <c r="D2593" t="s">
        <v>1</v>
      </c>
      <c r="E2593">
        <v>62142</v>
      </c>
      <c r="F2593">
        <v>621</v>
      </c>
      <c r="G2593">
        <v>6214</v>
      </c>
      <c r="H2593">
        <v>5</v>
      </c>
      <c r="I2593" t="s">
        <v>296</v>
      </c>
      <c r="J2593">
        <v>62</v>
      </c>
      <c r="K2593" t="s">
        <v>1723</v>
      </c>
      <c r="L2593" t="s">
        <v>1534</v>
      </c>
      <c r="M2593" t="s">
        <v>1535</v>
      </c>
      <c r="N2593">
        <v>0</v>
      </c>
      <c r="O2593" t="s">
        <v>298</v>
      </c>
      <c r="P2593">
        <v>2012</v>
      </c>
      <c r="Q2593">
        <v>532</v>
      </c>
      <c r="R2593">
        <v>769256</v>
      </c>
      <c r="S2593">
        <v>396860</v>
      </c>
      <c r="T2593">
        <v>99365</v>
      </c>
      <c r="U2593" s="35">
        <v>10588</v>
      </c>
      <c r="V2593" t="s">
        <v>299</v>
      </c>
      <c r="W2593" t="s">
        <v>299</v>
      </c>
      <c r="X2593" t="s">
        <v>299</v>
      </c>
      <c r="Y2593" t="s">
        <v>299</v>
      </c>
    </row>
    <row r="2594" spans="1:25" x14ac:dyDescent="0.25">
      <c r="A2594" t="s">
        <v>295</v>
      </c>
      <c r="B2594" t="s">
        <v>296</v>
      </c>
      <c r="C2594" s="61">
        <f t="shared" si="40"/>
        <v>6</v>
      </c>
      <c r="D2594" t="s">
        <v>1</v>
      </c>
      <c r="E2594">
        <v>621420</v>
      </c>
      <c r="F2594">
        <v>621</v>
      </c>
      <c r="G2594">
        <v>6214</v>
      </c>
      <c r="H2594">
        <v>6</v>
      </c>
      <c r="I2594" t="s">
        <v>296</v>
      </c>
      <c r="J2594">
        <v>62</v>
      </c>
      <c r="K2594" t="s">
        <v>1723</v>
      </c>
      <c r="L2594">
        <v>0</v>
      </c>
      <c r="M2594" t="s">
        <v>298</v>
      </c>
      <c r="N2594">
        <v>0</v>
      </c>
      <c r="O2594" t="s">
        <v>298</v>
      </c>
      <c r="P2594">
        <v>2012</v>
      </c>
      <c r="Q2594">
        <v>878</v>
      </c>
      <c r="R2594">
        <v>1187193</v>
      </c>
      <c r="S2594">
        <v>573841</v>
      </c>
      <c r="T2594">
        <v>140969</v>
      </c>
      <c r="U2594" s="35">
        <v>15452</v>
      </c>
      <c r="V2594" t="s">
        <v>299</v>
      </c>
      <c r="W2594" t="s">
        <v>299</v>
      </c>
      <c r="X2594" t="s">
        <v>299</v>
      </c>
      <c r="Y2594" t="s">
        <v>299</v>
      </c>
    </row>
    <row r="2595" spans="1:25" x14ac:dyDescent="0.25">
      <c r="A2595" t="s">
        <v>295</v>
      </c>
      <c r="B2595" t="s">
        <v>296</v>
      </c>
      <c r="C2595" s="61">
        <f t="shared" si="40"/>
        <v>6</v>
      </c>
      <c r="D2595" t="s">
        <v>1</v>
      </c>
      <c r="E2595">
        <v>621420</v>
      </c>
      <c r="F2595">
        <v>621</v>
      </c>
      <c r="G2595">
        <v>6214</v>
      </c>
      <c r="H2595">
        <v>6</v>
      </c>
      <c r="I2595" t="s">
        <v>296</v>
      </c>
      <c r="J2595">
        <v>62</v>
      </c>
      <c r="K2595" t="s">
        <v>1723</v>
      </c>
      <c r="L2595" t="s">
        <v>1532</v>
      </c>
      <c r="M2595" t="s">
        <v>1533</v>
      </c>
      <c r="N2595">
        <v>0</v>
      </c>
      <c r="O2595" t="s">
        <v>298</v>
      </c>
      <c r="P2595">
        <v>2012</v>
      </c>
      <c r="Q2595">
        <v>346</v>
      </c>
      <c r="R2595">
        <v>417937</v>
      </c>
      <c r="S2595">
        <v>176981</v>
      </c>
      <c r="T2595">
        <v>41604</v>
      </c>
      <c r="U2595" s="35">
        <v>4864</v>
      </c>
      <c r="V2595" t="s">
        <v>299</v>
      </c>
      <c r="W2595" t="s">
        <v>299</v>
      </c>
      <c r="X2595" t="s">
        <v>299</v>
      </c>
      <c r="Y2595" t="s">
        <v>299</v>
      </c>
    </row>
    <row r="2596" spans="1:25" x14ac:dyDescent="0.25">
      <c r="A2596" t="s">
        <v>295</v>
      </c>
      <c r="B2596" t="s">
        <v>296</v>
      </c>
      <c r="C2596" s="61">
        <f t="shared" si="40"/>
        <v>6</v>
      </c>
      <c r="D2596" t="s">
        <v>1</v>
      </c>
      <c r="E2596">
        <v>621420</v>
      </c>
      <c r="F2596">
        <v>621</v>
      </c>
      <c r="G2596">
        <v>6214</v>
      </c>
      <c r="H2596">
        <v>6</v>
      </c>
      <c r="I2596" t="s">
        <v>296</v>
      </c>
      <c r="J2596">
        <v>62</v>
      </c>
      <c r="K2596" t="s">
        <v>1723</v>
      </c>
      <c r="L2596" t="s">
        <v>1534</v>
      </c>
      <c r="M2596" t="s">
        <v>1535</v>
      </c>
      <c r="N2596">
        <v>0</v>
      </c>
      <c r="O2596" t="s">
        <v>298</v>
      </c>
      <c r="P2596">
        <v>2012</v>
      </c>
      <c r="Q2596">
        <v>532</v>
      </c>
      <c r="R2596">
        <v>769256</v>
      </c>
      <c r="S2596">
        <v>396860</v>
      </c>
      <c r="T2596">
        <v>99365</v>
      </c>
      <c r="U2596" s="35">
        <v>10588</v>
      </c>
      <c r="V2596" t="s">
        <v>299</v>
      </c>
      <c r="W2596" t="s">
        <v>299</v>
      </c>
      <c r="X2596" t="s">
        <v>299</v>
      </c>
      <c r="Y2596" t="s">
        <v>299</v>
      </c>
    </row>
    <row r="2597" spans="1:25" x14ac:dyDescent="0.25">
      <c r="A2597" t="s">
        <v>295</v>
      </c>
      <c r="B2597" t="s">
        <v>296</v>
      </c>
      <c r="C2597" s="61">
        <f t="shared" si="40"/>
        <v>5</v>
      </c>
      <c r="D2597" t="s">
        <v>1</v>
      </c>
      <c r="E2597">
        <v>62149</v>
      </c>
      <c r="F2597">
        <v>621</v>
      </c>
      <c r="G2597">
        <v>6214</v>
      </c>
      <c r="H2597">
        <v>5</v>
      </c>
      <c r="I2597" t="s">
        <v>296</v>
      </c>
      <c r="J2597">
        <v>62</v>
      </c>
      <c r="K2597" t="s">
        <v>1724</v>
      </c>
      <c r="L2597">
        <v>0</v>
      </c>
      <c r="M2597" t="s">
        <v>298</v>
      </c>
      <c r="N2597">
        <v>0</v>
      </c>
      <c r="O2597" t="s">
        <v>298</v>
      </c>
      <c r="P2597">
        <v>2012</v>
      </c>
      <c r="Q2597">
        <v>2797</v>
      </c>
      <c r="R2597">
        <v>11457193</v>
      </c>
      <c r="S2597">
        <v>4030929</v>
      </c>
      <c r="T2597">
        <v>978920</v>
      </c>
      <c r="U2597" s="35">
        <v>73956</v>
      </c>
      <c r="V2597" t="s">
        <v>299</v>
      </c>
      <c r="W2597" t="s">
        <v>299</v>
      </c>
      <c r="X2597" t="s">
        <v>299</v>
      </c>
      <c r="Y2597" t="s">
        <v>299</v>
      </c>
    </row>
    <row r="2598" spans="1:25" x14ac:dyDescent="0.25">
      <c r="A2598" t="s">
        <v>295</v>
      </c>
      <c r="B2598" t="s">
        <v>296</v>
      </c>
      <c r="C2598" s="61">
        <f t="shared" si="40"/>
        <v>5</v>
      </c>
      <c r="D2598" t="s">
        <v>1</v>
      </c>
      <c r="E2598">
        <v>62149</v>
      </c>
      <c r="F2598">
        <v>621</v>
      </c>
      <c r="G2598">
        <v>6214</v>
      </c>
      <c r="H2598">
        <v>5</v>
      </c>
      <c r="I2598" t="s">
        <v>296</v>
      </c>
      <c r="J2598">
        <v>62</v>
      </c>
      <c r="K2598" t="s">
        <v>1724</v>
      </c>
      <c r="L2598" t="s">
        <v>1532</v>
      </c>
      <c r="M2598" t="s">
        <v>1533</v>
      </c>
      <c r="N2598">
        <v>0</v>
      </c>
      <c r="O2598" t="s">
        <v>298</v>
      </c>
      <c r="P2598">
        <v>2012</v>
      </c>
      <c r="Q2598">
        <v>1820</v>
      </c>
      <c r="R2598">
        <v>5532170</v>
      </c>
      <c r="S2598">
        <v>1791886</v>
      </c>
      <c r="T2598">
        <v>421263</v>
      </c>
      <c r="U2598" s="35">
        <v>34992</v>
      </c>
      <c r="V2598" t="s">
        <v>299</v>
      </c>
      <c r="W2598" t="s">
        <v>299</v>
      </c>
      <c r="X2598" t="s">
        <v>299</v>
      </c>
      <c r="Y2598" t="s">
        <v>299</v>
      </c>
    </row>
    <row r="2599" spans="1:25" x14ac:dyDescent="0.25">
      <c r="A2599" t="s">
        <v>295</v>
      </c>
      <c r="B2599" t="s">
        <v>296</v>
      </c>
      <c r="C2599" s="61">
        <f t="shared" si="40"/>
        <v>5</v>
      </c>
      <c r="D2599" t="s">
        <v>1</v>
      </c>
      <c r="E2599">
        <v>62149</v>
      </c>
      <c r="F2599">
        <v>621</v>
      </c>
      <c r="G2599">
        <v>6214</v>
      </c>
      <c r="H2599">
        <v>5</v>
      </c>
      <c r="I2599" t="s">
        <v>296</v>
      </c>
      <c r="J2599">
        <v>62</v>
      </c>
      <c r="K2599" t="s">
        <v>1724</v>
      </c>
      <c r="L2599" t="s">
        <v>1534</v>
      </c>
      <c r="M2599" t="s">
        <v>1535</v>
      </c>
      <c r="N2599">
        <v>0</v>
      </c>
      <c r="O2599" t="s">
        <v>298</v>
      </c>
      <c r="P2599">
        <v>2012</v>
      </c>
      <c r="Q2599">
        <v>977</v>
      </c>
      <c r="R2599">
        <v>5925023</v>
      </c>
      <c r="S2599">
        <v>2239043</v>
      </c>
      <c r="T2599">
        <v>557657</v>
      </c>
      <c r="U2599" s="35">
        <v>38964</v>
      </c>
      <c r="V2599" t="s">
        <v>299</v>
      </c>
      <c r="W2599" t="s">
        <v>299</v>
      </c>
      <c r="X2599" t="s">
        <v>299</v>
      </c>
      <c r="Y2599" t="s">
        <v>299</v>
      </c>
    </row>
    <row r="2600" spans="1:25" x14ac:dyDescent="0.25">
      <c r="A2600" t="s">
        <v>295</v>
      </c>
      <c r="B2600" t="s">
        <v>296</v>
      </c>
      <c r="C2600" s="61">
        <f t="shared" si="40"/>
        <v>6</v>
      </c>
      <c r="D2600" t="s">
        <v>1</v>
      </c>
      <c r="E2600">
        <v>621491</v>
      </c>
      <c r="F2600">
        <v>621</v>
      </c>
      <c r="G2600">
        <v>6214</v>
      </c>
      <c r="H2600">
        <v>6</v>
      </c>
      <c r="I2600" t="s">
        <v>296</v>
      </c>
      <c r="J2600">
        <v>62</v>
      </c>
      <c r="K2600" t="s">
        <v>1725</v>
      </c>
      <c r="L2600">
        <v>0</v>
      </c>
      <c r="M2600" t="s">
        <v>298</v>
      </c>
      <c r="N2600">
        <v>0</v>
      </c>
      <c r="O2600" t="s">
        <v>298</v>
      </c>
      <c r="P2600">
        <v>2012</v>
      </c>
      <c r="Q2600">
        <v>241</v>
      </c>
      <c r="R2600" t="s">
        <v>305</v>
      </c>
      <c r="S2600" t="s">
        <v>305</v>
      </c>
      <c r="T2600" t="s">
        <v>305</v>
      </c>
      <c r="U2600" s="35" t="s">
        <v>903</v>
      </c>
      <c r="V2600" t="s">
        <v>299</v>
      </c>
      <c r="W2600" t="s">
        <v>299</v>
      </c>
      <c r="X2600" t="s">
        <v>299</v>
      </c>
      <c r="Y2600" t="s">
        <v>299</v>
      </c>
    </row>
    <row r="2601" spans="1:25" x14ac:dyDescent="0.25">
      <c r="A2601" t="s">
        <v>295</v>
      </c>
      <c r="B2601" t="s">
        <v>296</v>
      </c>
      <c r="C2601" s="61">
        <f t="shared" si="40"/>
        <v>6</v>
      </c>
      <c r="D2601" t="s">
        <v>1</v>
      </c>
      <c r="E2601">
        <v>621491</v>
      </c>
      <c r="F2601">
        <v>621</v>
      </c>
      <c r="G2601">
        <v>6214</v>
      </c>
      <c r="H2601">
        <v>6</v>
      </c>
      <c r="I2601" t="s">
        <v>296</v>
      </c>
      <c r="J2601">
        <v>62</v>
      </c>
      <c r="K2601" t="s">
        <v>1725</v>
      </c>
      <c r="L2601" t="s">
        <v>1532</v>
      </c>
      <c r="M2601" t="s">
        <v>1533</v>
      </c>
      <c r="N2601">
        <v>0</v>
      </c>
      <c r="O2601" t="s">
        <v>298</v>
      </c>
      <c r="P2601">
        <v>2012</v>
      </c>
      <c r="Q2601">
        <v>41</v>
      </c>
      <c r="R2601" t="s">
        <v>305</v>
      </c>
      <c r="S2601" t="s">
        <v>305</v>
      </c>
      <c r="T2601" t="s">
        <v>305</v>
      </c>
      <c r="U2601" s="35" t="s">
        <v>306</v>
      </c>
      <c r="V2601" t="s">
        <v>299</v>
      </c>
      <c r="W2601" t="s">
        <v>299</v>
      </c>
      <c r="X2601" t="s">
        <v>299</v>
      </c>
      <c r="Y2601" t="s">
        <v>299</v>
      </c>
    </row>
    <row r="2602" spans="1:25" x14ac:dyDescent="0.25">
      <c r="A2602" t="s">
        <v>295</v>
      </c>
      <c r="B2602" t="s">
        <v>296</v>
      </c>
      <c r="C2602" s="61">
        <f t="shared" si="40"/>
        <v>6</v>
      </c>
      <c r="D2602" t="s">
        <v>1</v>
      </c>
      <c r="E2602">
        <v>621491</v>
      </c>
      <c r="F2602">
        <v>621</v>
      </c>
      <c r="G2602">
        <v>6214</v>
      </c>
      <c r="H2602">
        <v>6</v>
      </c>
      <c r="I2602" t="s">
        <v>296</v>
      </c>
      <c r="J2602">
        <v>62</v>
      </c>
      <c r="K2602" t="s">
        <v>1725</v>
      </c>
      <c r="L2602" t="s">
        <v>1534</v>
      </c>
      <c r="M2602" t="s">
        <v>1535</v>
      </c>
      <c r="N2602">
        <v>0</v>
      </c>
      <c r="O2602" t="s">
        <v>298</v>
      </c>
      <c r="P2602">
        <v>2012</v>
      </c>
      <c r="Q2602">
        <v>200</v>
      </c>
      <c r="R2602" t="s">
        <v>305</v>
      </c>
      <c r="S2602" t="s">
        <v>305</v>
      </c>
      <c r="T2602" t="s">
        <v>305</v>
      </c>
      <c r="U2602" s="35" t="s">
        <v>903</v>
      </c>
      <c r="V2602" t="s">
        <v>299</v>
      </c>
      <c r="W2602" t="s">
        <v>299</v>
      </c>
      <c r="X2602" t="s">
        <v>299</v>
      </c>
      <c r="Y2602" t="s">
        <v>299</v>
      </c>
    </row>
    <row r="2603" spans="1:25" x14ac:dyDescent="0.25">
      <c r="A2603" t="s">
        <v>295</v>
      </c>
      <c r="B2603" t="s">
        <v>296</v>
      </c>
      <c r="C2603" s="61">
        <f t="shared" si="40"/>
        <v>6</v>
      </c>
      <c r="D2603" t="s">
        <v>1</v>
      </c>
      <c r="E2603">
        <v>621492</v>
      </c>
      <c r="F2603">
        <v>621</v>
      </c>
      <c r="G2603">
        <v>6214</v>
      </c>
      <c r="H2603">
        <v>6</v>
      </c>
      <c r="I2603" t="s">
        <v>296</v>
      </c>
      <c r="J2603">
        <v>62</v>
      </c>
      <c r="K2603" t="s">
        <v>1726</v>
      </c>
      <c r="L2603">
        <v>0</v>
      </c>
      <c r="M2603" t="s">
        <v>298</v>
      </c>
      <c r="N2603">
        <v>0</v>
      </c>
      <c r="O2603" t="s">
        <v>298</v>
      </c>
      <c r="P2603">
        <v>2012</v>
      </c>
      <c r="Q2603">
        <v>583</v>
      </c>
      <c r="R2603" t="s">
        <v>305</v>
      </c>
      <c r="S2603" t="s">
        <v>305</v>
      </c>
      <c r="T2603" t="s">
        <v>305</v>
      </c>
      <c r="U2603" s="35" t="s">
        <v>915</v>
      </c>
      <c r="V2603" t="s">
        <v>299</v>
      </c>
      <c r="W2603" t="s">
        <v>299</v>
      </c>
      <c r="X2603" t="s">
        <v>299</v>
      </c>
      <c r="Y2603" t="s">
        <v>299</v>
      </c>
    </row>
    <row r="2604" spans="1:25" x14ac:dyDescent="0.25">
      <c r="A2604" t="s">
        <v>295</v>
      </c>
      <c r="B2604" t="s">
        <v>296</v>
      </c>
      <c r="C2604" s="61">
        <f t="shared" si="40"/>
        <v>6</v>
      </c>
      <c r="D2604" t="s">
        <v>1</v>
      </c>
      <c r="E2604">
        <v>621492</v>
      </c>
      <c r="F2604">
        <v>621</v>
      </c>
      <c r="G2604">
        <v>6214</v>
      </c>
      <c r="H2604">
        <v>6</v>
      </c>
      <c r="I2604" t="s">
        <v>296</v>
      </c>
      <c r="J2604">
        <v>62</v>
      </c>
      <c r="K2604" t="s">
        <v>1726</v>
      </c>
      <c r="L2604" t="s">
        <v>1532</v>
      </c>
      <c r="M2604" t="s">
        <v>1533</v>
      </c>
      <c r="N2604">
        <v>0</v>
      </c>
      <c r="O2604" t="s">
        <v>298</v>
      </c>
      <c r="P2604">
        <v>2012</v>
      </c>
      <c r="Q2604">
        <v>530</v>
      </c>
      <c r="R2604">
        <v>2234421</v>
      </c>
      <c r="S2604">
        <v>692073</v>
      </c>
      <c r="T2604">
        <v>159582</v>
      </c>
      <c r="U2604" s="35">
        <v>13222</v>
      </c>
      <c r="V2604" t="s">
        <v>299</v>
      </c>
      <c r="W2604" t="s">
        <v>299</v>
      </c>
      <c r="X2604" t="s">
        <v>299</v>
      </c>
      <c r="Y2604" t="s">
        <v>299</v>
      </c>
    </row>
    <row r="2605" spans="1:25" x14ac:dyDescent="0.25">
      <c r="A2605" t="s">
        <v>295</v>
      </c>
      <c r="B2605" t="s">
        <v>296</v>
      </c>
      <c r="C2605" s="61">
        <f t="shared" si="40"/>
        <v>6</v>
      </c>
      <c r="D2605" t="s">
        <v>1</v>
      </c>
      <c r="E2605">
        <v>621492</v>
      </c>
      <c r="F2605">
        <v>621</v>
      </c>
      <c r="G2605">
        <v>6214</v>
      </c>
      <c r="H2605">
        <v>6</v>
      </c>
      <c r="I2605" t="s">
        <v>296</v>
      </c>
      <c r="J2605">
        <v>62</v>
      </c>
      <c r="K2605" t="s">
        <v>1726</v>
      </c>
      <c r="L2605" t="s">
        <v>1534</v>
      </c>
      <c r="M2605" t="s">
        <v>1535</v>
      </c>
      <c r="N2605">
        <v>0</v>
      </c>
      <c r="O2605" t="s">
        <v>298</v>
      </c>
      <c r="P2605">
        <v>2012</v>
      </c>
      <c r="Q2605">
        <v>53</v>
      </c>
      <c r="R2605" t="s">
        <v>305</v>
      </c>
      <c r="S2605" t="s">
        <v>305</v>
      </c>
      <c r="T2605" t="s">
        <v>305</v>
      </c>
      <c r="U2605" s="35" t="s">
        <v>323</v>
      </c>
      <c r="V2605" t="s">
        <v>299</v>
      </c>
      <c r="W2605" t="s">
        <v>299</v>
      </c>
      <c r="X2605" t="s">
        <v>299</v>
      </c>
      <c r="Y2605" t="s">
        <v>299</v>
      </c>
    </row>
    <row r="2606" spans="1:25" x14ac:dyDescent="0.25">
      <c r="A2606" t="s">
        <v>295</v>
      </c>
      <c r="B2606" t="s">
        <v>296</v>
      </c>
      <c r="C2606" s="61">
        <f t="shared" si="40"/>
        <v>6</v>
      </c>
      <c r="D2606" t="s">
        <v>1</v>
      </c>
      <c r="E2606">
        <v>621493</v>
      </c>
      <c r="F2606">
        <v>621</v>
      </c>
      <c r="G2606">
        <v>6214</v>
      </c>
      <c r="H2606">
        <v>6</v>
      </c>
      <c r="I2606" t="s">
        <v>296</v>
      </c>
      <c r="J2606">
        <v>62</v>
      </c>
      <c r="K2606" t="s">
        <v>1727</v>
      </c>
      <c r="L2606">
        <v>0</v>
      </c>
      <c r="M2606" t="s">
        <v>298</v>
      </c>
      <c r="N2606">
        <v>0</v>
      </c>
      <c r="O2606" t="s">
        <v>298</v>
      </c>
      <c r="P2606">
        <v>2012</v>
      </c>
      <c r="Q2606">
        <v>632</v>
      </c>
      <c r="R2606" t="s">
        <v>305</v>
      </c>
      <c r="S2606" t="s">
        <v>305</v>
      </c>
      <c r="T2606" t="s">
        <v>305</v>
      </c>
      <c r="U2606" s="35" t="s">
        <v>915</v>
      </c>
      <c r="V2606" t="s">
        <v>299</v>
      </c>
      <c r="W2606" t="s">
        <v>299</v>
      </c>
      <c r="X2606" t="s">
        <v>299</v>
      </c>
      <c r="Y2606" t="s">
        <v>299</v>
      </c>
    </row>
    <row r="2607" spans="1:25" x14ac:dyDescent="0.25">
      <c r="A2607" t="s">
        <v>295</v>
      </c>
      <c r="B2607" t="s">
        <v>296</v>
      </c>
      <c r="C2607" s="61">
        <f t="shared" si="40"/>
        <v>6</v>
      </c>
      <c r="D2607" t="s">
        <v>1</v>
      </c>
      <c r="E2607">
        <v>621493</v>
      </c>
      <c r="F2607">
        <v>621</v>
      </c>
      <c r="G2607">
        <v>6214</v>
      </c>
      <c r="H2607">
        <v>6</v>
      </c>
      <c r="I2607" t="s">
        <v>296</v>
      </c>
      <c r="J2607">
        <v>62</v>
      </c>
      <c r="K2607" t="s">
        <v>1727</v>
      </c>
      <c r="L2607" t="s">
        <v>1532</v>
      </c>
      <c r="M2607" t="s">
        <v>1533</v>
      </c>
      <c r="N2607">
        <v>0</v>
      </c>
      <c r="O2607" t="s">
        <v>298</v>
      </c>
      <c r="P2607">
        <v>2012</v>
      </c>
      <c r="Q2607">
        <v>599</v>
      </c>
      <c r="R2607" t="s">
        <v>305</v>
      </c>
      <c r="S2607" t="s">
        <v>305</v>
      </c>
      <c r="T2607" t="s">
        <v>305</v>
      </c>
      <c r="U2607" s="35" t="s">
        <v>915</v>
      </c>
      <c r="V2607" t="s">
        <v>299</v>
      </c>
      <c r="W2607" t="s">
        <v>299</v>
      </c>
      <c r="X2607" t="s">
        <v>299</v>
      </c>
      <c r="Y2607" t="s">
        <v>299</v>
      </c>
    </row>
    <row r="2608" spans="1:25" x14ac:dyDescent="0.25">
      <c r="A2608" t="s">
        <v>295</v>
      </c>
      <c r="B2608" t="s">
        <v>296</v>
      </c>
      <c r="C2608" s="61">
        <f t="shared" si="40"/>
        <v>6</v>
      </c>
      <c r="D2608" t="s">
        <v>1</v>
      </c>
      <c r="E2608">
        <v>621493</v>
      </c>
      <c r="F2608">
        <v>621</v>
      </c>
      <c r="G2608">
        <v>6214</v>
      </c>
      <c r="H2608">
        <v>6</v>
      </c>
      <c r="I2608" t="s">
        <v>296</v>
      </c>
      <c r="J2608">
        <v>62</v>
      </c>
      <c r="K2608" t="s">
        <v>1727</v>
      </c>
      <c r="L2608" t="s">
        <v>1534</v>
      </c>
      <c r="M2608" t="s">
        <v>1535</v>
      </c>
      <c r="N2608">
        <v>0</v>
      </c>
      <c r="O2608" t="s">
        <v>298</v>
      </c>
      <c r="P2608">
        <v>2012</v>
      </c>
      <c r="Q2608">
        <v>33</v>
      </c>
      <c r="R2608" t="s">
        <v>305</v>
      </c>
      <c r="S2608" t="s">
        <v>305</v>
      </c>
      <c r="T2608" t="s">
        <v>305</v>
      </c>
      <c r="U2608" s="35" t="s">
        <v>306</v>
      </c>
      <c r="V2608" t="s">
        <v>299</v>
      </c>
      <c r="W2608" t="s">
        <v>299</v>
      </c>
      <c r="X2608" t="s">
        <v>299</v>
      </c>
      <c r="Y2608" t="s">
        <v>299</v>
      </c>
    </row>
    <row r="2609" spans="1:25" x14ac:dyDescent="0.25">
      <c r="A2609" t="s">
        <v>295</v>
      </c>
      <c r="B2609" t="s">
        <v>296</v>
      </c>
      <c r="C2609" s="61">
        <f t="shared" si="40"/>
        <v>6</v>
      </c>
      <c r="D2609" t="s">
        <v>1</v>
      </c>
      <c r="E2609">
        <v>621498</v>
      </c>
      <c r="F2609">
        <v>621</v>
      </c>
      <c r="G2609">
        <v>6214</v>
      </c>
      <c r="H2609">
        <v>6</v>
      </c>
      <c r="I2609" t="s">
        <v>296</v>
      </c>
      <c r="J2609">
        <v>62</v>
      </c>
      <c r="K2609" t="s">
        <v>1728</v>
      </c>
      <c r="L2609">
        <v>0</v>
      </c>
      <c r="M2609" t="s">
        <v>298</v>
      </c>
      <c r="N2609">
        <v>0</v>
      </c>
      <c r="O2609" t="s">
        <v>298</v>
      </c>
      <c r="P2609">
        <v>2012</v>
      </c>
      <c r="Q2609">
        <v>1341</v>
      </c>
      <c r="R2609">
        <v>5169830</v>
      </c>
      <c r="S2609">
        <v>2069717</v>
      </c>
      <c r="T2609">
        <v>498511</v>
      </c>
      <c r="U2609" s="35">
        <v>39735</v>
      </c>
      <c r="V2609" t="s">
        <v>299</v>
      </c>
      <c r="W2609" t="s">
        <v>299</v>
      </c>
      <c r="X2609" t="s">
        <v>299</v>
      </c>
      <c r="Y2609" t="s">
        <v>299</v>
      </c>
    </row>
    <row r="2610" spans="1:25" x14ac:dyDescent="0.25">
      <c r="A2610" t="s">
        <v>295</v>
      </c>
      <c r="B2610" t="s">
        <v>296</v>
      </c>
      <c r="C2610" s="61">
        <f t="shared" si="40"/>
        <v>6</v>
      </c>
      <c r="D2610" t="s">
        <v>1</v>
      </c>
      <c r="E2610">
        <v>621498</v>
      </c>
      <c r="F2610">
        <v>621</v>
      </c>
      <c r="G2610">
        <v>6214</v>
      </c>
      <c r="H2610">
        <v>6</v>
      </c>
      <c r="I2610" t="s">
        <v>296</v>
      </c>
      <c r="J2610">
        <v>62</v>
      </c>
      <c r="K2610" t="s">
        <v>1728</v>
      </c>
      <c r="L2610" t="s">
        <v>1532</v>
      </c>
      <c r="M2610" t="s">
        <v>1533</v>
      </c>
      <c r="N2610">
        <v>0</v>
      </c>
      <c r="O2610" t="s">
        <v>298</v>
      </c>
      <c r="P2610">
        <v>2012</v>
      </c>
      <c r="Q2610">
        <v>650</v>
      </c>
      <c r="R2610">
        <v>1214076</v>
      </c>
      <c r="S2610">
        <v>548133</v>
      </c>
      <c r="T2610">
        <v>130591</v>
      </c>
      <c r="U2610" s="35">
        <v>9867</v>
      </c>
      <c r="V2610" t="s">
        <v>299</v>
      </c>
      <c r="W2610" t="s">
        <v>299</v>
      </c>
      <c r="X2610" t="s">
        <v>299</v>
      </c>
      <c r="Y2610" t="s">
        <v>299</v>
      </c>
    </row>
    <row r="2611" spans="1:25" x14ac:dyDescent="0.25">
      <c r="A2611" t="s">
        <v>295</v>
      </c>
      <c r="B2611" t="s">
        <v>296</v>
      </c>
      <c r="C2611" s="61">
        <f t="shared" si="40"/>
        <v>6</v>
      </c>
      <c r="D2611" t="s">
        <v>1</v>
      </c>
      <c r="E2611">
        <v>621498</v>
      </c>
      <c r="F2611">
        <v>621</v>
      </c>
      <c r="G2611">
        <v>6214</v>
      </c>
      <c r="H2611">
        <v>6</v>
      </c>
      <c r="I2611" t="s">
        <v>296</v>
      </c>
      <c r="J2611">
        <v>62</v>
      </c>
      <c r="K2611" t="s">
        <v>1728</v>
      </c>
      <c r="L2611" t="s">
        <v>1534</v>
      </c>
      <c r="M2611" t="s">
        <v>1535</v>
      </c>
      <c r="N2611">
        <v>0</v>
      </c>
      <c r="O2611" t="s">
        <v>298</v>
      </c>
      <c r="P2611">
        <v>2012</v>
      </c>
      <c r="Q2611">
        <v>691</v>
      </c>
      <c r="R2611">
        <v>3955754</v>
      </c>
      <c r="S2611">
        <v>1521584</v>
      </c>
      <c r="T2611">
        <v>367920</v>
      </c>
      <c r="U2611" s="35">
        <v>29868</v>
      </c>
      <c r="V2611" t="s">
        <v>299</v>
      </c>
      <c r="W2611" t="s">
        <v>299</v>
      </c>
      <c r="X2611" t="s">
        <v>299</v>
      </c>
      <c r="Y2611" t="s">
        <v>299</v>
      </c>
    </row>
    <row r="2612" spans="1:25" x14ac:dyDescent="0.25">
      <c r="A2612" t="s">
        <v>295</v>
      </c>
      <c r="B2612" t="s">
        <v>296</v>
      </c>
      <c r="C2612" s="61">
        <f t="shared" si="40"/>
        <v>4</v>
      </c>
      <c r="D2612" t="s">
        <v>1</v>
      </c>
      <c r="E2612">
        <v>6215</v>
      </c>
      <c r="F2612">
        <v>621</v>
      </c>
      <c r="G2612">
        <v>6215</v>
      </c>
      <c r="H2612">
        <v>4</v>
      </c>
      <c r="I2612" t="s">
        <v>296</v>
      </c>
      <c r="J2612">
        <v>62</v>
      </c>
      <c r="K2612" t="s">
        <v>1729</v>
      </c>
      <c r="L2612">
        <v>0</v>
      </c>
      <c r="M2612" t="s">
        <v>298</v>
      </c>
      <c r="N2612">
        <v>0</v>
      </c>
      <c r="O2612" t="s">
        <v>298</v>
      </c>
      <c r="P2612">
        <v>2012</v>
      </c>
      <c r="Q2612">
        <v>1704</v>
      </c>
      <c r="R2612">
        <v>6357116</v>
      </c>
      <c r="S2612">
        <v>2149162</v>
      </c>
      <c r="T2612">
        <v>531722</v>
      </c>
      <c r="U2612" s="35">
        <v>32567</v>
      </c>
      <c r="V2612" t="s">
        <v>299</v>
      </c>
      <c r="W2612" t="s">
        <v>299</v>
      </c>
      <c r="X2612" t="s">
        <v>299</v>
      </c>
      <c r="Y2612" t="s">
        <v>299</v>
      </c>
    </row>
    <row r="2613" spans="1:25" x14ac:dyDescent="0.25">
      <c r="A2613" t="s">
        <v>295</v>
      </c>
      <c r="B2613" t="s">
        <v>296</v>
      </c>
      <c r="C2613" s="61">
        <f t="shared" si="40"/>
        <v>4</v>
      </c>
      <c r="D2613" t="s">
        <v>1</v>
      </c>
      <c r="E2613">
        <v>6215</v>
      </c>
      <c r="F2613">
        <v>621</v>
      </c>
      <c r="G2613">
        <v>6215</v>
      </c>
      <c r="H2613">
        <v>4</v>
      </c>
      <c r="I2613" t="s">
        <v>296</v>
      </c>
      <c r="J2613">
        <v>62</v>
      </c>
      <c r="K2613" t="s">
        <v>1729</v>
      </c>
      <c r="L2613" t="s">
        <v>1532</v>
      </c>
      <c r="M2613" t="s">
        <v>1533</v>
      </c>
      <c r="N2613">
        <v>0</v>
      </c>
      <c r="O2613" t="s">
        <v>298</v>
      </c>
      <c r="P2613">
        <v>2012</v>
      </c>
      <c r="Q2613">
        <v>1704</v>
      </c>
      <c r="R2613">
        <v>6357116</v>
      </c>
      <c r="S2613">
        <v>2149162</v>
      </c>
      <c r="T2613">
        <v>531722</v>
      </c>
      <c r="U2613" s="35">
        <v>32567</v>
      </c>
      <c r="V2613" t="s">
        <v>299</v>
      </c>
      <c r="W2613" t="s">
        <v>299</v>
      </c>
      <c r="X2613" t="s">
        <v>299</v>
      </c>
      <c r="Y2613" t="s">
        <v>299</v>
      </c>
    </row>
    <row r="2614" spans="1:25" x14ac:dyDescent="0.25">
      <c r="A2614" t="s">
        <v>295</v>
      </c>
      <c r="B2614" t="s">
        <v>296</v>
      </c>
      <c r="C2614" s="61">
        <f t="shared" si="40"/>
        <v>5</v>
      </c>
      <c r="D2614" t="s">
        <v>1</v>
      </c>
      <c r="E2614">
        <v>62151</v>
      </c>
      <c r="F2614">
        <v>621</v>
      </c>
      <c r="G2614">
        <v>6215</v>
      </c>
      <c r="H2614">
        <v>5</v>
      </c>
      <c r="I2614" t="s">
        <v>296</v>
      </c>
      <c r="J2614">
        <v>62</v>
      </c>
      <c r="K2614" t="s">
        <v>1729</v>
      </c>
      <c r="L2614">
        <v>0</v>
      </c>
      <c r="M2614" t="s">
        <v>298</v>
      </c>
      <c r="N2614">
        <v>0</v>
      </c>
      <c r="O2614" t="s">
        <v>298</v>
      </c>
      <c r="P2614">
        <v>2012</v>
      </c>
      <c r="Q2614">
        <v>1704</v>
      </c>
      <c r="R2614">
        <v>6357116</v>
      </c>
      <c r="S2614">
        <v>2149162</v>
      </c>
      <c r="T2614">
        <v>531722</v>
      </c>
      <c r="U2614" s="35">
        <v>32567</v>
      </c>
      <c r="V2614" t="s">
        <v>299</v>
      </c>
      <c r="W2614" t="s">
        <v>299</v>
      </c>
      <c r="X2614" t="s">
        <v>299</v>
      </c>
      <c r="Y2614" t="s">
        <v>299</v>
      </c>
    </row>
    <row r="2615" spans="1:25" x14ac:dyDescent="0.25">
      <c r="A2615" t="s">
        <v>295</v>
      </c>
      <c r="B2615" t="s">
        <v>296</v>
      </c>
      <c r="C2615" s="61">
        <f t="shared" si="40"/>
        <v>5</v>
      </c>
      <c r="D2615" t="s">
        <v>1</v>
      </c>
      <c r="E2615">
        <v>62151</v>
      </c>
      <c r="F2615">
        <v>621</v>
      </c>
      <c r="G2615">
        <v>6215</v>
      </c>
      <c r="H2615">
        <v>5</v>
      </c>
      <c r="I2615" t="s">
        <v>296</v>
      </c>
      <c r="J2615">
        <v>62</v>
      </c>
      <c r="K2615" t="s">
        <v>1729</v>
      </c>
      <c r="L2615" t="s">
        <v>1532</v>
      </c>
      <c r="M2615" t="s">
        <v>1533</v>
      </c>
      <c r="N2615">
        <v>0</v>
      </c>
      <c r="O2615" t="s">
        <v>298</v>
      </c>
      <c r="P2615">
        <v>2012</v>
      </c>
      <c r="Q2615">
        <v>1704</v>
      </c>
      <c r="R2615">
        <v>6357116</v>
      </c>
      <c r="S2615">
        <v>2149162</v>
      </c>
      <c r="T2615">
        <v>531722</v>
      </c>
      <c r="U2615" s="35">
        <v>32567</v>
      </c>
      <c r="V2615" t="s">
        <v>299</v>
      </c>
      <c r="W2615" t="s">
        <v>299</v>
      </c>
      <c r="X2615" t="s">
        <v>299</v>
      </c>
      <c r="Y2615" t="s">
        <v>299</v>
      </c>
    </row>
    <row r="2616" spans="1:25" x14ac:dyDescent="0.25">
      <c r="A2616" t="s">
        <v>295</v>
      </c>
      <c r="B2616" t="s">
        <v>296</v>
      </c>
      <c r="C2616" s="61">
        <f t="shared" si="40"/>
        <v>6</v>
      </c>
      <c r="D2616" t="s">
        <v>1</v>
      </c>
      <c r="E2616">
        <v>621511</v>
      </c>
      <c r="F2616">
        <v>621</v>
      </c>
      <c r="G2616">
        <v>6215</v>
      </c>
      <c r="H2616">
        <v>6</v>
      </c>
      <c r="I2616" t="s">
        <v>296</v>
      </c>
      <c r="J2616">
        <v>62</v>
      </c>
      <c r="K2616" t="s">
        <v>1730</v>
      </c>
      <c r="L2616">
        <v>0</v>
      </c>
      <c r="M2616" t="s">
        <v>298</v>
      </c>
      <c r="N2616">
        <v>0</v>
      </c>
      <c r="O2616" t="s">
        <v>298</v>
      </c>
      <c r="P2616">
        <v>2012</v>
      </c>
      <c r="Q2616">
        <v>837</v>
      </c>
      <c r="R2616">
        <v>4269307</v>
      </c>
      <c r="S2616">
        <v>1441681</v>
      </c>
      <c r="T2616">
        <v>367320</v>
      </c>
      <c r="U2616" s="35">
        <v>21762</v>
      </c>
      <c r="V2616" t="s">
        <v>299</v>
      </c>
      <c r="W2616" t="s">
        <v>299</v>
      </c>
      <c r="X2616" t="s">
        <v>299</v>
      </c>
      <c r="Y2616" t="s">
        <v>299</v>
      </c>
    </row>
    <row r="2617" spans="1:25" x14ac:dyDescent="0.25">
      <c r="A2617" t="s">
        <v>295</v>
      </c>
      <c r="B2617" t="s">
        <v>296</v>
      </c>
      <c r="C2617" s="61">
        <f t="shared" si="40"/>
        <v>6</v>
      </c>
      <c r="D2617" t="s">
        <v>1</v>
      </c>
      <c r="E2617">
        <v>621511</v>
      </c>
      <c r="F2617">
        <v>621</v>
      </c>
      <c r="G2617">
        <v>6215</v>
      </c>
      <c r="H2617">
        <v>6</v>
      </c>
      <c r="I2617" t="s">
        <v>296</v>
      </c>
      <c r="J2617">
        <v>62</v>
      </c>
      <c r="K2617" t="s">
        <v>1730</v>
      </c>
      <c r="L2617" t="s">
        <v>1532</v>
      </c>
      <c r="M2617" t="s">
        <v>1533</v>
      </c>
      <c r="N2617">
        <v>0</v>
      </c>
      <c r="O2617" t="s">
        <v>298</v>
      </c>
      <c r="P2617">
        <v>2012</v>
      </c>
      <c r="Q2617">
        <v>837</v>
      </c>
      <c r="R2617">
        <v>4269307</v>
      </c>
      <c r="S2617">
        <v>1441681</v>
      </c>
      <c r="T2617">
        <v>367320</v>
      </c>
      <c r="U2617" s="35">
        <v>21762</v>
      </c>
      <c r="V2617" t="s">
        <v>299</v>
      </c>
      <c r="W2617" t="s">
        <v>299</v>
      </c>
      <c r="X2617" t="s">
        <v>299</v>
      </c>
      <c r="Y2617" t="s">
        <v>299</v>
      </c>
    </row>
    <row r="2618" spans="1:25" x14ac:dyDescent="0.25">
      <c r="A2618" t="s">
        <v>295</v>
      </c>
      <c r="B2618" t="s">
        <v>296</v>
      </c>
      <c r="C2618" s="61">
        <f t="shared" si="40"/>
        <v>6</v>
      </c>
      <c r="D2618" t="s">
        <v>1</v>
      </c>
      <c r="E2618">
        <v>621512</v>
      </c>
      <c r="F2618">
        <v>621</v>
      </c>
      <c r="G2618">
        <v>6215</v>
      </c>
      <c r="H2618">
        <v>6</v>
      </c>
      <c r="I2618" t="s">
        <v>296</v>
      </c>
      <c r="J2618">
        <v>62</v>
      </c>
      <c r="K2618" t="s">
        <v>1731</v>
      </c>
      <c r="L2618">
        <v>0</v>
      </c>
      <c r="M2618" t="s">
        <v>298</v>
      </c>
      <c r="N2618">
        <v>0</v>
      </c>
      <c r="O2618" t="s">
        <v>298</v>
      </c>
      <c r="P2618">
        <v>2012</v>
      </c>
      <c r="Q2618">
        <v>867</v>
      </c>
      <c r="R2618">
        <v>2087809</v>
      </c>
      <c r="S2618">
        <v>707481</v>
      </c>
      <c r="T2618">
        <v>164402</v>
      </c>
      <c r="U2618" s="35">
        <v>10805</v>
      </c>
      <c r="V2618" t="s">
        <v>299</v>
      </c>
      <c r="W2618" t="s">
        <v>299</v>
      </c>
      <c r="X2618" t="s">
        <v>299</v>
      </c>
      <c r="Y2618" t="s">
        <v>299</v>
      </c>
    </row>
    <row r="2619" spans="1:25" x14ac:dyDescent="0.25">
      <c r="A2619" t="s">
        <v>295</v>
      </c>
      <c r="B2619" t="s">
        <v>296</v>
      </c>
      <c r="C2619" s="61">
        <f t="shared" si="40"/>
        <v>6</v>
      </c>
      <c r="D2619" t="s">
        <v>1</v>
      </c>
      <c r="E2619">
        <v>621512</v>
      </c>
      <c r="F2619">
        <v>621</v>
      </c>
      <c r="G2619">
        <v>6215</v>
      </c>
      <c r="H2619">
        <v>6</v>
      </c>
      <c r="I2619" t="s">
        <v>296</v>
      </c>
      <c r="J2619">
        <v>62</v>
      </c>
      <c r="K2619" t="s">
        <v>1731</v>
      </c>
      <c r="L2619" t="s">
        <v>1532</v>
      </c>
      <c r="M2619" t="s">
        <v>1533</v>
      </c>
      <c r="N2619">
        <v>0</v>
      </c>
      <c r="O2619" t="s">
        <v>298</v>
      </c>
      <c r="P2619">
        <v>2012</v>
      </c>
      <c r="Q2619">
        <v>867</v>
      </c>
      <c r="R2619">
        <v>2087809</v>
      </c>
      <c r="S2619">
        <v>707481</v>
      </c>
      <c r="T2619">
        <v>164402</v>
      </c>
      <c r="U2619" s="35">
        <v>10805</v>
      </c>
      <c r="V2619" t="s">
        <v>299</v>
      </c>
      <c r="W2619" t="s">
        <v>299</v>
      </c>
      <c r="X2619" t="s">
        <v>299</v>
      </c>
      <c r="Y2619" t="s">
        <v>299</v>
      </c>
    </row>
    <row r="2620" spans="1:25" x14ac:dyDescent="0.25">
      <c r="A2620" t="s">
        <v>295</v>
      </c>
      <c r="B2620" t="s">
        <v>296</v>
      </c>
      <c r="C2620" s="61">
        <f t="shared" si="40"/>
        <v>4</v>
      </c>
      <c r="D2620" t="s">
        <v>1</v>
      </c>
      <c r="E2620">
        <v>6216</v>
      </c>
      <c r="F2620">
        <v>621</v>
      </c>
      <c r="G2620">
        <v>6216</v>
      </c>
      <c r="H2620">
        <v>4</v>
      </c>
      <c r="I2620" t="s">
        <v>296</v>
      </c>
      <c r="J2620">
        <v>62</v>
      </c>
      <c r="K2620" t="s">
        <v>1732</v>
      </c>
      <c r="L2620">
        <v>0</v>
      </c>
      <c r="M2620" t="s">
        <v>298</v>
      </c>
      <c r="N2620">
        <v>0</v>
      </c>
      <c r="O2620" t="s">
        <v>298</v>
      </c>
      <c r="P2620">
        <v>2012</v>
      </c>
      <c r="Q2620">
        <v>3017</v>
      </c>
      <c r="R2620">
        <v>5169118</v>
      </c>
      <c r="S2620">
        <v>2354982</v>
      </c>
      <c r="T2620">
        <v>571306</v>
      </c>
      <c r="U2620" s="35">
        <v>81885</v>
      </c>
      <c r="V2620" t="s">
        <v>299</v>
      </c>
      <c r="W2620" t="s">
        <v>299</v>
      </c>
      <c r="X2620" t="s">
        <v>299</v>
      </c>
      <c r="Y2620" t="s">
        <v>299</v>
      </c>
    </row>
    <row r="2621" spans="1:25" x14ac:dyDescent="0.25">
      <c r="A2621" t="s">
        <v>295</v>
      </c>
      <c r="B2621" t="s">
        <v>296</v>
      </c>
      <c r="C2621" s="61">
        <f t="shared" si="40"/>
        <v>4</v>
      </c>
      <c r="D2621" t="s">
        <v>1</v>
      </c>
      <c r="E2621">
        <v>6216</v>
      </c>
      <c r="F2621">
        <v>621</v>
      </c>
      <c r="G2621">
        <v>6216</v>
      </c>
      <c r="H2621">
        <v>4</v>
      </c>
      <c r="I2621" t="s">
        <v>296</v>
      </c>
      <c r="J2621">
        <v>62</v>
      </c>
      <c r="K2621" t="s">
        <v>1732</v>
      </c>
      <c r="L2621" t="s">
        <v>1532</v>
      </c>
      <c r="M2621" t="s">
        <v>1533</v>
      </c>
      <c r="N2621">
        <v>0</v>
      </c>
      <c r="O2621" t="s">
        <v>298</v>
      </c>
      <c r="P2621">
        <v>2012</v>
      </c>
      <c r="Q2621">
        <v>2830</v>
      </c>
      <c r="R2621">
        <v>3867622</v>
      </c>
      <c r="S2621">
        <v>1750423</v>
      </c>
      <c r="T2621">
        <v>416930</v>
      </c>
      <c r="U2621" s="35">
        <v>69180</v>
      </c>
      <c r="V2621" t="s">
        <v>299</v>
      </c>
      <c r="W2621" t="s">
        <v>299</v>
      </c>
      <c r="X2621" t="s">
        <v>299</v>
      </c>
      <c r="Y2621" t="s">
        <v>299</v>
      </c>
    </row>
    <row r="2622" spans="1:25" x14ac:dyDescent="0.25">
      <c r="A2622" t="s">
        <v>295</v>
      </c>
      <c r="B2622" t="s">
        <v>296</v>
      </c>
      <c r="C2622" s="61">
        <f t="shared" si="40"/>
        <v>4</v>
      </c>
      <c r="D2622" t="s">
        <v>1</v>
      </c>
      <c r="E2622">
        <v>6216</v>
      </c>
      <c r="F2622">
        <v>621</v>
      </c>
      <c r="G2622">
        <v>6216</v>
      </c>
      <c r="H2622">
        <v>4</v>
      </c>
      <c r="I2622" t="s">
        <v>296</v>
      </c>
      <c r="J2622">
        <v>62</v>
      </c>
      <c r="K2622" t="s">
        <v>1732</v>
      </c>
      <c r="L2622" t="s">
        <v>1534</v>
      </c>
      <c r="M2622" t="s">
        <v>1535</v>
      </c>
      <c r="N2622">
        <v>0</v>
      </c>
      <c r="O2622" t="s">
        <v>298</v>
      </c>
      <c r="P2622">
        <v>2012</v>
      </c>
      <c r="Q2622">
        <v>187</v>
      </c>
      <c r="R2622">
        <v>1301496</v>
      </c>
      <c r="S2622">
        <v>604559</v>
      </c>
      <c r="T2622">
        <v>154376</v>
      </c>
      <c r="U2622" s="35">
        <v>12705</v>
      </c>
      <c r="V2622" t="s">
        <v>299</v>
      </c>
      <c r="W2622" t="s">
        <v>299</v>
      </c>
      <c r="X2622" t="s">
        <v>299</v>
      </c>
      <c r="Y2622" t="s">
        <v>299</v>
      </c>
    </row>
    <row r="2623" spans="1:25" x14ac:dyDescent="0.25">
      <c r="A2623" t="s">
        <v>295</v>
      </c>
      <c r="B2623" t="s">
        <v>296</v>
      </c>
      <c r="C2623" s="61">
        <f t="shared" si="40"/>
        <v>5</v>
      </c>
      <c r="D2623" t="s">
        <v>1</v>
      </c>
      <c r="E2623">
        <v>62161</v>
      </c>
      <c r="F2623">
        <v>621</v>
      </c>
      <c r="G2623">
        <v>6216</v>
      </c>
      <c r="H2623">
        <v>5</v>
      </c>
      <c r="I2623" t="s">
        <v>296</v>
      </c>
      <c r="J2623">
        <v>62</v>
      </c>
      <c r="K2623" t="s">
        <v>1732</v>
      </c>
      <c r="L2623">
        <v>0</v>
      </c>
      <c r="M2623" t="s">
        <v>298</v>
      </c>
      <c r="N2623">
        <v>0</v>
      </c>
      <c r="O2623" t="s">
        <v>298</v>
      </c>
      <c r="P2623">
        <v>2012</v>
      </c>
      <c r="Q2623">
        <v>3017</v>
      </c>
      <c r="R2623">
        <v>5169118</v>
      </c>
      <c r="S2623">
        <v>2354982</v>
      </c>
      <c r="T2623">
        <v>571306</v>
      </c>
      <c r="U2623" s="35">
        <v>81885</v>
      </c>
      <c r="V2623" t="s">
        <v>299</v>
      </c>
      <c r="W2623" t="s">
        <v>299</v>
      </c>
      <c r="X2623" t="s">
        <v>299</v>
      </c>
      <c r="Y2623" t="s">
        <v>299</v>
      </c>
    </row>
    <row r="2624" spans="1:25" x14ac:dyDescent="0.25">
      <c r="A2624" t="s">
        <v>295</v>
      </c>
      <c r="B2624" t="s">
        <v>296</v>
      </c>
      <c r="C2624" s="61">
        <f t="shared" si="40"/>
        <v>5</v>
      </c>
      <c r="D2624" t="s">
        <v>1</v>
      </c>
      <c r="E2624">
        <v>62161</v>
      </c>
      <c r="F2624">
        <v>621</v>
      </c>
      <c r="G2624">
        <v>6216</v>
      </c>
      <c r="H2624">
        <v>5</v>
      </c>
      <c r="I2624" t="s">
        <v>296</v>
      </c>
      <c r="J2624">
        <v>62</v>
      </c>
      <c r="K2624" t="s">
        <v>1732</v>
      </c>
      <c r="L2624" t="s">
        <v>1532</v>
      </c>
      <c r="M2624" t="s">
        <v>1533</v>
      </c>
      <c r="N2624">
        <v>0</v>
      </c>
      <c r="O2624" t="s">
        <v>298</v>
      </c>
      <c r="P2624">
        <v>2012</v>
      </c>
      <c r="Q2624">
        <v>2830</v>
      </c>
      <c r="R2624">
        <v>3867622</v>
      </c>
      <c r="S2624">
        <v>1750423</v>
      </c>
      <c r="T2624">
        <v>416930</v>
      </c>
      <c r="U2624" s="35">
        <v>69180</v>
      </c>
      <c r="V2624" t="s">
        <v>299</v>
      </c>
      <c r="W2624" t="s">
        <v>299</v>
      </c>
      <c r="X2624" t="s">
        <v>299</v>
      </c>
      <c r="Y2624" t="s">
        <v>299</v>
      </c>
    </row>
    <row r="2625" spans="1:25" x14ac:dyDescent="0.25">
      <c r="A2625" t="s">
        <v>295</v>
      </c>
      <c r="B2625" t="s">
        <v>296</v>
      </c>
      <c r="C2625" s="61">
        <f t="shared" si="40"/>
        <v>5</v>
      </c>
      <c r="D2625" t="s">
        <v>1</v>
      </c>
      <c r="E2625">
        <v>62161</v>
      </c>
      <c r="F2625">
        <v>621</v>
      </c>
      <c r="G2625">
        <v>6216</v>
      </c>
      <c r="H2625">
        <v>5</v>
      </c>
      <c r="I2625" t="s">
        <v>296</v>
      </c>
      <c r="J2625">
        <v>62</v>
      </c>
      <c r="K2625" t="s">
        <v>1732</v>
      </c>
      <c r="L2625" t="s">
        <v>1534</v>
      </c>
      <c r="M2625" t="s">
        <v>1535</v>
      </c>
      <c r="N2625">
        <v>0</v>
      </c>
      <c r="O2625" t="s">
        <v>298</v>
      </c>
      <c r="P2625">
        <v>2012</v>
      </c>
      <c r="Q2625">
        <v>187</v>
      </c>
      <c r="R2625">
        <v>1301496</v>
      </c>
      <c r="S2625">
        <v>604559</v>
      </c>
      <c r="T2625">
        <v>154376</v>
      </c>
      <c r="U2625" s="35">
        <v>12705</v>
      </c>
      <c r="V2625" t="s">
        <v>299</v>
      </c>
      <c r="W2625" t="s">
        <v>299</v>
      </c>
      <c r="X2625" t="s">
        <v>299</v>
      </c>
      <c r="Y2625" t="s">
        <v>299</v>
      </c>
    </row>
    <row r="2626" spans="1:25" x14ac:dyDescent="0.25">
      <c r="A2626" t="s">
        <v>295</v>
      </c>
      <c r="B2626" t="s">
        <v>296</v>
      </c>
      <c r="C2626" s="61">
        <f t="shared" si="40"/>
        <v>6</v>
      </c>
      <c r="D2626" t="s">
        <v>1</v>
      </c>
      <c r="E2626">
        <v>621610</v>
      </c>
      <c r="F2626">
        <v>621</v>
      </c>
      <c r="G2626">
        <v>6216</v>
      </c>
      <c r="H2626">
        <v>6</v>
      </c>
      <c r="I2626" t="s">
        <v>296</v>
      </c>
      <c r="J2626">
        <v>62</v>
      </c>
      <c r="K2626" t="s">
        <v>1732</v>
      </c>
      <c r="L2626">
        <v>0</v>
      </c>
      <c r="M2626" t="s">
        <v>298</v>
      </c>
      <c r="N2626">
        <v>0</v>
      </c>
      <c r="O2626" t="s">
        <v>298</v>
      </c>
      <c r="P2626">
        <v>2012</v>
      </c>
      <c r="Q2626">
        <v>3017</v>
      </c>
      <c r="R2626">
        <v>5169118</v>
      </c>
      <c r="S2626">
        <v>2354982</v>
      </c>
      <c r="T2626">
        <v>571306</v>
      </c>
      <c r="U2626" s="35">
        <v>81885</v>
      </c>
      <c r="V2626" t="s">
        <v>299</v>
      </c>
      <c r="W2626" t="s">
        <v>299</v>
      </c>
      <c r="X2626" t="s">
        <v>299</v>
      </c>
      <c r="Y2626" t="s">
        <v>299</v>
      </c>
    </row>
    <row r="2627" spans="1:25" x14ac:dyDescent="0.25">
      <c r="A2627" t="s">
        <v>295</v>
      </c>
      <c r="B2627" t="s">
        <v>296</v>
      </c>
      <c r="C2627" s="61">
        <f t="shared" si="40"/>
        <v>6</v>
      </c>
      <c r="D2627" t="s">
        <v>1</v>
      </c>
      <c r="E2627">
        <v>621610</v>
      </c>
      <c r="F2627">
        <v>621</v>
      </c>
      <c r="G2627">
        <v>6216</v>
      </c>
      <c r="H2627">
        <v>6</v>
      </c>
      <c r="I2627" t="s">
        <v>296</v>
      </c>
      <c r="J2627">
        <v>62</v>
      </c>
      <c r="K2627" t="s">
        <v>1732</v>
      </c>
      <c r="L2627" t="s">
        <v>1532</v>
      </c>
      <c r="M2627" t="s">
        <v>1533</v>
      </c>
      <c r="N2627">
        <v>0</v>
      </c>
      <c r="O2627" t="s">
        <v>298</v>
      </c>
      <c r="P2627">
        <v>2012</v>
      </c>
      <c r="Q2627">
        <v>2830</v>
      </c>
      <c r="R2627">
        <v>3867622</v>
      </c>
      <c r="S2627">
        <v>1750423</v>
      </c>
      <c r="T2627">
        <v>416930</v>
      </c>
      <c r="U2627" s="35">
        <v>69180</v>
      </c>
      <c r="V2627" t="s">
        <v>299</v>
      </c>
      <c r="W2627" t="s">
        <v>299</v>
      </c>
      <c r="X2627" t="s">
        <v>299</v>
      </c>
      <c r="Y2627" t="s">
        <v>299</v>
      </c>
    </row>
    <row r="2628" spans="1:25" x14ac:dyDescent="0.25">
      <c r="A2628" t="s">
        <v>295</v>
      </c>
      <c r="B2628" t="s">
        <v>296</v>
      </c>
      <c r="C2628" s="61">
        <f t="shared" si="40"/>
        <v>6</v>
      </c>
      <c r="D2628" t="s">
        <v>1</v>
      </c>
      <c r="E2628">
        <v>621610</v>
      </c>
      <c r="F2628">
        <v>621</v>
      </c>
      <c r="G2628">
        <v>6216</v>
      </c>
      <c r="H2628">
        <v>6</v>
      </c>
      <c r="I2628" t="s">
        <v>296</v>
      </c>
      <c r="J2628">
        <v>62</v>
      </c>
      <c r="K2628" t="s">
        <v>1732</v>
      </c>
      <c r="L2628" t="s">
        <v>1534</v>
      </c>
      <c r="M2628" t="s">
        <v>1535</v>
      </c>
      <c r="N2628">
        <v>0</v>
      </c>
      <c r="O2628" t="s">
        <v>298</v>
      </c>
      <c r="P2628">
        <v>2012</v>
      </c>
      <c r="Q2628">
        <v>187</v>
      </c>
      <c r="R2628">
        <v>1301496</v>
      </c>
      <c r="S2628">
        <v>604559</v>
      </c>
      <c r="T2628">
        <v>154376</v>
      </c>
      <c r="U2628" s="35">
        <v>12705</v>
      </c>
      <c r="V2628" t="s">
        <v>299</v>
      </c>
      <c r="W2628" t="s">
        <v>299</v>
      </c>
      <c r="X2628" t="s">
        <v>299</v>
      </c>
      <c r="Y2628" t="s">
        <v>299</v>
      </c>
    </row>
    <row r="2629" spans="1:25" x14ac:dyDescent="0.25">
      <c r="A2629" t="s">
        <v>295</v>
      </c>
      <c r="B2629" t="s">
        <v>296</v>
      </c>
      <c r="C2629" s="61">
        <f t="shared" ref="C2629:C2692" si="41">LEN(E2629)</f>
        <v>4</v>
      </c>
      <c r="D2629" t="s">
        <v>1</v>
      </c>
      <c r="E2629">
        <v>6219</v>
      </c>
      <c r="F2629">
        <v>621</v>
      </c>
      <c r="G2629">
        <v>6219</v>
      </c>
      <c r="H2629">
        <v>4</v>
      </c>
      <c r="I2629" t="s">
        <v>296</v>
      </c>
      <c r="J2629">
        <v>62</v>
      </c>
      <c r="K2629" t="s">
        <v>1733</v>
      </c>
      <c r="L2629">
        <v>0</v>
      </c>
      <c r="M2629" t="s">
        <v>298</v>
      </c>
      <c r="N2629">
        <v>0</v>
      </c>
      <c r="O2629" t="s">
        <v>298</v>
      </c>
      <c r="P2629">
        <v>2012</v>
      </c>
      <c r="Q2629">
        <v>843</v>
      </c>
      <c r="R2629">
        <v>3644497</v>
      </c>
      <c r="S2629">
        <v>1363846</v>
      </c>
      <c r="T2629">
        <v>346060</v>
      </c>
      <c r="U2629" s="35">
        <v>31180</v>
      </c>
      <c r="V2629" t="s">
        <v>299</v>
      </c>
      <c r="W2629" t="s">
        <v>299</v>
      </c>
      <c r="X2629" t="s">
        <v>299</v>
      </c>
      <c r="Y2629" t="s">
        <v>299</v>
      </c>
    </row>
    <row r="2630" spans="1:25" x14ac:dyDescent="0.25">
      <c r="A2630" t="s">
        <v>295</v>
      </c>
      <c r="B2630" t="s">
        <v>296</v>
      </c>
      <c r="C2630" s="61">
        <f t="shared" si="41"/>
        <v>4</v>
      </c>
      <c r="D2630" t="s">
        <v>1</v>
      </c>
      <c r="E2630">
        <v>6219</v>
      </c>
      <c r="F2630">
        <v>621</v>
      </c>
      <c r="G2630">
        <v>6219</v>
      </c>
      <c r="H2630">
        <v>4</v>
      </c>
      <c r="I2630" t="s">
        <v>296</v>
      </c>
      <c r="J2630">
        <v>62</v>
      </c>
      <c r="K2630" t="s">
        <v>1733</v>
      </c>
      <c r="L2630" t="s">
        <v>1532</v>
      </c>
      <c r="M2630" t="s">
        <v>1533</v>
      </c>
      <c r="N2630">
        <v>0</v>
      </c>
      <c r="O2630" t="s">
        <v>298</v>
      </c>
      <c r="P2630">
        <v>2012</v>
      </c>
      <c r="Q2630">
        <v>677</v>
      </c>
      <c r="R2630">
        <v>2681009</v>
      </c>
      <c r="S2630">
        <v>1018770</v>
      </c>
      <c r="T2630">
        <v>256756</v>
      </c>
      <c r="U2630" s="35">
        <v>24208</v>
      </c>
      <c r="V2630" t="s">
        <v>299</v>
      </c>
      <c r="W2630" t="s">
        <v>299</v>
      </c>
      <c r="X2630" t="s">
        <v>299</v>
      </c>
      <c r="Y2630" t="s">
        <v>299</v>
      </c>
    </row>
    <row r="2631" spans="1:25" x14ac:dyDescent="0.25">
      <c r="A2631" t="s">
        <v>295</v>
      </c>
      <c r="B2631" t="s">
        <v>296</v>
      </c>
      <c r="C2631" s="61">
        <f t="shared" si="41"/>
        <v>4</v>
      </c>
      <c r="D2631" t="s">
        <v>1</v>
      </c>
      <c r="E2631">
        <v>6219</v>
      </c>
      <c r="F2631">
        <v>621</v>
      </c>
      <c r="G2631">
        <v>6219</v>
      </c>
      <c r="H2631">
        <v>4</v>
      </c>
      <c r="I2631" t="s">
        <v>296</v>
      </c>
      <c r="J2631">
        <v>62</v>
      </c>
      <c r="K2631" t="s">
        <v>1733</v>
      </c>
      <c r="L2631" t="s">
        <v>1534</v>
      </c>
      <c r="M2631" t="s">
        <v>1535</v>
      </c>
      <c r="N2631">
        <v>0</v>
      </c>
      <c r="O2631" t="s">
        <v>298</v>
      </c>
      <c r="P2631">
        <v>2012</v>
      </c>
      <c r="Q2631">
        <v>166</v>
      </c>
      <c r="R2631">
        <v>963488</v>
      </c>
      <c r="S2631">
        <v>345076</v>
      </c>
      <c r="T2631">
        <v>89304</v>
      </c>
      <c r="U2631" s="35">
        <v>6972</v>
      </c>
      <c r="V2631" t="s">
        <v>299</v>
      </c>
      <c r="W2631" t="s">
        <v>299</v>
      </c>
      <c r="X2631" t="s">
        <v>299</v>
      </c>
      <c r="Y2631" t="s">
        <v>299</v>
      </c>
    </row>
    <row r="2632" spans="1:25" x14ac:dyDescent="0.25">
      <c r="A2632" t="s">
        <v>295</v>
      </c>
      <c r="B2632" t="s">
        <v>296</v>
      </c>
      <c r="C2632" s="61">
        <f t="shared" si="41"/>
        <v>5</v>
      </c>
      <c r="D2632" t="s">
        <v>1</v>
      </c>
      <c r="E2632">
        <v>62191</v>
      </c>
      <c r="F2632">
        <v>621</v>
      </c>
      <c r="G2632">
        <v>6219</v>
      </c>
      <c r="H2632">
        <v>5</v>
      </c>
      <c r="I2632" t="s">
        <v>296</v>
      </c>
      <c r="J2632">
        <v>62</v>
      </c>
      <c r="K2632" t="s">
        <v>1734</v>
      </c>
      <c r="L2632">
        <v>0</v>
      </c>
      <c r="M2632" t="s">
        <v>298</v>
      </c>
      <c r="N2632">
        <v>0</v>
      </c>
      <c r="O2632" t="s">
        <v>298</v>
      </c>
      <c r="P2632">
        <v>2012</v>
      </c>
      <c r="Q2632">
        <v>339</v>
      </c>
      <c r="R2632">
        <v>1640041</v>
      </c>
      <c r="S2632">
        <v>720184</v>
      </c>
      <c r="T2632">
        <v>178930</v>
      </c>
      <c r="U2632" s="35">
        <v>18279</v>
      </c>
      <c r="V2632" t="s">
        <v>299</v>
      </c>
      <c r="W2632" t="s">
        <v>299</v>
      </c>
      <c r="X2632" t="s">
        <v>299</v>
      </c>
      <c r="Y2632" t="s">
        <v>299</v>
      </c>
    </row>
    <row r="2633" spans="1:25" x14ac:dyDescent="0.25">
      <c r="A2633" t="s">
        <v>295</v>
      </c>
      <c r="B2633" t="s">
        <v>296</v>
      </c>
      <c r="C2633" s="61">
        <f t="shared" si="41"/>
        <v>5</v>
      </c>
      <c r="D2633" t="s">
        <v>1</v>
      </c>
      <c r="E2633">
        <v>62191</v>
      </c>
      <c r="F2633">
        <v>621</v>
      </c>
      <c r="G2633">
        <v>6219</v>
      </c>
      <c r="H2633">
        <v>5</v>
      </c>
      <c r="I2633" t="s">
        <v>296</v>
      </c>
      <c r="J2633">
        <v>62</v>
      </c>
      <c r="K2633" t="s">
        <v>1734</v>
      </c>
      <c r="L2633" t="s">
        <v>1532</v>
      </c>
      <c r="M2633" t="s">
        <v>1533</v>
      </c>
      <c r="N2633">
        <v>0</v>
      </c>
      <c r="O2633" t="s">
        <v>298</v>
      </c>
      <c r="P2633">
        <v>2012</v>
      </c>
      <c r="Q2633">
        <v>308</v>
      </c>
      <c r="R2633">
        <v>1544542</v>
      </c>
      <c r="S2633">
        <v>688683</v>
      </c>
      <c r="T2633">
        <v>170847</v>
      </c>
      <c r="U2633" s="35">
        <v>17757</v>
      </c>
      <c r="V2633" t="s">
        <v>299</v>
      </c>
      <c r="W2633" t="s">
        <v>299</v>
      </c>
      <c r="X2633" t="s">
        <v>299</v>
      </c>
      <c r="Y2633" t="s">
        <v>299</v>
      </c>
    </row>
    <row r="2634" spans="1:25" x14ac:dyDescent="0.25">
      <c r="A2634" t="s">
        <v>295</v>
      </c>
      <c r="B2634" t="s">
        <v>296</v>
      </c>
      <c r="C2634" s="61">
        <f t="shared" si="41"/>
        <v>5</v>
      </c>
      <c r="D2634" t="s">
        <v>1</v>
      </c>
      <c r="E2634">
        <v>62191</v>
      </c>
      <c r="F2634">
        <v>621</v>
      </c>
      <c r="G2634">
        <v>6219</v>
      </c>
      <c r="H2634">
        <v>5</v>
      </c>
      <c r="I2634" t="s">
        <v>296</v>
      </c>
      <c r="J2634">
        <v>62</v>
      </c>
      <c r="K2634" t="s">
        <v>1734</v>
      </c>
      <c r="L2634" t="s">
        <v>1534</v>
      </c>
      <c r="M2634" t="s">
        <v>1535</v>
      </c>
      <c r="N2634">
        <v>0</v>
      </c>
      <c r="O2634" t="s">
        <v>298</v>
      </c>
      <c r="P2634">
        <v>2012</v>
      </c>
      <c r="Q2634">
        <v>31</v>
      </c>
      <c r="R2634">
        <v>95499</v>
      </c>
      <c r="S2634">
        <v>31501</v>
      </c>
      <c r="T2634">
        <v>8083</v>
      </c>
      <c r="U2634" s="35">
        <v>522</v>
      </c>
      <c r="V2634" t="s">
        <v>299</v>
      </c>
      <c r="W2634" t="s">
        <v>299</v>
      </c>
      <c r="X2634" t="s">
        <v>299</v>
      </c>
      <c r="Y2634" t="s">
        <v>299</v>
      </c>
    </row>
    <row r="2635" spans="1:25" x14ac:dyDescent="0.25">
      <c r="A2635" t="s">
        <v>295</v>
      </c>
      <c r="B2635" t="s">
        <v>296</v>
      </c>
      <c r="C2635" s="61">
        <f t="shared" si="41"/>
        <v>6</v>
      </c>
      <c r="D2635" t="s">
        <v>1</v>
      </c>
      <c r="E2635">
        <v>621910</v>
      </c>
      <c r="F2635">
        <v>621</v>
      </c>
      <c r="G2635">
        <v>6219</v>
      </c>
      <c r="H2635">
        <v>6</v>
      </c>
      <c r="I2635" t="s">
        <v>296</v>
      </c>
      <c r="J2635">
        <v>62</v>
      </c>
      <c r="K2635" t="s">
        <v>1734</v>
      </c>
      <c r="L2635">
        <v>0</v>
      </c>
      <c r="M2635" t="s">
        <v>298</v>
      </c>
      <c r="N2635">
        <v>0</v>
      </c>
      <c r="O2635" t="s">
        <v>298</v>
      </c>
      <c r="P2635">
        <v>2012</v>
      </c>
      <c r="Q2635">
        <v>339</v>
      </c>
      <c r="R2635">
        <v>1640041</v>
      </c>
      <c r="S2635">
        <v>720184</v>
      </c>
      <c r="T2635">
        <v>178930</v>
      </c>
      <c r="U2635" s="35">
        <v>18279</v>
      </c>
      <c r="V2635" t="s">
        <v>299</v>
      </c>
      <c r="W2635" t="s">
        <v>299</v>
      </c>
      <c r="X2635" t="s">
        <v>299</v>
      </c>
      <c r="Y2635" t="s">
        <v>299</v>
      </c>
    </row>
    <row r="2636" spans="1:25" x14ac:dyDescent="0.25">
      <c r="A2636" t="s">
        <v>295</v>
      </c>
      <c r="B2636" t="s">
        <v>296</v>
      </c>
      <c r="C2636" s="61">
        <f t="shared" si="41"/>
        <v>6</v>
      </c>
      <c r="D2636" t="s">
        <v>1</v>
      </c>
      <c r="E2636">
        <v>621910</v>
      </c>
      <c r="F2636">
        <v>621</v>
      </c>
      <c r="G2636">
        <v>6219</v>
      </c>
      <c r="H2636">
        <v>6</v>
      </c>
      <c r="I2636" t="s">
        <v>296</v>
      </c>
      <c r="J2636">
        <v>62</v>
      </c>
      <c r="K2636" t="s">
        <v>1734</v>
      </c>
      <c r="L2636" t="s">
        <v>1532</v>
      </c>
      <c r="M2636" t="s">
        <v>1533</v>
      </c>
      <c r="N2636">
        <v>0</v>
      </c>
      <c r="O2636" t="s">
        <v>298</v>
      </c>
      <c r="P2636">
        <v>2012</v>
      </c>
      <c r="Q2636">
        <v>308</v>
      </c>
      <c r="R2636">
        <v>1544542</v>
      </c>
      <c r="S2636">
        <v>688683</v>
      </c>
      <c r="T2636">
        <v>170847</v>
      </c>
      <c r="U2636" s="35">
        <v>17757</v>
      </c>
      <c r="V2636" t="s">
        <v>299</v>
      </c>
      <c r="W2636" t="s">
        <v>299</v>
      </c>
      <c r="X2636" t="s">
        <v>299</v>
      </c>
      <c r="Y2636" t="s">
        <v>299</v>
      </c>
    </row>
    <row r="2637" spans="1:25" x14ac:dyDescent="0.25">
      <c r="A2637" t="s">
        <v>295</v>
      </c>
      <c r="B2637" t="s">
        <v>296</v>
      </c>
      <c r="C2637" s="61">
        <f t="shared" si="41"/>
        <v>6</v>
      </c>
      <c r="D2637" t="s">
        <v>1</v>
      </c>
      <c r="E2637">
        <v>621910</v>
      </c>
      <c r="F2637">
        <v>621</v>
      </c>
      <c r="G2637">
        <v>6219</v>
      </c>
      <c r="H2637">
        <v>6</v>
      </c>
      <c r="I2637" t="s">
        <v>296</v>
      </c>
      <c r="J2637">
        <v>62</v>
      </c>
      <c r="K2637" t="s">
        <v>1734</v>
      </c>
      <c r="L2637" t="s">
        <v>1534</v>
      </c>
      <c r="M2637" t="s">
        <v>1535</v>
      </c>
      <c r="N2637">
        <v>0</v>
      </c>
      <c r="O2637" t="s">
        <v>298</v>
      </c>
      <c r="P2637">
        <v>2012</v>
      </c>
      <c r="Q2637">
        <v>31</v>
      </c>
      <c r="R2637">
        <v>95499</v>
      </c>
      <c r="S2637">
        <v>31501</v>
      </c>
      <c r="T2637">
        <v>8083</v>
      </c>
      <c r="U2637" s="35">
        <v>522</v>
      </c>
      <c r="V2637" t="s">
        <v>299</v>
      </c>
      <c r="W2637" t="s">
        <v>299</v>
      </c>
      <c r="X2637" t="s">
        <v>299</v>
      </c>
      <c r="Y2637" t="s">
        <v>299</v>
      </c>
    </row>
    <row r="2638" spans="1:25" x14ac:dyDescent="0.25">
      <c r="A2638" t="s">
        <v>295</v>
      </c>
      <c r="B2638" t="s">
        <v>296</v>
      </c>
      <c r="C2638" s="61">
        <f t="shared" si="41"/>
        <v>5</v>
      </c>
      <c r="D2638" t="s">
        <v>1</v>
      </c>
      <c r="E2638">
        <v>62199</v>
      </c>
      <c r="F2638">
        <v>621</v>
      </c>
      <c r="G2638">
        <v>6219</v>
      </c>
      <c r="H2638">
        <v>5</v>
      </c>
      <c r="I2638" t="s">
        <v>296</v>
      </c>
      <c r="J2638">
        <v>62</v>
      </c>
      <c r="K2638" t="s">
        <v>1735</v>
      </c>
      <c r="L2638">
        <v>0</v>
      </c>
      <c r="M2638" t="s">
        <v>298</v>
      </c>
      <c r="N2638">
        <v>0</v>
      </c>
      <c r="O2638" t="s">
        <v>298</v>
      </c>
      <c r="P2638">
        <v>2012</v>
      </c>
      <c r="Q2638">
        <v>504</v>
      </c>
      <c r="R2638">
        <v>2004456</v>
      </c>
      <c r="S2638">
        <v>643662</v>
      </c>
      <c r="T2638">
        <v>167130</v>
      </c>
      <c r="U2638" s="35">
        <v>12901</v>
      </c>
      <c r="V2638" t="s">
        <v>299</v>
      </c>
      <c r="W2638" t="s">
        <v>299</v>
      </c>
      <c r="X2638" t="s">
        <v>299</v>
      </c>
      <c r="Y2638" t="s">
        <v>299</v>
      </c>
    </row>
    <row r="2639" spans="1:25" x14ac:dyDescent="0.25">
      <c r="A2639" t="s">
        <v>295</v>
      </c>
      <c r="B2639" t="s">
        <v>296</v>
      </c>
      <c r="C2639" s="61">
        <f t="shared" si="41"/>
        <v>5</v>
      </c>
      <c r="D2639" t="s">
        <v>1</v>
      </c>
      <c r="E2639">
        <v>62199</v>
      </c>
      <c r="F2639">
        <v>621</v>
      </c>
      <c r="G2639">
        <v>6219</v>
      </c>
      <c r="H2639">
        <v>5</v>
      </c>
      <c r="I2639" t="s">
        <v>296</v>
      </c>
      <c r="J2639">
        <v>62</v>
      </c>
      <c r="K2639" t="s">
        <v>1735</v>
      </c>
      <c r="L2639" t="s">
        <v>1532</v>
      </c>
      <c r="M2639" t="s">
        <v>1533</v>
      </c>
      <c r="N2639">
        <v>0</v>
      </c>
      <c r="O2639" t="s">
        <v>298</v>
      </c>
      <c r="P2639">
        <v>2012</v>
      </c>
      <c r="Q2639">
        <v>369</v>
      </c>
      <c r="R2639">
        <v>1136467</v>
      </c>
      <c r="S2639">
        <v>330087</v>
      </c>
      <c r="T2639">
        <v>85909</v>
      </c>
      <c r="U2639" s="35">
        <v>6451</v>
      </c>
      <c r="V2639" t="s">
        <v>299</v>
      </c>
      <c r="W2639" t="s">
        <v>299</v>
      </c>
      <c r="X2639" t="s">
        <v>299</v>
      </c>
      <c r="Y2639" t="s">
        <v>299</v>
      </c>
    </row>
    <row r="2640" spans="1:25" x14ac:dyDescent="0.25">
      <c r="A2640" t="s">
        <v>295</v>
      </c>
      <c r="B2640" t="s">
        <v>296</v>
      </c>
      <c r="C2640" s="61">
        <f t="shared" si="41"/>
        <v>5</v>
      </c>
      <c r="D2640" t="s">
        <v>1</v>
      </c>
      <c r="E2640">
        <v>62199</v>
      </c>
      <c r="F2640">
        <v>621</v>
      </c>
      <c r="G2640">
        <v>6219</v>
      </c>
      <c r="H2640">
        <v>5</v>
      </c>
      <c r="I2640" t="s">
        <v>296</v>
      </c>
      <c r="J2640">
        <v>62</v>
      </c>
      <c r="K2640" t="s">
        <v>1735</v>
      </c>
      <c r="L2640" t="s">
        <v>1534</v>
      </c>
      <c r="M2640" t="s">
        <v>1535</v>
      </c>
      <c r="N2640">
        <v>0</v>
      </c>
      <c r="O2640" t="s">
        <v>298</v>
      </c>
      <c r="P2640">
        <v>2012</v>
      </c>
      <c r="Q2640">
        <v>135</v>
      </c>
      <c r="R2640">
        <v>867989</v>
      </c>
      <c r="S2640">
        <v>313575</v>
      </c>
      <c r="T2640">
        <v>81221</v>
      </c>
      <c r="U2640" s="35">
        <v>6450</v>
      </c>
      <c r="V2640" t="s">
        <v>299</v>
      </c>
      <c r="W2640" t="s">
        <v>299</v>
      </c>
      <c r="X2640" t="s">
        <v>299</v>
      </c>
      <c r="Y2640" t="s">
        <v>299</v>
      </c>
    </row>
    <row r="2641" spans="1:25" x14ac:dyDescent="0.25">
      <c r="A2641" t="s">
        <v>295</v>
      </c>
      <c r="B2641" t="s">
        <v>296</v>
      </c>
      <c r="C2641" s="61">
        <f t="shared" si="41"/>
        <v>6</v>
      </c>
      <c r="D2641" t="s">
        <v>1</v>
      </c>
      <c r="E2641">
        <v>621991</v>
      </c>
      <c r="F2641">
        <v>621</v>
      </c>
      <c r="G2641">
        <v>6219</v>
      </c>
      <c r="H2641">
        <v>6</v>
      </c>
      <c r="I2641" t="s">
        <v>296</v>
      </c>
      <c r="J2641">
        <v>62</v>
      </c>
      <c r="K2641" t="s">
        <v>1736</v>
      </c>
      <c r="L2641">
        <v>0</v>
      </c>
      <c r="M2641" t="s">
        <v>298</v>
      </c>
      <c r="N2641">
        <v>0</v>
      </c>
      <c r="O2641" t="s">
        <v>298</v>
      </c>
      <c r="P2641">
        <v>2012</v>
      </c>
      <c r="Q2641">
        <v>117</v>
      </c>
      <c r="R2641">
        <v>979105</v>
      </c>
      <c r="S2641">
        <v>312779</v>
      </c>
      <c r="T2641">
        <v>79548</v>
      </c>
      <c r="U2641" s="35">
        <v>6568</v>
      </c>
      <c r="V2641" t="s">
        <v>299</v>
      </c>
      <c r="W2641" t="s">
        <v>299</v>
      </c>
      <c r="X2641" t="s">
        <v>299</v>
      </c>
      <c r="Y2641" t="s">
        <v>299</v>
      </c>
    </row>
    <row r="2642" spans="1:25" x14ac:dyDescent="0.25">
      <c r="A2642" t="s">
        <v>295</v>
      </c>
      <c r="B2642" t="s">
        <v>296</v>
      </c>
      <c r="C2642" s="61">
        <f t="shared" si="41"/>
        <v>6</v>
      </c>
      <c r="D2642" t="s">
        <v>1</v>
      </c>
      <c r="E2642">
        <v>621991</v>
      </c>
      <c r="F2642">
        <v>621</v>
      </c>
      <c r="G2642">
        <v>6219</v>
      </c>
      <c r="H2642">
        <v>6</v>
      </c>
      <c r="I2642" t="s">
        <v>296</v>
      </c>
      <c r="J2642">
        <v>62</v>
      </c>
      <c r="K2642" t="s">
        <v>1736</v>
      </c>
      <c r="L2642" t="s">
        <v>1532</v>
      </c>
      <c r="M2642" t="s">
        <v>1533</v>
      </c>
      <c r="N2642">
        <v>0</v>
      </c>
      <c r="O2642" t="s">
        <v>298</v>
      </c>
      <c r="P2642">
        <v>2012</v>
      </c>
      <c r="Q2642">
        <v>36</v>
      </c>
      <c r="R2642">
        <v>272212</v>
      </c>
      <c r="S2642">
        <v>74853</v>
      </c>
      <c r="T2642">
        <v>18542</v>
      </c>
      <c r="U2642" s="35">
        <v>1298</v>
      </c>
      <c r="V2642" t="s">
        <v>299</v>
      </c>
      <c r="W2642" t="s">
        <v>299</v>
      </c>
      <c r="X2642" t="s">
        <v>299</v>
      </c>
      <c r="Y2642" t="s">
        <v>299</v>
      </c>
    </row>
    <row r="2643" spans="1:25" x14ac:dyDescent="0.25">
      <c r="A2643" t="s">
        <v>295</v>
      </c>
      <c r="B2643" t="s">
        <v>296</v>
      </c>
      <c r="C2643" s="61">
        <f t="shared" si="41"/>
        <v>6</v>
      </c>
      <c r="D2643" t="s">
        <v>1</v>
      </c>
      <c r="E2643">
        <v>621991</v>
      </c>
      <c r="F2643">
        <v>621</v>
      </c>
      <c r="G2643">
        <v>6219</v>
      </c>
      <c r="H2643">
        <v>6</v>
      </c>
      <c r="I2643" t="s">
        <v>296</v>
      </c>
      <c r="J2643">
        <v>62</v>
      </c>
      <c r="K2643" t="s">
        <v>1736</v>
      </c>
      <c r="L2643" t="s">
        <v>1534</v>
      </c>
      <c r="M2643" t="s">
        <v>1535</v>
      </c>
      <c r="N2643">
        <v>0</v>
      </c>
      <c r="O2643" t="s">
        <v>298</v>
      </c>
      <c r="P2643">
        <v>2012</v>
      </c>
      <c r="Q2643">
        <v>81</v>
      </c>
      <c r="R2643">
        <v>706893</v>
      </c>
      <c r="S2643">
        <v>237926</v>
      </c>
      <c r="T2643">
        <v>61006</v>
      </c>
      <c r="U2643" s="35">
        <v>5270</v>
      </c>
      <c r="V2643" t="s">
        <v>299</v>
      </c>
      <c r="W2643" t="s">
        <v>299</v>
      </c>
      <c r="X2643" t="s">
        <v>299</v>
      </c>
      <c r="Y2643" t="s">
        <v>299</v>
      </c>
    </row>
    <row r="2644" spans="1:25" x14ac:dyDescent="0.25">
      <c r="A2644" t="s">
        <v>295</v>
      </c>
      <c r="B2644" t="s">
        <v>296</v>
      </c>
      <c r="C2644" s="61">
        <f t="shared" si="41"/>
        <v>6</v>
      </c>
      <c r="D2644" t="s">
        <v>1</v>
      </c>
      <c r="E2644">
        <v>621999</v>
      </c>
      <c r="F2644">
        <v>621</v>
      </c>
      <c r="G2644">
        <v>6219</v>
      </c>
      <c r="H2644">
        <v>6</v>
      </c>
      <c r="I2644" t="s">
        <v>296</v>
      </c>
      <c r="J2644">
        <v>62</v>
      </c>
      <c r="K2644" t="s">
        <v>1737</v>
      </c>
      <c r="L2644">
        <v>0</v>
      </c>
      <c r="M2644" t="s">
        <v>298</v>
      </c>
      <c r="N2644">
        <v>0</v>
      </c>
      <c r="O2644" t="s">
        <v>298</v>
      </c>
      <c r="P2644">
        <v>2012</v>
      </c>
      <c r="Q2644">
        <v>387</v>
      </c>
      <c r="R2644">
        <v>1025351</v>
      </c>
      <c r="S2644">
        <v>330883</v>
      </c>
      <c r="T2644">
        <v>87582</v>
      </c>
      <c r="U2644" s="35">
        <v>6333</v>
      </c>
      <c r="V2644" t="s">
        <v>299</v>
      </c>
      <c r="W2644" t="s">
        <v>299</v>
      </c>
      <c r="X2644" t="s">
        <v>299</v>
      </c>
      <c r="Y2644" t="s">
        <v>299</v>
      </c>
    </row>
    <row r="2645" spans="1:25" x14ac:dyDescent="0.25">
      <c r="A2645" t="s">
        <v>295</v>
      </c>
      <c r="B2645" t="s">
        <v>296</v>
      </c>
      <c r="C2645" s="61">
        <f t="shared" si="41"/>
        <v>6</v>
      </c>
      <c r="D2645" t="s">
        <v>1</v>
      </c>
      <c r="E2645">
        <v>621999</v>
      </c>
      <c r="F2645">
        <v>621</v>
      </c>
      <c r="G2645">
        <v>6219</v>
      </c>
      <c r="H2645">
        <v>6</v>
      </c>
      <c r="I2645" t="s">
        <v>296</v>
      </c>
      <c r="J2645">
        <v>62</v>
      </c>
      <c r="K2645" t="s">
        <v>1737</v>
      </c>
      <c r="L2645" t="s">
        <v>1532</v>
      </c>
      <c r="M2645" t="s">
        <v>1533</v>
      </c>
      <c r="N2645">
        <v>0</v>
      </c>
      <c r="O2645" t="s">
        <v>298</v>
      </c>
      <c r="P2645">
        <v>2012</v>
      </c>
      <c r="Q2645">
        <v>333</v>
      </c>
      <c r="R2645">
        <v>864255</v>
      </c>
      <c r="S2645">
        <v>255234</v>
      </c>
      <c r="T2645">
        <v>67367</v>
      </c>
      <c r="U2645" s="35">
        <v>5153</v>
      </c>
      <c r="V2645" t="s">
        <v>299</v>
      </c>
      <c r="W2645" t="s">
        <v>299</v>
      </c>
      <c r="X2645" t="s">
        <v>299</v>
      </c>
      <c r="Y2645" t="s">
        <v>299</v>
      </c>
    </row>
    <row r="2646" spans="1:25" x14ac:dyDescent="0.25">
      <c r="A2646" t="s">
        <v>295</v>
      </c>
      <c r="B2646" t="s">
        <v>296</v>
      </c>
      <c r="C2646" s="61">
        <f t="shared" si="41"/>
        <v>6</v>
      </c>
      <c r="D2646" t="s">
        <v>1</v>
      </c>
      <c r="E2646">
        <v>621999</v>
      </c>
      <c r="F2646">
        <v>621</v>
      </c>
      <c r="G2646">
        <v>6219</v>
      </c>
      <c r="H2646">
        <v>6</v>
      </c>
      <c r="I2646" t="s">
        <v>296</v>
      </c>
      <c r="J2646">
        <v>62</v>
      </c>
      <c r="K2646" t="s">
        <v>1737</v>
      </c>
      <c r="L2646" t="s">
        <v>1534</v>
      </c>
      <c r="M2646" t="s">
        <v>1535</v>
      </c>
      <c r="N2646">
        <v>0</v>
      </c>
      <c r="O2646" t="s">
        <v>298</v>
      </c>
      <c r="P2646">
        <v>2012</v>
      </c>
      <c r="Q2646">
        <v>54</v>
      </c>
      <c r="R2646">
        <v>161096</v>
      </c>
      <c r="S2646">
        <v>75649</v>
      </c>
      <c r="T2646">
        <v>20215</v>
      </c>
      <c r="U2646" s="35">
        <v>1180</v>
      </c>
      <c r="V2646" t="s">
        <v>299</v>
      </c>
      <c r="W2646" t="s">
        <v>299</v>
      </c>
      <c r="X2646" t="s">
        <v>299</v>
      </c>
      <c r="Y2646" t="s">
        <v>299</v>
      </c>
    </row>
    <row r="2647" spans="1:25" x14ac:dyDescent="0.25">
      <c r="A2647" t="s">
        <v>295</v>
      </c>
      <c r="B2647" t="s">
        <v>296</v>
      </c>
      <c r="C2647" s="61">
        <f t="shared" si="41"/>
        <v>3</v>
      </c>
      <c r="D2647" t="s">
        <v>1</v>
      </c>
      <c r="E2647">
        <v>622</v>
      </c>
      <c r="F2647">
        <v>622</v>
      </c>
      <c r="G2647" t="s">
        <v>296</v>
      </c>
      <c r="H2647">
        <v>3</v>
      </c>
      <c r="I2647" t="s">
        <v>296</v>
      </c>
      <c r="J2647">
        <v>62</v>
      </c>
      <c r="K2647" t="s">
        <v>1738</v>
      </c>
      <c r="L2647">
        <v>0</v>
      </c>
      <c r="M2647" t="s">
        <v>298</v>
      </c>
      <c r="N2647">
        <v>0</v>
      </c>
      <c r="O2647" t="s">
        <v>298</v>
      </c>
      <c r="P2647">
        <v>2012</v>
      </c>
      <c r="Q2647">
        <v>455</v>
      </c>
      <c r="R2647">
        <v>104607718</v>
      </c>
      <c r="S2647">
        <v>36378972</v>
      </c>
      <c r="T2647">
        <v>9100226</v>
      </c>
      <c r="U2647" s="35">
        <v>533683</v>
      </c>
      <c r="V2647" t="s">
        <v>299</v>
      </c>
      <c r="W2647" t="s">
        <v>299</v>
      </c>
      <c r="X2647" t="s">
        <v>299</v>
      </c>
      <c r="Y2647" t="s">
        <v>299</v>
      </c>
    </row>
    <row r="2648" spans="1:25" x14ac:dyDescent="0.25">
      <c r="A2648" t="s">
        <v>295</v>
      </c>
      <c r="B2648" t="s">
        <v>296</v>
      </c>
      <c r="C2648" s="61">
        <f t="shared" si="41"/>
        <v>3</v>
      </c>
      <c r="D2648" t="s">
        <v>1</v>
      </c>
      <c r="E2648">
        <v>622</v>
      </c>
      <c r="F2648">
        <v>622</v>
      </c>
      <c r="G2648" t="s">
        <v>296</v>
      </c>
      <c r="H2648">
        <v>3</v>
      </c>
      <c r="I2648" t="s">
        <v>296</v>
      </c>
      <c r="J2648">
        <v>62</v>
      </c>
      <c r="K2648" t="s">
        <v>1738</v>
      </c>
      <c r="L2648" t="s">
        <v>1532</v>
      </c>
      <c r="M2648" t="s">
        <v>1533</v>
      </c>
      <c r="N2648">
        <v>0</v>
      </c>
      <c r="O2648" t="s">
        <v>298</v>
      </c>
      <c r="P2648">
        <v>2012</v>
      </c>
      <c r="Q2648">
        <v>130</v>
      </c>
      <c r="R2648">
        <v>11387270</v>
      </c>
      <c r="S2648">
        <v>3815142</v>
      </c>
      <c r="T2648">
        <v>964119</v>
      </c>
      <c r="U2648" s="35">
        <v>66982</v>
      </c>
      <c r="V2648" t="s">
        <v>299</v>
      </c>
      <c r="W2648" t="s">
        <v>299</v>
      </c>
      <c r="X2648" t="s">
        <v>299</v>
      </c>
      <c r="Y2648" t="s">
        <v>299</v>
      </c>
    </row>
    <row r="2649" spans="1:25" x14ac:dyDescent="0.25">
      <c r="A2649" t="s">
        <v>295</v>
      </c>
      <c r="B2649" t="s">
        <v>296</v>
      </c>
      <c r="C2649" s="61">
        <f t="shared" si="41"/>
        <v>3</v>
      </c>
      <c r="D2649" t="s">
        <v>1</v>
      </c>
      <c r="E2649">
        <v>622</v>
      </c>
      <c r="F2649">
        <v>622</v>
      </c>
      <c r="G2649" t="s">
        <v>296</v>
      </c>
      <c r="H2649">
        <v>3</v>
      </c>
      <c r="I2649" t="s">
        <v>296</v>
      </c>
      <c r="J2649">
        <v>62</v>
      </c>
      <c r="K2649" t="s">
        <v>1738</v>
      </c>
      <c r="L2649" t="s">
        <v>1534</v>
      </c>
      <c r="M2649" t="s">
        <v>1535</v>
      </c>
      <c r="N2649">
        <v>0</v>
      </c>
      <c r="O2649" t="s">
        <v>298</v>
      </c>
      <c r="P2649">
        <v>2012</v>
      </c>
      <c r="Q2649">
        <v>325</v>
      </c>
      <c r="R2649">
        <v>93220448</v>
      </c>
      <c r="S2649">
        <v>32563830</v>
      </c>
      <c r="T2649">
        <v>8136107</v>
      </c>
      <c r="U2649" s="35">
        <v>466701</v>
      </c>
      <c r="V2649" t="s">
        <v>299</v>
      </c>
      <c r="W2649" t="s">
        <v>299</v>
      </c>
      <c r="X2649" t="s">
        <v>299</v>
      </c>
      <c r="Y2649" t="s">
        <v>299</v>
      </c>
    </row>
    <row r="2650" spans="1:25" x14ac:dyDescent="0.25">
      <c r="A2650" t="s">
        <v>295</v>
      </c>
      <c r="B2650" t="s">
        <v>296</v>
      </c>
      <c r="C2650" s="61">
        <f t="shared" si="41"/>
        <v>4</v>
      </c>
      <c r="D2650" t="s">
        <v>1</v>
      </c>
      <c r="E2650">
        <v>6221</v>
      </c>
      <c r="F2650">
        <v>622</v>
      </c>
      <c r="G2650">
        <v>6221</v>
      </c>
      <c r="H2650">
        <v>4</v>
      </c>
      <c r="I2650" t="s">
        <v>296</v>
      </c>
      <c r="J2650">
        <v>62</v>
      </c>
      <c r="K2650" t="s">
        <v>1739</v>
      </c>
      <c r="L2650">
        <v>0</v>
      </c>
      <c r="M2650" t="s">
        <v>298</v>
      </c>
      <c r="N2650">
        <v>0</v>
      </c>
      <c r="O2650" t="s">
        <v>298</v>
      </c>
      <c r="P2650">
        <v>2012</v>
      </c>
      <c r="Q2650">
        <v>378</v>
      </c>
      <c r="R2650">
        <v>100080646</v>
      </c>
      <c r="S2650">
        <v>34405201</v>
      </c>
      <c r="T2650">
        <v>8600841</v>
      </c>
      <c r="U2650" s="35">
        <v>499750</v>
      </c>
      <c r="V2650" t="s">
        <v>299</v>
      </c>
      <c r="W2650" t="s">
        <v>299</v>
      </c>
      <c r="X2650" t="s">
        <v>299</v>
      </c>
      <c r="Y2650" t="s">
        <v>299</v>
      </c>
    </row>
    <row r="2651" spans="1:25" x14ac:dyDescent="0.25">
      <c r="A2651" t="s">
        <v>295</v>
      </c>
      <c r="B2651" t="s">
        <v>296</v>
      </c>
      <c r="C2651" s="61">
        <f t="shared" si="41"/>
        <v>4</v>
      </c>
      <c r="D2651" t="s">
        <v>1</v>
      </c>
      <c r="E2651">
        <v>6221</v>
      </c>
      <c r="F2651">
        <v>622</v>
      </c>
      <c r="G2651">
        <v>6221</v>
      </c>
      <c r="H2651">
        <v>4</v>
      </c>
      <c r="I2651" t="s">
        <v>296</v>
      </c>
      <c r="J2651">
        <v>62</v>
      </c>
      <c r="K2651" t="s">
        <v>1739</v>
      </c>
      <c r="L2651" t="s">
        <v>1532</v>
      </c>
      <c r="M2651" t="s">
        <v>1533</v>
      </c>
      <c r="N2651">
        <v>0</v>
      </c>
      <c r="O2651" t="s">
        <v>298</v>
      </c>
      <c r="P2651">
        <v>2012</v>
      </c>
      <c r="Q2651">
        <v>78</v>
      </c>
      <c r="R2651">
        <v>9630926</v>
      </c>
      <c r="S2651">
        <v>3177395</v>
      </c>
      <c r="T2651">
        <v>806824</v>
      </c>
      <c r="U2651" s="35">
        <v>52821</v>
      </c>
      <c r="V2651" t="s">
        <v>299</v>
      </c>
      <c r="W2651" t="s">
        <v>299</v>
      </c>
      <c r="X2651" t="s">
        <v>299</v>
      </c>
      <c r="Y2651" t="s">
        <v>299</v>
      </c>
    </row>
    <row r="2652" spans="1:25" x14ac:dyDescent="0.25">
      <c r="A2652" t="s">
        <v>295</v>
      </c>
      <c r="B2652" t="s">
        <v>296</v>
      </c>
      <c r="C2652" s="61">
        <f t="shared" si="41"/>
        <v>4</v>
      </c>
      <c r="D2652" t="s">
        <v>1</v>
      </c>
      <c r="E2652">
        <v>6221</v>
      </c>
      <c r="F2652">
        <v>622</v>
      </c>
      <c r="G2652">
        <v>6221</v>
      </c>
      <c r="H2652">
        <v>4</v>
      </c>
      <c r="I2652" t="s">
        <v>296</v>
      </c>
      <c r="J2652">
        <v>62</v>
      </c>
      <c r="K2652" t="s">
        <v>1739</v>
      </c>
      <c r="L2652" t="s">
        <v>1534</v>
      </c>
      <c r="M2652" t="s">
        <v>1535</v>
      </c>
      <c r="N2652">
        <v>0</v>
      </c>
      <c r="O2652" t="s">
        <v>298</v>
      </c>
      <c r="P2652">
        <v>2012</v>
      </c>
      <c r="Q2652">
        <v>300</v>
      </c>
      <c r="R2652">
        <v>90449720</v>
      </c>
      <c r="S2652">
        <v>31227806</v>
      </c>
      <c r="T2652">
        <v>7794017</v>
      </c>
      <c r="U2652" s="35">
        <v>446929</v>
      </c>
      <c r="V2652" t="s">
        <v>299</v>
      </c>
      <c r="W2652" t="s">
        <v>299</v>
      </c>
      <c r="X2652" t="s">
        <v>299</v>
      </c>
      <c r="Y2652" t="s">
        <v>299</v>
      </c>
    </row>
    <row r="2653" spans="1:25" x14ac:dyDescent="0.25">
      <c r="A2653" t="s">
        <v>295</v>
      </c>
      <c r="B2653" t="s">
        <v>296</v>
      </c>
      <c r="C2653" s="61">
        <f t="shared" si="41"/>
        <v>5</v>
      </c>
      <c r="D2653" t="s">
        <v>1</v>
      </c>
      <c r="E2653">
        <v>62211</v>
      </c>
      <c r="F2653">
        <v>622</v>
      </c>
      <c r="G2653">
        <v>6221</v>
      </c>
      <c r="H2653">
        <v>5</v>
      </c>
      <c r="I2653" t="s">
        <v>296</v>
      </c>
      <c r="J2653">
        <v>62</v>
      </c>
      <c r="K2653" t="s">
        <v>1739</v>
      </c>
      <c r="L2653">
        <v>0</v>
      </c>
      <c r="M2653" t="s">
        <v>298</v>
      </c>
      <c r="N2653">
        <v>0</v>
      </c>
      <c r="O2653" t="s">
        <v>298</v>
      </c>
      <c r="P2653">
        <v>2012</v>
      </c>
      <c r="Q2653">
        <v>378</v>
      </c>
      <c r="R2653">
        <v>100080646</v>
      </c>
      <c r="S2653">
        <v>34405201</v>
      </c>
      <c r="T2653">
        <v>8600841</v>
      </c>
      <c r="U2653" s="35">
        <v>499750</v>
      </c>
      <c r="V2653" t="s">
        <v>299</v>
      </c>
      <c r="W2653" t="s">
        <v>299</v>
      </c>
      <c r="X2653" t="s">
        <v>299</v>
      </c>
      <c r="Y2653" t="s">
        <v>299</v>
      </c>
    </row>
    <row r="2654" spans="1:25" x14ac:dyDescent="0.25">
      <c r="A2654" t="s">
        <v>295</v>
      </c>
      <c r="B2654" t="s">
        <v>296</v>
      </c>
      <c r="C2654" s="61">
        <f t="shared" si="41"/>
        <v>5</v>
      </c>
      <c r="D2654" t="s">
        <v>1</v>
      </c>
      <c r="E2654">
        <v>62211</v>
      </c>
      <c r="F2654">
        <v>622</v>
      </c>
      <c r="G2654">
        <v>6221</v>
      </c>
      <c r="H2654">
        <v>5</v>
      </c>
      <c r="I2654" t="s">
        <v>296</v>
      </c>
      <c r="J2654">
        <v>62</v>
      </c>
      <c r="K2654" t="s">
        <v>1739</v>
      </c>
      <c r="L2654" t="s">
        <v>1532</v>
      </c>
      <c r="M2654" t="s">
        <v>1533</v>
      </c>
      <c r="N2654">
        <v>0</v>
      </c>
      <c r="O2654" t="s">
        <v>298</v>
      </c>
      <c r="P2654">
        <v>2012</v>
      </c>
      <c r="Q2654">
        <v>78</v>
      </c>
      <c r="R2654">
        <v>9630926</v>
      </c>
      <c r="S2654">
        <v>3177395</v>
      </c>
      <c r="T2654">
        <v>806824</v>
      </c>
      <c r="U2654" s="35">
        <v>52821</v>
      </c>
      <c r="V2654" t="s">
        <v>299</v>
      </c>
      <c r="W2654" t="s">
        <v>299</v>
      </c>
      <c r="X2654" t="s">
        <v>299</v>
      </c>
      <c r="Y2654" t="s">
        <v>299</v>
      </c>
    </row>
    <row r="2655" spans="1:25" x14ac:dyDescent="0.25">
      <c r="A2655" t="s">
        <v>295</v>
      </c>
      <c r="B2655" t="s">
        <v>296</v>
      </c>
      <c r="C2655" s="61">
        <f t="shared" si="41"/>
        <v>5</v>
      </c>
      <c r="D2655" t="s">
        <v>1</v>
      </c>
      <c r="E2655">
        <v>62211</v>
      </c>
      <c r="F2655">
        <v>622</v>
      </c>
      <c r="G2655">
        <v>6221</v>
      </c>
      <c r="H2655">
        <v>5</v>
      </c>
      <c r="I2655" t="s">
        <v>296</v>
      </c>
      <c r="J2655">
        <v>62</v>
      </c>
      <c r="K2655" t="s">
        <v>1739</v>
      </c>
      <c r="L2655" t="s">
        <v>1534</v>
      </c>
      <c r="M2655" t="s">
        <v>1535</v>
      </c>
      <c r="N2655">
        <v>0</v>
      </c>
      <c r="O2655" t="s">
        <v>298</v>
      </c>
      <c r="P2655">
        <v>2012</v>
      </c>
      <c r="Q2655">
        <v>300</v>
      </c>
      <c r="R2655">
        <v>90449720</v>
      </c>
      <c r="S2655">
        <v>31227806</v>
      </c>
      <c r="T2655">
        <v>7794017</v>
      </c>
      <c r="U2655" s="35">
        <v>446929</v>
      </c>
      <c r="V2655" t="s">
        <v>299</v>
      </c>
      <c r="W2655" t="s">
        <v>299</v>
      </c>
      <c r="X2655" t="s">
        <v>299</v>
      </c>
      <c r="Y2655" t="s">
        <v>299</v>
      </c>
    </row>
    <row r="2656" spans="1:25" x14ac:dyDescent="0.25">
      <c r="A2656" t="s">
        <v>295</v>
      </c>
      <c r="B2656" t="s">
        <v>296</v>
      </c>
      <c r="C2656" s="61">
        <f t="shared" si="41"/>
        <v>6</v>
      </c>
      <c r="D2656" t="s">
        <v>1</v>
      </c>
      <c r="E2656">
        <v>622110</v>
      </c>
      <c r="F2656">
        <v>622</v>
      </c>
      <c r="G2656">
        <v>6221</v>
      </c>
      <c r="H2656">
        <v>6</v>
      </c>
      <c r="I2656" t="s">
        <v>296</v>
      </c>
      <c r="J2656">
        <v>62</v>
      </c>
      <c r="K2656" t="s">
        <v>1739</v>
      </c>
      <c r="L2656">
        <v>0</v>
      </c>
      <c r="M2656" t="s">
        <v>298</v>
      </c>
      <c r="N2656">
        <v>0</v>
      </c>
      <c r="O2656" t="s">
        <v>298</v>
      </c>
      <c r="P2656">
        <v>2012</v>
      </c>
      <c r="Q2656">
        <v>378</v>
      </c>
      <c r="R2656">
        <v>100080646</v>
      </c>
      <c r="S2656">
        <v>34405201</v>
      </c>
      <c r="T2656">
        <v>8600841</v>
      </c>
      <c r="U2656" s="35">
        <v>499750</v>
      </c>
      <c r="V2656" t="s">
        <v>299</v>
      </c>
      <c r="W2656" t="s">
        <v>299</v>
      </c>
      <c r="X2656" t="s">
        <v>299</v>
      </c>
      <c r="Y2656" t="s">
        <v>299</v>
      </c>
    </row>
    <row r="2657" spans="1:25" x14ac:dyDescent="0.25">
      <c r="A2657" t="s">
        <v>295</v>
      </c>
      <c r="B2657" t="s">
        <v>296</v>
      </c>
      <c r="C2657" s="61">
        <f t="shared" si="41"/>
        <v>6</v>
      </c>
      <c r="D2657" t="s">
        <v>1</v>
      </c>
      <c r="E2657">
        <v>622110</v>
      </c>
      <c r="F2657">
        <v>622</v>
      </c>
      <c r="G2657">
        <v>6221</v>
      </c>
      <c r="H2657">
        <v>6</v>
      </c>
      <c r="I2657" t="s">
        <v>296</v>
      </c>
      <c r="J2657">
        <v>62</v>
      </c>
      <c r="K2657" t="s">
        <v>1739</v>
      </c>
      <c r="L2657" t="s">
        <v>1532</v>
      </c>
      <c r="M2657" t="s">
        <v>1533</v>
      </c>
      <c r="N2657">
        <v>0</v>
      </c>
      <c r="O2657" t="s">
        <v>298</v>
      </c>
      <c r="P2657">
        <v>2012</v>
      </c>
      <c r="Q2657">
        <v>78</v>
      </c>
      <c r="R2657">
        <v>9630926</v>
      </c>
      <c r="S2657">
        <v>3177395</v>
      </c>
      <c r="T2657">
        <v>806824</v>
      </c>
      <c r="U2657" s="35">
        <v>52821</v>
      </c>
      <c r="V2657" t="s">
        <v>299</v>
      </c>
      <c r="W2657" t="s">
        <v>299</v>
      </c>
      <c r="X2657" t="s">
        <v>299</v>
      </c>
      <c r="Y2657" t="s">
        <v>299</v>
      </c>
    </row>
    <row r="2658" spans="1:25" x14ac:dyDescent="0.25">
      <c r="A2658" t="s">
        <v>295</v>
      </c>
      <c r="B2658" t="s">
        <v>296</v>
      </c>
      <c r="C2658" s="61">
        <f t="shared" si="41"/>
        <v>6</v>
      </c>
      <c r="D2658" t="s">
        <v>1</v>
      </c>
      <c r="E2658">
        <v>622110</v>
      </c>
      <c r="F2658">
        <v>622</v>
      </c>
      <c r="G2658">
        <v>6221</v>
      </c>
      <c r="H2658">
        <v>6</v>
      </c>
      <c r="I2658" t="s">
        <v>296</v>
      </c>
      <c r="J2658">
        <v>62</v>
      </c>
      <c r="K2658" t="s">
        <v>1739</v>
      </c>
      <c r="L2658" t="s">
        <v>1534</v>
      </c>
      <c r="M2658" t="s">
        <v>1535</v>
      </c>
      <c r="N2658">
        <v>0</v>
      </c>
      <c r="O2658" t="s">
        <v>298</v>
      </c>
      <c r="P2658">
        <v>2012</v>
      </c>
      <c r="Q2658">
        <v>300</v>
      </c>
      <c r="R2658">
        <v>90449720</v>
      </c>
      <c r="S2658">
        <v>31227806</v>
      </c>
      <c r="T2658">
        <v>7794017</v>
      </c>
      <c r="U2658" s="35">
        <v>446929</v>
      </c>
      <c r="V2658" t="s">
        <v>299</v>
      </c>
      <c r="W2658" t="s">
        <v>299</v>
      </c>
      <c r="X2658" t="s">
        <v>299</v>
      </c>
      <c r="Y2658" t="s">
        <v>299</v>
      </c>
    </row>
    <row r="2659" spans="1:25" x14ac:dyDescent="0.25">
      <c r="A2659" t="s">
        <v>295</v>
      </c>
      <c r="B2659" t="s">
        <v>296</v>
      </c>
      <c r="C2659" s="61">
        <f t="shared" si="41"/>
        <v>7</v>
      </c>
      <c r="D2659" t="s">
        <v>1</v>
      </c>
      <c r="E2659">
        <v>6221101</v>
      </c>
      <c r="F2659">
        <v>622</v>
      </c>
      <c r="G2659">
        <v>6221</v>
      </c>
      <c r="H2659">
        <v>7</v>
      </c>
      <c r="I2659" t="s">
        <v>296</v>
      </c>
      <c r="J2659">
        <v>62</v>
      </c>
      <c r="K2659" t="s">
        <v>1740</v>
      </c>
      <c r="L2659">
        <v>0</v>
      </c>
      <c r="M2659" t="s">
        <v>298</v>
      </c>
      <c r="N2659">
        <v>0</v>
      </c>
      <c r="O2659" t="s">
        <v>298</v>
      </c>
      <c r="P2659">
        <v>2012</v>
      </c>
      <c r="Q2659">
        <v>84</v>
      </c>
      <c r="R2659">
        <v>24555288</v>
      </c>
      <c r="S2659">
        <v>9810966</v>
      </c>
      <c r="T2659">
        <v>2444070</v>
      </c>
      <c r="U2659" s="35">
        <v>135249</v>
      </c>
      <c r="V2659" t="s">
        <v>299</v>
      </c>
      <c r="W2659" t="s">
        <v>299</v>
      </c>
      <c r="X2659" t="s">
        <v>299</v>
      </c>
      <c r="Y2659" t="s">
        <v>299</v>
      </c>
    </row>
    <row r="2660" spans="1:25" x14ac:dyDescent="0.25">
      <c r="A2660" t="s">
        <v>295</v>
      </c>
      <c r="B2660" t="s">
        <v>296</v>
      </c>
      <c r="C2660" s="61">
        <f t="shared" si="41"/>
        <v>7</v>
      </c>
      <c r="D2660" t="s">
        <v>1</v>
      </c>
      <c r="E2660">
        <v>6221101</v>
      </c>
      <c r="F2660">
        <v>622</v>
      </c>
      <c r="G2660">
        <v>6221</v>
      </c>
      <c r="H2660">
        <v>7</v>
      </c>
      <c r="I2660" t="s">
        <v>296</v>
      </c>
      <c r="J2660">
        <v>62</v>
      </c>
      <c r="K2660" t="s">
        <v>1740</v>
      </c>
      <c r="L2660" t="s">
        <v>1534</v>
      </c>
      <c r="M2660" t="s">
        <v>1535</v>
      </c>
      <c r="N2660">
        <v>0</v>
      </c>
      <c r="O2660" t="s">
        <v>298</v>
      </c>
      <c r="P2660">
        <v>2012</v>
      </c>
      <c r="Q2660">
        <v>84</v>
      </c>
      <c r="R2660">
        <v>24555288</v>
      </c>
      <c r="S2660">
        <v>9810966</v>
      </c>
      <c r="T2660">
        <v>2444070</v>
      </c>
      <c r="U2660" s="35">
        <v>135249</v>
      </c>
      <c r="V2660" t="s">
        <v>299</v>
      </c>
      <c r="W2660" t="s">
        <v>299</v>
      </c>
      <c r="X2660" t="s">
        <v>299</v>
      </c>
      <c r="Y2660" t="s">
        <v>299</v>
      </c>
    </row>
    <row r="2661" spans="1:25" x14ac:dyDescent="0.25">
      <c r="A2661" t="s">
        <v>295</v>
      </c>
      <c r="B2661" t="s">
        <v>296</v>
      </c>
      <c r="C2661" s="61">
        <f t="shared" si="41"/>
        <v>7</v>
      </c>
      <c r="D2661" t="s">
        <v>1</v>
      </c>
      <c r="E2661">
        <v>6221102</v>
      </c>
      <c r="F2661">
        <v>622</v>
      </c>
      <c r="G2661">
        <v>6221</v>
      </c>
      <c r="H2661">
        <v>7</v>
      </c>
      <c r="I2661" t="s">
        <v>296</v>
      </c>
      <c r="J2661">
        <v>62</v>
      </c>
      <c r="K2661" t="s">
        <v>1741</v>
      </c>
      <c r="L2661">
        <v>0</v>
      </c>
      <c r="M2661" t="s">
        <v>298</v>
      </c>
      <c r="N2661">
        <v>0</v>
      </c>
      <c r="O2661" t="s">
        <v>298</v>
      </c>
      <c r="P2661">
        <v>2012</v>
      </c>
      <c r="Q2661">
        <v>294</v>
      </c>
      <c r="R2661">
        <v>75525358</v>
      </c>
      <c r="S2661">
        <v>24594235</v>
      </c>
      <c r="T2661">
        <v>6156771</v>
      </c>
      <c r="U2661" s="35">
        <v>364501</v>
      </c>
      <c r="V2661" t="s">
        <v>299</v>
      </c>
      <c r="W2661" t="s">
        <v>299</v>
      </c>
      <c r="X2661" t="s">
        <v>299</v>
      </c>
      <c r="Y2661" t="s">
        <v>299</v>
      </c>
    </row>
    <row r="2662" spans="1:25" x14ac:dyDescent="0.25">
      <c r="A2662" t="s">
        <v>295</v>
      </c>
      <c r="B2662" t="s">
        <v>296</v>
      </c>
      <c r="C2662" s="61">
        <f t="shared" si="41"/>
        <v>7</v>
      </c>
      <c r="D2662" t="s">
        <v>1</v>
      </c>
      <c r="E2662">
        <v>6221102</v>
      </c>
      <c r="F2662">
        <v>622</v>
      </c>
      <c r="G2662">
        <v>6221</v>
      </c>
      <c r="H2662">
        <v>7</v>
      </c>
      <c r="I2662" t="s">
        <v>296</v>
      </c>
      <c r="J2662">
        <v>62</v>
      </c>
      <c r="K2662" t="s">
        <v>1741</v>
      </c>
      <c r="L2662" t="s">
        <v>1532</v>
      </c>
      <c r="M2662" t="s">
        <v>1533</v>
      </c>
      <c r="N2662">
        <v>0</v>
      </c>
      <c r="O2662" t="s">
        <v>298</v>
      </c>
      <c r="P2662">
        <v>2012</v>
      </c>
      <c r="Q2662">
        <v>78</v>
      </c>
      <c r="R2662">
        <v>9630926</v>
      </c>
      <c r="S2662">
        <v>3177395</v>
      </c>
      <c r="T2662">
        <v>806824</v>
      </c>
      <c r="U2662" s="35">
        <v>52821</v>
      </c>
      <c r="V2662" t="s">
        <v>299</v>
      </c>
      <c r="W2662" t="s">
        <v>299</v>
      </c>
      <c r="X2662" t="s">
        <v>299</v>
      </c>
      <c r="Y2662" t="s">
        <v>299</v>
      </c>
    </row>
    <row r="2663" spans="1:25" x14ac:dyDescent="0.25">
      <c r="A2663" t="s">
        <v>295</v>
      </c>
      <c r="B2663" t="s">
        <v>296</v>
      </c>
      <c r="C2663" s="61">
        <f t="shared" si="41"/>
        <v>7</v>
      </c>
      <c r="D2663" t="s">
        <v>1</v>
      </c>
      <c r="E2663">
        <v>6221102</v>
      </c>
      <c r="F2663">
        <v>622</v>
      </c>
      <c r="G2663">
        <v>6221</v>
      </c>
      <c r="H2663">
        <v>7</v>
      </c>
      <c r="I2663" t="s">
        <v>296</v>
      </c>
      <c r="J2663">
        <v>62</v>
      </c>
      <c r="K2663" t="s">
        <v>1741</v>
      </c>
      <c r="L2663" t="s">
        <v>1534</v>
      </c>
      <c r="M2663" t="s">
        <v>1535</v>
      </c>
      <c r="N2663">
        <v>0</v>
      </c>
      <c r="O2663" t="s">
        <v>298</v>
      </c>
      <c r="P2663">
        <v>2012</v>
      </c>
      <c r="Q2663">
        <v>216</v>
      </c>
      <c r="R2663">
        <v>65894432</v>
      </c>
      <c r="S2663">
        <v>21416840</v>
      </c>
      <c r="T2663">
        <v>5349947</v>
      </c>
      <c r="U2663" s="35">
        <v>311680</v>
      </c>
      <c r="V2663" t="s">
        <v>299</v>
      </c>
      <c r="W2663" t="s">
        <v>299</v>
      </c>
      <c r="X2663" t="s">
        <v>299</v>
      </c>
      <c r="Y2663" t="s">
        <v>299</v>
      </c>
    </row>
    <row r="2664" spans="1:25" x14ac:dyDescent="0.25">
      <c r="A2664" t="s">
        <v>295</v>
      </c>
      <c r="B2664" t="s">
        <v>296</v>
      </c>
      <c r="C2664" s="61">
        <f t="shared" si="41"/>
        <v>4</v>
      </c>
      <c r="D2664" t="s">
        <v>1</v>
      </c>
      <c r="E2664">
        <v>6222</v>
      </c>
      <c r="F2664">
        <v>622</v>
      </c>
      <c r="G2664">
        <v>6222</v>
      </c>
      <c r="H2664">
        <v>4</v>
      </c>
      <c r="I2664" t="s">
        <v>296</v>
      </c>
      <c r="J2664">
        <v>62</v>
      </c>
      <c r="K2664" t="s">
        <v>1742</v>
      </c>
      <c r="L2664">
        <v>0</v>
      </c>
      <c r="M2664" t="s">
        <v>298</v>
      </c>
      <c r="N2664">
        <v>0</v>
      </c>
      <c r="O2664" t="s">
        <v>298</v>
      </c>
      <c r="P2664">
        <v>2012</v>
      </c>
      <c r="Q2664">
        <v>37</v>
      </c>
      <c r="R2664">
        <v>2087593</v>
      </c>
      <c r="S2664">
        <v>1061389</v>
      </c>
      <c r="T2664">
        <v>268869</v>
      </c>
      <c r="U2664" s="35">
        <v>18911</v>
      </c>
      <c r="V2664" t="s">
        <v>299</v>
      </c>
      <c r="W2664" t="s">
        <v>299</v>
      </c>
      <c r="X2664" t="s">
        <v>299</v>
      </c>
      <c r="Y2664" t="s">
        <v>299</v>
      </c>
    </row>
    <row r="2665" spans="1:25" x14ac:dyDescent="0.25">
      <c r="A2665" t="s">
        <v>295</v>
      </c>
      <c r="B2665" t="s">
        <v>296</v>
      </c>
      <c r="C2665" s="61">
        <f t="shared" si="41"/>
        <v>4</v>
      </c>
      <c r="D2665" t="s">
        <v>1</v>
      </c>
      <c r="E2665">
        <v>6222</v>
      </c>
      <c r="F2665">
        <v>622</v>
      </c>
      <c r="G2665">
        <v>6222</v>
      </c>
      <c r="H2665">
        <v>4</v>
      </c>
      <c r="I2665" t="s">
        <v>296</v>
      </c>
      <c r="J2665">
        <v>62</v>
      </c>
      <c r="K2665" t="s">
        <v>1742</v>
      </c>
      <c r="L2665" t="s">
        <v>1532</v>
      </c>
      <c r="M2665" t="s">
        <v>1533</v>
      </c>
      <c r="N2665">
        <v>0</v>
      </c>
      <c r="O2665" t="s">
        <v>298</v>
      </c>
      <c r="P2665">
        <v>2012</v>
      </c>
      <c r="Q2665">
        <v>22</v>
      </c>
      <c r="R2665">
        <v>677845</v>
      </c>
      <c r="S2665">
        <v>240932</v>
      </c>
      <c r="T2665">
        <v>60400</v>
      </c>
      <c r="U2665" s="35">
        <v>6622</v>
      </c>
      <c r="V2665" t="s">
        <v>299</v>
      </c>
      <c r="W2665" t="s">
        <v>299</v>
      </c>
      <c r="X2665" t="s">
        <v>299</v>
      </c>
      <c r="Y2665" t="s">
        <v>299</v>
      </c>
    </row>
    <row r="2666" spans="1:25" x14ac:dyDescent="0.25">
      <c r="A2666" t="s">
        <v>295</v>
      </c>
      <c r="B2666" t="s">
        <v>296</v>
      </c>
      <c r="C2666" s="61">
        <f t="shared" si="41"/>
        <v>4</v>
      </c>
      <c r="D2666" t="s">
        <v>1</v>
      </c>
      <c r="E2666">
        <v>6222</v>
      </c>
      <c r="F2666">
        <v>622</v>
      </c>
      <c r="G2666">
        <v>6222</v>
      </c>
      <c r="H2666">
        <v>4</v>
      </c>
      <c r="I2666" t="s">
        <v>296</v>
      </c>
      <c r="J2666">
        <v>62</v>
      </c>
      <c r="K2666" t="s">
        <v>1742</v>
      </c>
      <c r="L2666" t="s">
        <v>1534</v>
      </c>
      <c r="M2666" t="s">
        <v>1535</v>
      </c>
      <c r="N2666">
        <v>0</v>
      </c>
      <c r="O2666" t="s">
        <v>298</v>
      </c>
      <c r="P2666">
        <v>2012</v>
      </c>
      <c r="Q2666">
        <v>15</v>
      </c>
      <c r="R2666">
        <v>1409748</v>
      </c>
      <c r="S2666">
        <v>820457</v>
      </c>
      <c r="T2666">
        <v>208469</v>
      </c>
      <c r="U2666" s="35">
        <v>12289</v>
      </c>
      <c r="V2666" t="s">
        <v>299</v>
      </c>
      <c r="W2666" t="s">
        <v>299</v>
      </c>
      <c r="X2666" t="s">
        <v>299</v>
      </c>
      <c r="Y2666" t="s">
        <v>299</v>
      </c>
    </row>
    <row r="2667" spans="1:25" x14ac:dyDescent="0.25">
      <c r="A2667" t="s">
        <v>295</v>
      </c>
      <c r="B2667" t="s">
        <v>296</v>
      </c>
      <c r="C2667" s="61">
        <f t="shared" si="41"/>
        <v>5</v>
      </c>
      <c r="D2667" t="s">
        <v>1</v>
      </c>
      <c r="E2667">
        <v>62221</v>
      </c>
      <c r="F2667">
        <v>622</v>
      </c>
      <c r="G2667">
        <v>6222</v>
      </c>
      <c r="H2667">
        <v>5</v>
      </c>
      <c r="I2667" t="s">
        <v>296</v>
      </c>
      <c r="J2667">
        <v>62</v>
      </c>
      <c r="K2667" t="s">
        <v>1742</v>
      </c>
      <c r="L2667">
        <v>0</v>
      </c>
      <c r="M2667" t="s">
        <v>298</v>
      </c>
      <c r="N2667">
        <v>0</v>
      </c>
      <c r="O2667" t="s">
        <v>298</v>
      </c>
      <c r="P2667">
        <v>2012</v>
      </c>
      <c r="Q2667">
        <v>37</v>
      </c>
      <c r="R2667">
        <v>2087593</v>
      </c>
      <c r="S2667">
        <v>1061389</v>
      </c>
      <c r="T2667">
        <v>268869</v>
      </c>
      <c r="U2667" s="35">
        <v>18911</v>
      </c>
      <c r="V2667" t="s">
        <v>299</v>
      </c>
      <c r="W2667" t="s">
        <v>299</v>
      </c>
      <c r="X2667" t="s">
        <v>299</v>
      </c>
      <c r="Y2667" t="s">
        <v>299</v>
      </c>
    </row>
    <row r="2668" spans="1:25" x14ac:dyDescent="0.25">
      <c r="A2668" t="s">
        <v>295</v>
      </c>
      <c r="B2668" t="s">
        <v>296</v>
      </c>
      <c r="C2668" s="61">
        <f t="shared" si="41"/>
        <v>5</v>
      </c>
      <c r="D2668" t="s">
        <v>1</v>
      </c>
      <c r="E2668">
        <v>62221</v>
      </c>
      <c r="F2668">
        <v>622</v>
      </c>
      <c r="G2668">
        <v>6222</v>
      </c>
      <c r="H2668">
        <v>5</v>
      </c>
      <c r="I2668" t="s">
        <v>296</v>
      </c>
      <c r="J2668">
        <v>62</v>
      </c>
      <c r="K2668" t="s">
        <v>1742</v>
      </c>
      <c r="L2668" t="s">
        <v>1532</v>
      </c>
      <c r="M2668" t="s">
        <v>1533</v>
      </c>
      <c r="N2668">
        <v>0</v>
      </c>
      <c r="O2668" t="s">
        <v>298</v>
      </c>
      <c r="P2668">
        <v>2012</v>
      </c>
      <c r="Q2668">
        <v>22</v>
      </c>
      <c r="R2668">
        <v>677845</v>
      </c>
      <c r="S2668">
        <v>240932</v>
      </c>
      <c r="T2668">
        <v>60400</v>
      </c>
      <c r="U2668" s="35">
        <v>6622</v>
      </c>
      <c r="V2668" t="s">
        <v>299</v>
      </c>
      <c r="W2668" t="s">
        <v>299</v>
      </c>
      <c r="X2668" t="s">
        <v>299</v>
      </c>
      <c r="Y2668" t="s">
        <v>299</v>
      </c>
    </row>
    <row r="2669" spans="1:25" x14ac:dyDescent="0.25">
      <c r="A2669" t="s">
        <v>295</v>
      </c>
      <c r="B2669" t="s">
        <v>296</v>
      </c>
      <c r="C2669" s="61">
        <f t="shared" si="41"/>
        <v>5</v>
      </c>
      <c r="D2669" t="s">
        <v>1</v>
      </c>
      <c r="E2669">
        <v>62221</v>
      </c>
      <c r="F2669">
        <v>622</v>
      </c>
      <c r="G2669">
        <v>6222</v>
      </c>
      <c r="H2669">
        <v>5</v>
      </c>
      <c r="I2669" t="s">
        <v>296</v>
      </c>
      <c r="J2669">
        <v>62</v>
      </c>
      <c r="K2669" t="s">
        <v>1742</v>
      </c>
      <c r="L2669" t="s">
        <v>1534</v>
      </c>
      <c r="M2669" t="s">
        <v>1535</v>
      </c>
      <c r="N2669">
        <v>0</v>
      </c>
      <c r="O2669" t="s">
        <v>298</v>
      </c>
      <c r="P2669">
        <v>2012</v>
      </c>
      <c r="Q2669">
        <v>15</v>
      </c>
      <c r="R2669">
        <v>1409748</v>
      </c>
      <c r="S2669">
        <v>820457</v>
      </c>
      <c r="T2669">
        <v>208469</v>
      </c>
      <c r="U2669" s="35">
        <v>12289</v>
      </c>
      <c r="V2669" t="s">
        <v>299</v>
      </c>
      <c r="W2669" t="s">
        <v>299</v>
      </c>
      <c r="X2669" t="s">
        <v>299</v>
      </c>
      <c r="Y2669" t="s">
        <v>299</v>
      </c>
    </row>
    <row r="2670" spans="1:25" x14ac:dyDescent="0.25">
      <c r="A2670" t="s">
        <v>295</v>
      </c>
      <c r="B2670" t="s">
        <v>296</v>
      </c>
      <c r="C2670" s="61">
        <f t="shared" si="41"/>
        <v>6</v>
      </c>
      <c r="D2670" t="s">
        <v>1</v>
      </c>
      <c r="E2670">
        <v>622210</v>
      </c>
      <c r="F2670">
        <v>622</v>
      </c>
      <c r="G2670">
        <v>6222</v>
      </c>
      <c r="H2670">
        <v>6</v>
      </c>
      <c r="I2670" t="s">
        <v>296</v>
      </c>
      <c r="J2670">
        <v>62</v>
      </c>
      <c r="K2670" t="s">
        <v>1742</v>
      </c>
      <c r="L2670">
        <v>0</v>
      </c>
      <c r="M2670" t="s">
        <v>298</v>
      </c>
      <c r="N2670">
        <v>0</v>
      </c>
      <c r="O2670" t="s">
        <v>298</v>
      </c>
      <c r="P2670">
        <v>2012</v>
      </c>
      <c r="Q2670">
        <v>37</v>
      </c>
      <c r="R2670">
        <v>2087593</v>
      </c>
      <c r="S2670">
        <v>1061389</v>
      </c>
      <c r="T2670">
        <v>268869</v>
      </c>
      <c r="U2670" s="35">
        <v>18911</v>
      </c>
      <c r="V2670" t="s">
        <v>299</v>
      </c>
      <c r="W2670" t="s">
        <v>299</v>
      </c>
      <c r="X2670" t="s">
        <v>299</v>
      </c>
      <c r="Y2670" t="s">
        <v>299</v>
      </c>
    </row>
    <row r="2671" spans="1:25" x14ac:dyDescent="0.25">
      <c r="A2671" t="s">
        <v>295</v>
      </c>
      <c r="B2671" t="s">
        <v>296</v>
      </c>
      <c r="C2671" s="61">
        <f t="shared" si="41"/>
        <v>6</v>
      </c>
      <c r="D2671" t="s">
        <v>1</v>
      </c>
      <c r="E2671">
        <v>622210</v>
      </c>
      <c r="F2671">
        <v>622</v>
      </c>
      <c r="G2671">
        <v>6222</v>
      </c>
      <c r="H2671">
        <v>6</v>
      </c>
      <c r="I2671" t="s">
        <v>296</v>
      </c>
      <c r="J2671">
        <v>62</v>
      </c>
      <c r="K2671" t="s">
        <v>1742</v>
      </c>
      <c r="L2671" t="s">
        <v>1532</v>
      </c>
      <c r="M2671" t="s">
        <v>1533</v>
      </c>
      <c r="N2671">
        <v>0</v>
      </c>
      <c r="O2671" t="s">
        <v>298</v>
      </c>
      <c r="P2671">
        <v>2012</v>
      </c>
      <c r="Q2671">
        <v>22</v>
      </c>
      <c r="R2671">
        <v>677845</v>
      </c>
      <c r="S2671">
        <v>240932</v>
      </c>
      <c r="T2671">
        <v>60400</v>
      </c>
      <c r="U2671" s="35">
        <v>6622</v>
      </c>
      <c r="V2671" t="s">
        <v>299</v>
      </c>
      <c r="W2671" t="s">
        <v>299</v>
      </c>
      <c r="X2671" t="s">
        <v>299</v>
      </c>
      <c r="Y2671" t="s">
        <v>299</v>
      </c>
    </row>
    <row r="2672" spans="1:25" x14ac:dyDescent="0.25">
      <c r="A2672" t="s">
        <v>295</v>
      </c>
      <c r="B2672" t="s">
        <v>296</v>
      </c>
      <c r="C2672" s="61">
        <f t="shared" si="41"/>
        <v>6</v>
      </c>
      <c r="D2672" t="s">
        <v>1</v>
      </c>
      <c r="E2672">
        <v>622210</v>
      </c>
      <c r="F2672">
        <v>622</v>
      </c>
      <c r="G2672">
        <v>6222</v>
      </c>
      <c r="H2672">
        <v>6</v>
      </c>
      <c r="I2672" t="s">
        <v>296</v>
      </c>
      <c r="J2672">
        <v>62</v>
      </c>
      <c r="K2672" t="s">
        <v>1742</v>
      </c>
      <c r="L2672" t="s">
        <v>1534</v>
      </c>
      <c r="M2672" t="s">
        <v>1535</v>
      </c>
      <c r="N2672">
        <v>0</v>
      </c>
      <c r="O2672" t="s">
        <v>298</v>
      </c>
      <c r="P2672">
        <v>2012</v>
      </c>
      <c r="Q2672">
        <v>15</v>
      </c>
      <c r="R2672">
        <v>1409748</v>
      </c>
      <c r="S2672">
        <v>820457</v>
      </c>
      <c r="T2672">
        <v>208469</v>
      </c>
      <c r="U2672" s="35">
        <v>12289</v>
      </c>
      <c r="V2672" t="s">
        <v>299</v>
      </c>
      <c r="W2672" t="s">
        <v>299</v>
      </c>
      <c r="X2672" t="s">
        <v>299</v>
      </c>
      <c r="Y2672" t="s">
        <v>299</v>
      </c>
    </row>
    <row r="2673" spans="1:25" x14ac:dyDescent="0.25">
      <c r="A2673" t="s">
        <v>295</v>
      </c>
      <c r="B2673" t="s">
        <v>296</v>
      </c>
      <c r="C2673" s="61">
        <f t="shared" si="41"/>
        <v>7</v>
      </c>
      <c r="D2673" t="s">
        <v>1</v>
      </c>
      <c r="E2673">
        <v>6222101</v>
      </c>
      <c r="F2673">
        <v>622</v>
      </c>
      <c r="G2673">
        <v>6222</v>
      </c>
      <c r="H2673">
        <v>7</v>
      </c>
      <c r="I2673" t="s">
        <v>296</v>
      </c>
      <c r="J2673">
        <v>62</v>
      </c>
      <c r="K2673" t="s">
        <v>1743</v>
      </c>
      <c r="L2673">
        <v>0</v>
      </c>
      <c r="M2673" t="s">
        <v>298</v>
      </c>
      <c r="N2673">
        <v>0</v>
      </c>
      <c r="O2673" t="s">
        <v>298</v>
      </c>
      <c r="P2673">
        <v>2012</v>
      </c>
      <c r="Q2673">
        <v>8</v>
      </c>
      <c r="R2673">
        <v>1232552</v>
      </c>
      <c r="S2673">
        <v>721043</v>
      </c>
      <c r="T2673">
        <v>184993</v>
      </c>
      <c r="U2673" s="35">
        <v>10470</v>
      </c>
      <c r="V2673" t="s">
        <v>299</v>
      </c>
      <c r="W2673" t="s">
        <v>299</v>
      </c>
      <c r="X2673" t="s">
        <v>299</v>
      </c>
      <c r="Y2673" t="s">
        <v>299</v>
      </c>
    </row>
    <row r="2674" spans="1:25" x14ac:dyDescent="0.25">
      <c r="A2674" t="s">
        <v>295</v>
      </c>
      <c r="B2674" t="s">
        <v>296</v>
      </c>
      <c r="C2674" s="61">
        <f t="shared" si="41"/>
        <v>7</v>
      </c>
      <c r="D2674" t="s">
        <v>1</v>
      </c>
      <c r="E2674">
        <v>6222101</v>
      </c>
      <c r="F2674">
        <v>622</v>
      </c>
      <c r="G2674">
        <v>6222</v>
      </c>
      <c r="H2674">
        <v>7</v>
      </c>
      <c r="I2674" t="s">
        <v>296</v>
      </c>
      <c r="J2674">
        <v>62</v>
      </c>
      <c r="K2674" t="s">
        <v>1743</v>
      </c>
      <c r="L2674" t="s">
        <v>1534</v>
      </c>
      <c r="M2674" t="s">
        <v>1535</v>
      </c>
      <c r="N2674">
        <v>0</v>
      </c>
      <c r="O2674" t="s">
        <v>298</v>
      </c>
      <c r="P2674">
        <v>2012</v>
      </c>
      <c r="Q2674">
        <v>8</v>
      </c>
      <c r="R2674">
        <v>1232552</v>
      </c>
      <c r="S2674">
        <v>721043</v>
      </c>
      <c r="T2674">
        <v>184993</v>
      </c>
      <c r="U2674" s="35">
        <v>10470</v>
      </c>
      <c r="V2674" t="s">
        <v>299</v>
      </c>
      <c r="W2674" t="s">
        <v>299</v>
      </c>
      <c r="X2674" t="s">
        <v>299</v>
      </c>
      <c r="Y2674" t="s">
        <v>299</v>
      </c>
    </row>
    <row r="2675" spans="1:25" x14ac:dyDescent="0.25">
      <c r="A2675" t="s">
        <v>295</v>
      </c>
      <c r="B2675" t="s">
        <v>296</v>
      </c>
      <c r="C2675" s="61">
        <f t="shared" si="41"/>
        <v>7</v>
      </c>
      <c r="D2675" t="s">
        <v>1</v>
      </c>
      <c r="E2675">
        <v>6222102</v>
      </c>
      <c r="F2675">
        <v>622</v>
      </c>
      <c r="G2675">
        <v>6222</v>
      </c>
      <c r="H2675">
        <v>7</v>
      </c>
      <c r="I2675" t="s">
        <v>296</v>
      </c>
      <c r="J2675">
        <v>62</v>
      </c>
      <c r="K2675" t="s">
        <v>1744</v>
      </c>
      <c r="L2675">
        <v>0</v>
      </c>
      <c r="M2675" t="s">
        <v>298</v>
      </c>
      <c r="N2675">
        <v>0</v>
      </c>
      <c r="O2675" t="s">
        <v>298</v>
      </c>
      <c r="P2675">
        <v>2012</v>
      </c>
      <c r="Q2675">
        <v>29</v>
      </c>
      <c r="R2675">
        <v>855041</v>
      </c>
      <c r="S2675">
        <v>340346</v>
      </c>
      <c r="T2675">
        <v>83876</v>
      </c>
      <c r="U2675" s="35">
        <v>8441</v>
      </c>
      <c r="V2675" t="s">
        <v>299</v>
      </c>
      <c r="W2675" t="s">
        <v>299</v>
      </c>
      <c r="X2675" t="s">
        <v>299</v>
      </c>
      <c r="Y2675" t="s">
        <v>299</v>
      </c>
    </row>
    <row r="2676" spans="1:25" x14ac:dyDescent="0.25">
      <c r="A2676" t="s">
        <v>295</v>
      </c>
      <c r="B2676" t="s">
        <v>296</v>
      </c>
      <c r="C2676" s="61">
        <f t="shared" si="41"/>
        <v>7</v>
      </c>
      <c r="D2676" t="s">
        <v>1</v>
      </c>
      <c r="E2676">
        <v>6222102</v>
      </c>
      <c r="F2676">
        <v>622</v>
      </c>
      <c r="G2676">
        <v>6222</v>
      </c>
      <c r="H2676">
        <v>7</v>
      </c>
      <c r="I2676" t="s">
        <v>296</v>
      </c>
      <c r="J2676">
        <v>62</v>
      </c>
      <c r="K2676" t="s">
        <v>1744</v>
      </c>
      <c r="L2676" t="s">
        <v>1532</v>
      </c>
      <c r="M2676" t="s">
        <v>1533</v>
      </c>
      <c r="N2676">
        <v>0</v>
      </c>
      <c r="O2676" t="s">
        <v>298</v>
      </c>
      <c r="P2676">
        <v>2012</v>
      </c>
      <c r="Q2676">
        <v>22</v>
      </c>
      <c r="R2676">
        <v>677845</v>
      </c>
      <c r="S2676">
        <v>240932</v>
      </c>
      <c r="T2676">
        <v>60400</v>
      </c>
      <c r="U2676" s="35">
        <v>6622</v>
      </c>
      <c r="V2676" t="s">
        <v>299</v>
      </c>
      <c r="W2676" t="s">
        <v>299</v>
      </c>
      <c r="X2676" t="s">
        <v>299</v>
      </c>
      <c r="Y2676" t="s">
        <v>299</v>
      </c>
    </row>
    <row r="2677" spans="1:25" x14ac:dyDescent="0.25">
      <c r="A2677" t="s">
        <v>295</v>
      </c>
      <c r="B2677" t="s">
        <v>296</v>
      </c>
      <c r="C2677" s="61">
        <f t="shared" si="41"/>
        <v>7</v>
      </c>
      <c r="D2677" t="s">
        <v>1</v>
      </c>
      <c r="E2677">
        <v>6222102</v>
      </c>
      <c r="F2677">
        <v>622</v>
      </c>
      <c r="G2677">
        <v>6222</v>
      </c>
      <c r="H2677">
        <v>7</v>
      </c>
      <c r="I2677" t="s">
        <v>296</v>
      </c>
      <c r="J2677">
        <v>62</v>
      </c>
      <c r="K2677" t="s">
        <v>1744</v>
      </c>
      <c r="L2677" t="s">
        <v>1534</v>
      </c>
      <c r="M2677" t="s">
        <v>1535</v>
      </c>
      <c r="N2677">
        <v>0</v>
      </c>
      <c r="O2677" t="s">
        <v>298</v>
      </c>
      <c r="P2677">
        <v>2012</v>
      </c>
      <c r="Q2677">
        <v>7</v>
      </c>
      <c r="R2677">
        <v>177196</v>
      </c>
      <c r="S2677">
        <v>99414</v>
      </c>
      <c r="T2677">
        <v>23476</v>
      </c>
      <c r="U2677" s="35">
        <v>1819</v>
      </c>
      <c r="V2677" t="s">
        <v>299</v>
      </c>
      <c r="W2677" t="s">
        <v>299</v>
      </c>
      <c r="X2677" t="s">
        <v>299</v>
      </c>
      <c r="Y2677" t="s">
        <v>299</v>
      </c>
    </row>
    <row r="2678" spans="1:25" x14ac:dyDescent="0.25">
      <c r="A2678" t="s">
        <v>295</v>
      </c>
      <c r="B2678" t="s">
        <v>296</v>
      </c>
      <c r="C2678" s="61">
        <f t="shared" si="41"/>
        <v>4</v>
      </c>
      <c r="D2678" t="s">
        <v>1</v>
      </c>
      <c r="E2678">
        <v>6223</v>
      </c>
      <c r="F2678">
        <v>622</v>
      </c>
      <c r="G2678">
        <v>6223</v>
      </c>
      <c r="H2678">
        <v>4</v>
      </c>
      <c r="I2678" t="s">
        <v>296</v>
      </c>
      <c r="J2678">
        <v>62</v>
      </c>
      <c r="K2678" t="s">
        <v>1745</v>
      </c>
      <c r="L2678">
        <v>0</v>
      </c>
      <c r="M2678" t="s">
        <v>298</v>
      </c>
      <c r="N2678">
        <v>0</v>
      </c>
      <c r="O2678" t="s">
        <v>298</v>
      </c>
      <c r="P2678">
        <v>2012</v>
      </c>
      <c r="Q2678">
        <v>40</v>
      </c>
      <c r="R2678">
        <v>2439479</v>
      </c>
      <c r="S2678">
        <v>912382</v>
      </c>
      <c r="T2678">
        <v>230516</v>
      </c>
      <c r="U2678" s="35">
        <v>15022</v>
      </c>
      <c r="V2678" t="s">
        <v>299</v>
      </c>
      <c r="W2678" t="s">
        <v>299</v>
      </c>
      <c r="X2678" t="s">
        <v>299</v>
      </c>
      <c r="Y2678" t="s">
        <v>299</v>
      </c>
    </row>
    <row r="2679" spans="1:25" x14ac:dyDescent="0.25">
      <c r="A2679" t="s">
        <v>295</v>
      </c>
      <c r="B2679" t="s">
        <v>296</v>
      </c>
      <c r="C2679" s="61">
        <f t="shared" si="41"/>
        <v>4</v>
      </c>
      <c r="D2679" t="s">
        <v>1</v>
      </c>
      <c r="E2679">
        <v>6223</v>
      </c>
      <c r="F2679">
        <v>622</v>
      </c>
      <c r="G2679">
        <v>6223</v>
      </c>
      <c r="H2679">
        <v>4</v>
      </c>
      <c r="I2679" t="s">
        <v>296</v>
      </c>
      <c r="J2679">
        <v>62</v>
      </c>
      <c r="K2679" t="s">
        <v>1745</v>
      </c>
      <c r="L2679" t="s">
        <v>1532</v>
      </c>
      <c r="M2679" t="s">
        <v>1533</v>
      </c>
      <c r="N2679">
        <v>0</v>
      </c>
      <c r="O2679" t="s">
        <v>298</v>
      </c>
      <c r="P2679">
        <v>2012</v>
      </c>
      <c r="Q2679">
        <v>30</v>
      </c>
      <c r="R2679">
        <v>1078499</v>
      </c>
      <c r="S2679">
        <v>396815</v>
      </c>
      <c r="T2679">
        <v>96895</v>
      </c>
      <c r="U2679" s="35">
        <v>7539</v>
      </c>
      <c r="V2679" t="s">
        <v>299</v>
      </c>
      <c r="W2679" t="s">
        <v>299</v>
      </c>
      <c r="X2679" t="s">
        <v>299</v>
      </c>
      <c r="Y2679" t="s">
        <v>299</v>
      </c>
    </row>
    <row r="2680" spans="1:25" x14ac:dyDescent="0.25">
      <c r="A2680" t="s">
        <v>295</v>
      </c>
      <c r="B2680" t="s">
        <v>296</v>
      </c>
      <c r="C2680" s="61">
        <f t="shared" si="41"/>
        <v>4</v>
      </c>
      <c r="D2680" t="s">
        <v>1</v>
      </c>
      <c r="E2680">
        <v>6223</v>
      </c>
      <c r="F2680">
        <v>622</v>
      </c>
      <c r="G2680">
        <v>6223</v>
      </c>
      <c r="H2680">
        <v>4</v>
      </c>
      <c r="I2680" t="s">
        <v>296</v>
      </c>
      <c r="J2680">
        <v>62</v>
      </c>
      <c r="K2680" t="s">
        <v>1745</v>
      </c>
      <c r="L2680" t="s">
        <v>1534</v>
      </c>
      <c r="M2680" t="s">
        <v>1535</v>
      </c>
      <c r="N2680">
        <v>0</v>
      </c>
      <c r="O2680" t="s">
        <v>298</v>
      </c>
      <c r="P2680">
        <v>2012</v>
      </c>
      <c r="Q2680">
        <v>10</v>
      </c>
      <c r="R2680">
        <v>1360980</v>
      </c>
      <c r="S2680">
        <v>515567</v>
      </c>
      <c r="T2680">
        <v>133621</v>
      </c>
      <c r="U2680" s="35">
        <v>7483</v>
      </c>
      <c r="V2680" t="s">
        <v>299</v>
      </c>
      <c r="W2680" t="s">
        <v>299</v>
      </c>
      <c r="X2680" t="s">
        <v>299</v>
      </c>
      <c r="Y2680" t="s">
        <v>299</v>
      </c>
    </row>
    <row r="2681" spans="1:25" x14ac:dyDescent="0.25">
      <c r="A2681" t="s">
        <v>295</v>
      </c>
      <c r="B2681" t="s">
        <v>296</v>
      </c>
      <c r="C2681" s="61">
        <f t="shared" si="41"/>
        <v>5</v>
      </c>
      <c r="D2681" t="s">
        <v>1</v>
      </c>
      <c r="E2681">
        <v>62231</v>
      </c>
      <c r="F2681">
        <v>622</v>
      </c>
      <c r="G2681">
        <v>6223</v>
      </c>
      <c r="H2681">
        <v>5</v>
      </c>
      <c r="I2681" t="s">
        <v>296</v>
      </c>
      <c r="J2681">
        <v>62</v>
      </c>
      <c r="K2681" t="s">
        <v>1745</v>
      </c>
      <c r="L2681">
        <v>0</v>
      </c>
      <c r="M2681" t="s">
        <v>298</v>
      </c>
      <c r="N2681">
        <v>0</v>
      </c>
      <c r="O2681" t="s">
        <v>298</v>
      </c>
      <c r="P2681">
        <v>2012</v>
      </c>
      <c r="Q2681">
        <v>40</v>
      </c>
      <c r="R2681">
        <v>2439479</v>
      </c>
      <c r="S2681">
        <v>912382</v>
      </c>
      <c r="T2681">
        <v>230516</v>
      </c>
      <c r="U2681" s="35">
        <v>15022</v>
      </c>
      <c r="V2681" t="s">
        <v>299</v>
      </c>
      <c r="W2681" t="s">
        <v>299</v>
      </c>
      <c r="X2681" t="s">
        <v>299</v>
      </c>
      <c r="Y2681" t="s">
        <v>299</v>
      </c>
    </row>
    <row r="2682" spans="1:25" x14ac:dyDescent="0.25">
      <c r="A2682" t="s">
        <v>295</v>
      </c>
      <c r="B2682" t="s">
        <v>296</v>
      </c>
      <c r="C2682" s="61">
        <f t="shared" si="41"/>
        <v>5</v>
      </c>
      <c r="D2682" t="s">
        <v>1</v>
      </c>
      <c r="E2682">
        <v>62231</v>
      </c>
      <c r="F2682">
        <v>622</v>
      </c>
      <c r="G2682">
        <v>6223</v>
      </c>
      <c r="H2682">
        <v>5</v>
      </c>
      <c r="I2682" t="s">
        <v>296</v>
      </c>
      <c r="J2682">
        <v>62</v>
      </c>
      <c r="K2682" t="s">
        <v>1745</v>
      </c>
      <c r="L2682" t="s">
        <v>1532</v>
      </c>
      <c r="M2682" t="s">
        <v>1533</v>
      </c>
      <c r="N2682">
        <v>0</v>
      </c>
      <c r="O2682" t="s">
        <v>298</v>
      </c>
      <c r="P2682">
        <v>2012</v>
      </c>
      <c r="Q2682">
        <v>30</v>
      </c>
      <c r="R2682">
        <v>1078499</v>
      </c>
      <c r="S2682">
        <v>396815</v>
      </c>
      <c r="T2682">
        <v>96895</v>
      </c>
      <c r="U2682" s="35">
        <v>7539</v>
      </c>
      <c r="V2682" t="s">
        <v>299</v>
      </c>
      <c r="W2682" t="s">
        <v>299</v>
      </c>
      <c r="X2682" t="s">
        <v>299</v>
      </c>
      <c r="Y2682" t="s">
        <v>299</v>
      </c>
    </row>
    <row r="2683" spans="1:25" x14ac:dyDescent="0.25">
      <c r="A2683" t="s">
        <v>295</v>
      </c>
      <c r="B2683" t="s">
        <v>296</v>
      </c>
      <c r="C2683" s="61">
        <f t="shared" si="41"/>
        <v>5</v>
      </c>
      <c r="D2683" t="s">
        <v>1</v>
      </c>
      <c r="E2683">
        <v>62231</v>
      </c>
      <c r="F2683">
        <v>622</v>
      </c>
      <c r="G2683">
        <v>6223</v>
      </c>
      <c r="H2683">
        <v>5</v>
      </c>
      <c r="I2683" t="s">
        <v>296</v>
      </c>
      <c r="J2683">
        <v>62</v>
      </c>
      <c r="K2683" t="s">
        <v>1745</v>
      </c>
      <c r="L2683" t="s">
        <v>1534</v>
      </c>
      <c r="M2683" t="s">
        <v>1535</v>
      </c>
      <c r="N2683">
        <v>0</v>
      </c>
      <c r="O2683" t="s">
        <v>298</v>
      </c>
      <c r="P2683">
        <v>2012</v>
      </c>
      <c r="Q2683">
        <v>10</v>
      </c>
      <c r="R2683">
        <v>1360980</v>
      </c>
      <c r="S2683">
        <v>515567</v>
      </c>
      <c r="T2683">
        <v>133621</v>
      </c>
      <c r="U2683" s="35">
        <v>7483</v>
      </c>
      <c r="V2683" t="s">
        <v>299</v>
      </c>
      <c r="W2683" t="s">
        <v>299</v>
      </c>
      <c r="X2683" t="s">
        <v>299</v>
      </c>
      <c r="Y2683" t="s">
        <v>299</v>
      </c>
    </row>
    <row r="2684" spans="1:25" x14ac:dyDescent="0.25">
      <c r="A2684" t="s">
        <v>295</v>
      </c>
      <c r="B2684" t="s">
        <v>296</v>
      </c>
      <c r="C2684" s="61">
        <f t="shared" si="41"/>
        <v>6</v>
      </c>
      <c r="D2684" t="s">
        <v>1</v>
      </c>
      <c r="E2684">
        <v>622310</v>
      </c>
      <c r="F2684">
        <v>622</v>
      </c>
      <c r="G2684">
        <v>6223</v>
      </c>
      <c r="H2684">
        <v>6</v>
      </c>
      <c r="I2684" t="s">
        <v>296</v>
      </c>
      <c r="J2684">
        <v>62</v>
      </c>
      <c r="K2684" t="s">
        <v>1745</v>
      </c>
      <c r="L2684">
        <v>0</v>
      </c>
      <c r="M2684" t="s">
        <v>298</v>
      </c>
      <c r="N2684">
        <v>0</v>
      </c>
      <c r="O2684" t="s">
        <v>298</v>
      </c>
      <c r="P2684">
        <v>2012</v>
      </c>
      <c r="Q2684">
        <v>40</v>
      </c>
      <c r="R2684">
        <v>2439479</v>
      </c>
      <c r="S2684">
        <v>912382</v>
      </c>
      <c r="T2684">
        <v>230516</v>
      </c>
      <c r="U2684" s="35">
        <v>15022</v>
      </c>
      <c r="V2684" t="s">
        <v>299</v>
      </c>
      <c r="W2684" t="s">
        <v>299</v>
      </c>
      <c r="X2684" t="s">
        <v>299</v>
      </c>
      <c r="Y2684" t="s">
        <v>299</v>
      </c>
    </row>
    <row r="2685" spans="1:25" x14ac:dyDescent="0.25">
      <c r="A2685" t="s">
        <v>295</v>
      </c>
      <c r="B2685" t="s">
        <v>296</v>
      </c>
      <c r="C2685" s="61">
        <f t="shared" si="41"/>
        <v>6</v>
      </c>
      <c r="D2685" t="s">
        <v>1</v>
      </c>
      <c r="E2685">
        <v>622310</v>
      </c>
      <c r="F2685">
        <v>622</v>
      </c>
      <c r="G2685">
        <v>6223</v>
      </c>
      <c r="H2685">
        <v>6</v>
      </c>
      <c r="I2685" t="s">
        <v>296</v>
      </c>
      <c r="J2685">
        <v>62</v>
      </c>
      <c r="K2685" t="s">
        <v>1745</v>
      </c>
      <c r="L2685" t="s">
        <v>1532</v>
      </c>
      <c r="M2685" t="s">
        <v>1533</v>
      </c>
      <c r="N2685">
        <v>0</v>
      </c>
      <c r="O2685" t="s">
        <v>298</v>
      </c>
      <c r="P2685">
        <v>2012</v>
      </c>
      <c r="Q2685">
        <v>30</v>
      </c>
      <c r="R2685">
        <v>1078499</v>
      </c>
      <c r="S2685">
        <v>396815</v>
      </c>
      <c r="T2685">
        <v>96895</v>
      </c>
      <c r="U2685" s="35">
        <v>7539</v>
      </c>
      <c r="V2685" t="s">
        <v>299</v>
      </c>
      <c r="W2685" t="s">
        <v>299</v>
      </c>
      <c r="X2685" t="s">
        <v>299</v>
      </c>
      <c r="Y2685" t="s">
        <v>299</v>
      </c>
    </row>
    <row r="2686" spans="1:25" x14ac:dyDescent="0.25">
      <c r="A2686" t="s">
        <v>295</v>
      </c>
      <c r="B2686" t="s">
        <v>296</v>
      </c>
      <c r="C2686" s="61">
        <f t="shared" si="41"/>
        <v>6</v>
      </c>
      <c r="D2686" t="s">
        <v>1</v>
      </c>
      <c r="E2686">
        <v>622310</v>
      </c>
      <c r="F2686">
        <v>622</v>
      </c>
      <c r="G2686">
        <v>6223</v>
      </c>
      <c r="H2686">
        <v>6</v>
      </c>
      <c r="I2686" t="s">
        <v>296</v>
      </c>
      <c r="J2686">
        <v>62</v>
      </c>
      <c r="K2686" t="s">
        <v>1745</v>
      </c>
      <c r="L2686" t="s">
        <v>1534</v>
      </c>
      <c r="M2686" t="s">
        <v>1535</v>
      </c>
      <c r="N2686">
        <v>0</v>
      </c>
      <c r="O2686" t="s">
        <v>298</v>
      </c>
      <c r="P2686">
        <v>2012</v>
      </c>
      <c r="Q2686">
        <v>10</v>
      </c>
      <c r="R2686">
        <v>1360980</v>
      </c>
      <c r="S2686">
        <v>515567</v>
      </c>
      <c r="T2686">
        <v>133621</v>
      </c>
      <c r="U2686" s="35">
        <v>7483</v>
      </c>
      <c r="V2686" t="s">
        <v>299</v>
      </c>
      <c r="W2686" t="s">
        <v>299</v>
      </c>
      <c r="X2686" t="s">
        <v>299</v>
      </c>
      <c r="Y2686" t="s">
        <v>299</v>
      </c>
    </row>
    <row r="2687" spans="1:25" x14ac:dyDescent="0.25">
      <c r="A2687" t="s">
        <v>295</v>
      </c>
      <c r="B2687" t="s">
        <v>296</v>
      </c>
      <c r="C2687" s="61">
        <f t="shared" si="41"/>
        <v>3</v>
      </c>
      <c r="D2687" t="s">
        <v>1</v>
      </c>
      <c r="E2687">
        <v>623</v>
      </c>
      <c r="F2687">
        <v>623</v>
      </c>
      <c r="G2687" t="s">
        <v>296</v>
      </c>
      <c r="H2687">
        <v>3</v>
      </c>
      <c r="I2687" t="s">
        <v>296</v>
      </c>
      <c r="J2687">
        <v>62</v>
      </c>
      <c r="K2687" t="s">
        <v>1746</v>
      </c>
      <c r="L2687">
        <v>0</v>
      </c>
      <c r="M2687" t="s">
        <v>298</v>
      </c>
      <c r="N2687">
        <v>0</v>
      </c>
      <c r="O2687" t="s">
        <v>298</v>
      </c>
      <c r="P2687">
        <v>2012</v>
      </c>
      <c r="Q2687">
        <v>8792</v>
      </c>
      <c r="R2687">
        <v>18482426</v>
      </c>
      <c r="S2687">
        <v>7395871</v>
      </c>
      <c r="T2687">
        <v>1823581</v>
      </c>
      <c r="U2687" s="35">
        <v>267736</v>
      </c>
      <c r="V2687" t="s">
        <v>299</v>
      </c>
      <c r="W2687" t="s">
        <v>299</v>
      </c>
      <c r="X2687" t="s">
        <v>299</v>
      </c>
      <c r="Y2687" t="s">
        <v>299</v>
      </c>
    </row>
    <row r="2688" spans="1:25" x14ac:dyDescent="0.25">
      <c r="A2688" t="s">
        <v>295</v>
      </c>
      <c r="B2688" t="s">
        <v>296</v>
      </c>
      <c r="C2688" s="61">
        <f t="shared" si="41"/>
        <v>3</v>
      </c>
      <c r="D2688" t="s">
        <v>1</v>
      </c>
      <c r="E2688">
        <v>623</v>
      </c>
      <c r="F2688">
        <v>623</v>
      </c>
      <c r="G2688" t="s">
        <v>296</v>
      </c>
      <c r="H2688">
        <v>3</v>
      </c>
      <c r="I2688" t="s">
        <v>296</v>
      </c>
      <c r="J2688">
        <v>62</v>
      </c>
      <c r="K2688" t="s">
        <v>1746</v>
      </c>
      <c r="L2688" t="s">
        <v>1532</v>
      </c>
      <c r="M2688" t="s">
        <v>1533</v>
      </c>
      <c r="N2688">
        <v>0</v>
      </c>
      <c r="O2688" t="s">
        <v>298</v>
      </c>
      <c r="P2688">
        <v>2012</v>
      </c>
      <c r="Q2688">
        <v>6715</v>
      </c>
      <c r="R2688">
        <v>14069457</v>
      </c>
      <c r="S2688">
        <v>5493622</v>
      </c>
      <c r="T2688">
        <v>1349930</v>
      </c>
      <c r="U2688" s="35">
        <v>203978</v>
      </c>
      <c r="V2688" t="s">
        <v>299</v>
      </c>
      <c r="W2688" t="s">
        <v>299</v>
      </c>
      <c r="X2688" t="s">
        <v>299</v>
      </c>
      <c r="Y2688" t="s">
        <v>299</v>
      </c>
    </row>
    <row r="2689" spans="1:25" x14ac:dyDescent="0.25">
      <c r="A2689" t="s">
        <v>295</v>
      </c>
      <c r="B2689" t="s">
        <v>296</v>
      </c>
      <c r="C2689" s="61">
        <f t="shared" si="41"/>
        <v>3</v>
      </c>
      <c r="D2689" t="s">
        <v>1</v>
      </c>
      <c r="E2689">
        <v>623</v>
      </c>
      <c r="F2689">
        <v>623</v>
      </c>
      <c r="G2689" t="s">
        <v>296</v>
      </c>
      <c r="H2689">
        <v>3</v>
      </c>
      <c r="I2689" t="s">
        <v>296</v>
      </c>
      <c r="J2689">
        <v>62</v>
      </c>
      <c r="K2689" t="s">
        <v>1746</v>
      </c>
      <c r="L2689" t="s">
        <v>1534</v>
      </c>
      <c r="M2689" t="s">
        <v>1535</v>
      </c>
      <c r="N2689">
        <v>0</v>
      </c>
      <c r="O2689" t="s">
        <v>298</v>
      </c>
      <c r="P2689">
        <v>2012</v>
      </c>
      <c r="Q2689">
        <v>2077</v>
      </c>
      <c r="R2689">
        <v>4412969</v>
      </c>
      <c r="S2689">
        <v>1902249</v>
      </c>
      <c r="T2689">
        <v>473651</v>
      </c>
      <c r="U2689" s="35">
        <v>63758</v>
      </c>
      <c r="V2689" t="s">
        <v>299</v>
      </c>
      <c r="W2689" t="s">
        <v>299</v>
      </c>
      <c r="X2689" t="s">
        <v>299</v>
      </c>
      <c r="Y2689" t="s">
        <v>299</v>
      </c>
    </row>
    <row r="2690" spans="1:25" x14ac:dyDescent="0.25">
      <c r="A2690" t="s">
        <v>295</v>
      </c>
      <c r="B2690" t="s">
        <v>296</v>
      </c>
      <c r="C2690" s="61">
        <f t="shared" si="41"/>
        <v>4</v>
      </c>
      <c r="D2690" t="s">
        <v>1</v>
      </c>
      <c r="E2690">
        <v>6231</v>
      </c>
      <c r="F2690">
        <v>623</v>
      </c>
      <c r="G2690">
        <v>6231</v>
      </c>
      <c r="H2690">
        <v>4</v>
      </c>
      <c r="I2690" t="s">
        <v>296</v>
      </c>
      <c r="J2690">
        <v>62</v>
      </c>
      <c r="K2690" t="s">
        <v>1747</v>
      </c>
      <c r="L2690">
        <v>0</v>
      </c>
      <c r="M2690" t="s">
        <v>298</v>
      </c>
      <c r="N2690">
        <v>0</v>
      </c>
      <c r="O2690" t="s">
        <v>298</v>
      </c>
      <c r="P2690">
        <v>2012</v>
      </c>
      <c r="Q2690">
        <v>1566</v>
      </c>
      <c r="R2690">
        <v>9618389</v>
      </c>
      <c r="S2690">
        <v>4000618</v>
      </c>
      <c r="T2690">
        <v>989722</v>
      </c>
      <c r="U2690" s="35">
        <v>132836</v>
      </c>
      <c r="V2690" t="s">
        <v>299</v>
      </c>
      <c r="W2690" t="s">
        <v>299</v>
      </c>
      <c r="X2690" t="s">
        <v>299</v>
      </c>
      <c r="Y2690" t="s">
        <v>299</v>
      </c>
    </row>
    <row r="2691" spans="1:25" x14ac:dyDescent="0.25">
      <c r="A2691" t="s">
        <v>295</v>
      </c>
      <c r="B2691" t="s">
        <v>296</v>
      </c>
      <c r="C2691" s="61">
        <f t="shared" si="41"/>
        <v>4</v>
      </c>
      <c r="D2691" t="s">
        <v>1</v>
      </c>
      <c r="E2691">
        <v>6231</v>
      </c>
      <c r="F2691">
        <v>623</v>
      </c>
      <c r="G2691">
        <v>6231</v>
      </c>
      <c r="H2691">
        <v>4</v>
      </c>
      <c r="I2691" t="s">
        <v>296</v>
      </c>
      <c r="J2691">
        <v>62</v>
      </c>
      <c r="K2691" t="s">
        <v>1747</v>
      </c>
      <c r="L2691" t="s">
        <v>1532</v>
      </c>
      <c r="M2691" t="s">
        <v>1533</v>
      </c>
      <c r="N2691">
        <v>0</v>
      </c>
      <c r="O2691" t="s">
        <v>298</v>
      </c>
      <c r="P2691">
        <v>2012</v>
      </c>
      <c r="Q2691">
        <v>1455</v>
      </c>
      <c r="R2691">
        <v>8834337</v>
      </c>
      <c r="S2691">
        <v>3657128</v>
      </c>
      <c r="T2691">
        <v>902638</v>
      </c>
      <c r="U2691" s="35">
        <v>122506</v>
      </c>
      <c r="V2691" t="s">
        <v>299</v>
      </c>
      <c r="W2691" t="s">
        <v>299</v>
      </c>
      <c r="X2691" t="s">
        <v>299</v>
      </c>
      <c r="Y2691" t="s">
        <v>299</v>
      </c>
    </row>
    <row r="2692" spans="1:25" x14ac:dyDescent="0.25">
      <c r="A2692" t="s">
        <v>295</v>
      </c>
      <c r="B2692" t="s">
        <v>296</v>
      </c>
      <c r="C2692" s="61">
        <f t="shared" si="41"/>
        <v>4</v>
      </c>
      <c r="D2692" t="s">
        <v>1</v>
      </c>
      <c r="E2692">
        <v>6231</v>
      </c>
      <c r="F2692">
        <v>623</v>
      </c>
      <c r="G2692">
        <v>6231</v>
      </c>
      <c r="H2692">
        <v>4</v>
      </c>
      <c r="I2692" t="s">
        <v>296</v>
      </c>
      <c r="J2692">
        <v>62</v>
      </c>
      <c r="K2692" t="s">
        <v>1747</v>
      </c>
      <c r="L2692" t="s">
        <v>1534</v>
      </c>
      <c r="M2692" t="s">
        <v>1535</v>
      </c>
      <c r="N2692">
        <v>0</v>
      </c>
      <c r="O2692" t="s">
        <v>298</v>
      </c>
      <c r="P2692">
        <v>2012</v>
      </c>
      <c r="Q2692">
        <v>111</v>
      </c>
      <c r="R2692">
        <v>784052</v>
      </c>
      <c r="S2692">
        <v>343490</v>
      </c>
      <c r="T2692">
        <v>87084</v>
      </c>
      <c r="U2692" s="35">
        <v>10330</v>
      </c>
      <c r="V2692" t="s">
        <v>299</v>
      </c>
      <c r="W2692" t="s">
        <v>299</v>
      </c>
      <c r="X2692" t="s">
        <v>299</v>
      </c>
      <c r="Y2692" t="s">
        <v>299</v>
      </c>
    </row>
    <row r="2693" spans="1:25" x14ac:dyDescent="0.25">
      <c r="A2693" t="s">
        <v>295</v>
      </c>
      <c r="B2693" t="s">
        <v>296</v>
      </c>
      <c r="C2693" s="61">
        <f t="shared" ref="C2693:C2756" si="42">LEN(E2693)</f>
        <v>5</v>
      </c>
      <c r="D2693" t="s">
        <v>1</v>
      </c>
      <c r="E2693">
        <v>62311</v>
      </c>
      <c r="F2693">
        <v>623</v>
      </c>
      <c r="G2693">
        <v>6231</v>
      </c>
      <c r="H2693">
        <v>5</v>
      </c>
      <c r="I2693" t="s">
        <v>296</v>
      </c>
      <c r="J2693">
        <v>62</v>
      </c>
      <c r="K2693" t="s">
        <v>1747</v>
      </c>
      <c r="L2693">
        <v>0</v>
      </c>
      <c r="M2693" t="s">
        <v>298</v>
      </c>
      <c r="N2693">
        <v>0</v>
      </c>
      <c r="O2693" t="s">
        <v>298</v>
      </c>
      <c r="P2693">
        <v>2012</v>
      </c>
      <c r="Q2693">
        <v>1566</v>
      </c>
      <c r="R2693">
        <v>9618389</v>
      </c>
      <c r="S2693">
        <v>4000618</v>
      </c>
      <c r="T2693">
        <v>989722</v>
      </c>
      <c r="U2693" s="35">
        <v>132836</v>
      </c>
      <c r="V2693" t="s">
        <v>299</v>
      </c>
      <c r="W2693" t="s">
        <v>299</v>
      </c>
      <c r="X2693" t="s">
        <v>299</v>
      </c>
      <c r="Y2693" t="s">
        <v>299</v>
      </c>
    </row>
    <row r="2694" spans="1:25" x14ac:dyDescent="0.25">
      <c r="A2694" t="s">
        <v>295</v>
      </c>
      <c r="B2694" t="s">
        <v>296</v>
      </c>
      <c r="C2694" s="61">
        <f t="shared" si="42"/>
        <v>5</v>
      </c>
      <c r="D2694" t="s">
        <v>1</v>
      </c>
      <c r="E2694">
        <v>62311</v>
      </c>
      <c r="F2694">
        <v>623</v>
      </c>
      <c r="G2694">
        <v>6231</v>
      </c>
      <c r="H2694">
        <v>5</v>
      </c>
      <c r="I2694" t="s">
        <v>296</v>
      </c>
      <c r="J2694">
        <v>62</v>
      </c>
      <c r="K2694" t="s">
        <v>1747</v>
      </c>
      <c r="L2694" t="s">
        <v>1532</v>
      </c>
      <c r="M2694" t="s">
        <v>1533</v>
      </c>
      <c r="N2694">
        <v>0</v>
      </c>
      <c r="O2694" t="s">
        <v>298</v>
      </c>
      <c r="P2694">
        <v>2012</v>
      </c>
      <c r="Q2694">
        <v>1455</v>
      </c>
      <c r="R2694">
        <v>8834337</v>
      </c>
      <c r="S2694">
        <v>3657128</v>
      </c>
      <c r="T2694">
        <v>902638</v>
      </c>
      <c r="U2694" s="35">
        <v>122506</v>
      </c>
      <c r="V2694" t="s">
        <v>299</v>
      </c>
      <c r="W2694" t="s">
        <v>299</v>
      </c>
      <c r="X2694" t="s">
        <v>299</v>
      </c>
      <c r="Y2694" t="s">
        <v>299</v>
      </c>
    </row>
    <row r="2695" spans="1:25" x14ac:dyDescent="0.25">
      <c r="A2695" t="s">
        <v>295</v>
      </c>
      <c r="B2695" t="s">
        <v>296</v>
      </c>
      <c r="C2695" s="61">
        <f t="shared" si="42"/>
        <v>5</v>
      </c>
      <c r="D2695" t="s">
        <v>1</v>
      </c>
      <c r="E2695">
        <v>62311</v>
      </c>
      <c r="F2695">
        <v>623</v>
      </c>
      <c r="G2695">
        <v>6231</v>
      </c>
      <c r="H2695">
        <v>5</v>
      </c>
      <c r="I2695" t="s">
        <v>296</v>
      </c>
      <c r="J2695">
        <v>62</v>
      </c>
      <c r="K2695" t="s">
        <v>1747</v>
      </c>
      <c r="L2695" t="s">
        <v>1534</v>
      </c>
      <c r="M2695" t="s">
        <v>1535</v>
      </c>
      <c r="N2695">
        <v>0</v>
      </c>
      <c r="O2695" t="s">
        <v>298</v>
      </c>
      <c r="P2695">
        <v>2012</v>
      </c>
      <c r="Q2695">
        <v>111</v>
      </c>
      <c r="R2695">
        <v>784052</v>
      </c>
      <c r="S2695">
        <v>343490</v>
      </c>
      <c r="T2695">
        <v>87084</v>
      </c>
      <c r="U2695" s="35">
        <v>10330</v>
      </c>
      <c r="V2695" t="s">
        <v>299</v>
      </c>
      <c r="W2695" t="s">
        <v>299</v>
      </c>
      <c r="X2695" t="s">
        <v>299</v>
      </c>
      <c r="Y2695" t="s">
        <v>299</v>
      </c>
    </row>
    <row r="2696" spans="1:25" x14ac:dyDescent="0.25">
      <c r="A2696" t="s">
        <v>295</v>
      </c>
      <c r="B2696" t="s">
        <v>296</v>
      </c>
      <c r="C2696" s="61">
        <f t="shared" si="42"/>
        <v>6</v>
      </c>
      <c r="D2696" t="s">
        <v>1</v>
      </c>
      <c r="E2696">
        <v>623110</v>
      </c>
      <c r="F2696">
        <v>623</v>
      </c>
      <c r="G2696">
        <v>6231</v>
      </c>
      <c r="H2696">
        <v>6</v>
      </c>
      <c r="I2696" t="s">
        <v>296</v>
      </c>
      <c r="J2696">
        <v>62</v>
      </c>
      <c r="K2696" t="s">
        <v>1747</v>
      </c>
      <c r="L2696">
        <v>0</v>
      </c>
      <c r="M2696" t="s">
        <v>298</v>
      </c>
      <c r="N2696">
        <v>0</v>
      </c>
      <c r="O2696" t="s">
        <v>298</v>
      </c>
      <c r="P2696">
        <v>2012</v>
      </c>
      <c r="Q2696">
        <v>1566</v>
      </c>
      <c r="R2696">
        <v>9618389</v>
      </c>
      <c r="S2696">
        <v>4000618</v>
      </c>
      <c r="T2696">
        <v>989722</v>
      </c>
      <c r="U2696" s="35">
        <v>132836</v>
      </c>
      <c r="V2696" t="s">
        <v>299</v>
      </c>
      <c r="W2696" t="s">
        <v>299</v>
      </c>
      <c r="X2696" t="s">
        <v>299</v>
      </c>
      <c r="Y2696" t="s">
        <v>299</v>
      </c>
    </row>
    <row r="2697" spans="1:25" x14ac:dyDescent="0.25">
      <c r="A2697" t="s">
        <v>295</v>
      </c>
      <c r="B2697" t="s">
        <v>296</v>
      </c>
      <c r="C2697" s="61">
        <f t="shared" si="42"/>
        <v>6</v>
      </c>
      <c r="D2697" t="s">
        <v>1</v>
      </c>
      <c r="E2697">
        <v>623110</v>
      </c>
      <c r="F2697">
        <v>623</v>
      </c>
      <c r="G2697">
        <v>6231</v>
      </c>
      <c r="H2697">
        <v>6</v>
      </c>
      <c r="I2697" t="s">
        <v>296</v>
      </c>
      <c r="J2697">
        <v>62</v>
      </c>
      <c r="K2697" t="s">
        <v>1747</v>
      </c>
      <c r="L2697" t="s">
        <v>1532</v>
      </c>
      <c r="M2697" t="s">
        <v>1533</v>
      </c>
      <c r="N2697">
        <v>0</v>
      </c>
      <c r="O2697" t="s">
        <v>298</v>
      </c>
      <c r="P2697">
        <v>2012</v>
      </c>
      <c r="Q2697">
        <v>1455</v>
      </c>
      <c r="R2697">
        <v>8834337</v>
      </c>
      <c r="S2697">
        <v>3657128</v>
      </c>
      <c r="T2697">
        <v>902638</v>
      </c>
      <c r="U2697" s="35">
        <v>122506</v>
      </c>
      <c r="V2697" t="s">
        <v>299</v>
      </c>
      <c r="W2697" t="s">
        <v>299</v>
      </c>
      <c r="X2697" t="s">
        <v>299</v>
      </c>
      <c r="Y2697" t="s">
        <v>299</v>
      </c>
    </row>
    <row r="2698" spans="1:25" x14ac:dyDescent="0.25">
      <c r="A2698" t="s">
        <v>295</v>
      </c>
      <c r="B2698" t="s">
        <v>296</v>
      </c>
      <c r="C2698" s="61">
        <f t="shared" si="42"/>
        <v>6</v>
      </c>
      <c r="D2698" t="s">
        <v>1</v>
      </c>
      <c r="E2698">
        <v>623110</v>
      </c>
      <c r="F2698">
        <v>623</v>
      </c>
      <c r="G2698">
        <v>6231</v>
      </c>
      <c r="H2698">
        <v>6</v>
      </c>
      <c r="I2698" t="s">
        <v>296</v>
      </c>
      <c r="J2698">
        <v>62</v>
      </c>
      <c r="K2698" t="s">
        <v>1747</v>
      </c>
      <c r="L2698" t="s">
        <v>1534</v>
      </c>
      <c r="M2698" t="s">
        <v>1535</v>
      </c>
      <c r="N2698">
        <v>0</v>
      </c>
      <c r="O2698" t="s">
        <v>298</v>
      </c>
      <c r="P2698">
        <v>2012</v>
      </c>
      <c r="Q2698">
        <v>111</v>
      </c>
      <c r="R2698">
        <v>784052</v>
      </c>
      <c r="S2698">
        <v>343490</v>
      </c>
      <c r="T2698">
        <v>87084</v>
      </c>
      <c r="U2698" s="35">
        <v>10330</v>
      </c>
      <c r="V2698" t="s">
        <v>299</v>
      </c>
      <c r="W2698" t="s">
        <v>299</v>
      </c>
      <c r="X2698" t="s">
        <v>299</v>
      </c>
      <c r="Y2698" t="s">
        <v>299</v>
      </c>
    </row>
    <row r="2699" spans="1:25" x14ac:dyDescent="0.25">
      <c r="A2699" t="s">
        <v>295</v>
      </c>
      <c r="B2699" t="s">
        <v>296</v>
      </c>
      <c r="C2699" s="61">
        <f t="shared" si="42"/>
        <v>4</v>
      </c>
      <c r="D2699" t="s">
        <v>1</v>
      </c>
      <c r="E2699">
        <v>6232</v>
      </c>
      <c r="F2699">
        <v>623</v>
      </c>
      <c r="G2699">
        <v>6232</v>
      </c>
      <c r="H2699">
        <v>4</v>
      </c>
      <c r="I2699" t="s">
        <v>296</v>
      </c>
      <c r="J2699">
        <v>62</v>
      </c>
      <c r="K2699" t="s">
        <v>1748</v>
      </c>
      <c r="L2699">
        <v>0</v>
      </c>
      <c r="M2699" t="s">
        <v>298</v>
      </c>
      <c r="N2699">
        <v>0</v>
      </c>
      <c r="O2699" t="s">
        <v>298</v>
      </c>
      <c r="P2699">
        <v>2012</v>
      </c>
      <c r="Q2699">
        <v>3050</v>
      </c>
      <c r="R2699">
        <v>2456600</v>
      </c>
      <c r="S2699">
        <v>1052984</v>
      </c>
      <c r="T2699">
        <v>255119</v>
      </c>
      <c r="U2699" s="35">
        <v>41983</v>
      </c>
      <c r="V2699" t="s">
        <v>299</v>
      </c>
      <c r="W2699" t="s">
        <v>299</v>
      </c>
      <c r="X2699" t="s">
        <v>299</v>
      </c>
      <c r="Y2699" t="s">
        <v>299</v>
      </c>
    </row>
    <row r="2700" spans="1:25" x14ac:dyDescent="0.25">
      <c r="A2700" t="s">
        <v>295</v>
      </c>
      <c r="B2700" t="s">
        <v>296</v>
      </c>
      <c r="C2700" s="61">
        <f t="shared" si="42"/>
        <v>4</v>
      </c>
      <c r="D2700" t="s">
        <v>1</v>
      </c>
      <c r="E2700">
        <v>6232</v>
      </c>
      <c r="F2700">
        <v>623</v>
      </c>
      <c r="G2700">
        <v>6232</v>
      </c>
      <c r="H2700">
        <v>4</v>
      </c>
      <c r="I2700" t="s">
        <v>296</v>
      </c>
      <c r="J2700">
        <v>62</v>
      </c>
      <c r="K2700" t="s">
        <v>1748</v>
      </c>
      <c r="L2700" t="s">
        <v>1532</v>
      </c>
      <c r="M2700" t="s">
        <v>1533</v>
      </c>
      <c r="N2700">
        <v>0</v>
      </c>
      <c r="O2700" t="s">
        <v>298</v>
      </c>
      <c r="P2700">
        <v>2012</v>
      </c>
      <c r="Q2700">
        <v>1997</v>
      </c>
      <c r="R2700">
        <v>1504686</v>
      </c>
      <c r="S2700">
        <v>592538</v>
      </c>
      <c r="T2700">
        <v>142667</v>
      </c>
      <c r="U2700" s="35">
        <v>25598</v>
      </c>
      <c r="V2700" t="s">
        <v>299</v>
      </c>
      <c r="W2700" t="s">
        <v>299</v>
      </c>
      <c r="X2700" t="s">
        <v>299</v>
      </c>
      <c r="Y2700" t="s">
        <v>299</v>
      </c>
    </row>
    <row r="2701" spans="1:25" x14ac:dyDescent="0.25">
      <c r="A2701" t="s">
        <v>295</v>
      </c>
      <c r="B2701" t="s">
        <v>296</v>
      </c>
      <c r="C2701" s="61">
        <f t="shared" si="42"/>
        <v>4</v>
      </c>
      <c r="D2701" t="s">
        <v>1</v>
      </c>
      <c r="E2701">
        <v>6232</v>
      </c>
      <c r="F2701">
        <v>623</v>
      </c>
      <c r="G2701">
        <v>6232</v>
      </c>
      <c r="H2701">
        <v>4</v>
      </c>
      <c r="I2701" t="s">
        <v>296</v>
      </c>
      <c r="J2701">
        <v>62</v>
      </c>
      <c r="K2701" t="s">
        <v>1748</v>
      </c>
      <c r="L2701" t="s">
        <v>1534</v>
      </c>
      <c r="M2701" t="s">
        <v>1535</v>
      </c>
      <c r="N2701">
        <v>0</v>
      </c>
      <c r="O2701" t="s">
        <v>298</v>
      </c>
      <c r="P2701">
        <v>2012</v>
      </c>
      <c r="Q2701">
        <v>1053</v>
      </c>
      <c r="R2701">
        <v>951914</v>
      </c>
      <c r="S2701">
        <v>460446</v>
      </c>
      <c r="T2701">
        <v>112452</v>
      </c>
      <c r="U2701" s="35">
        <v>16385</v>
      </c>
      <c r="V2701" t="s">
        <v>299</v>
      </c>
      <c r="W2701" t="s">
        <v>299</v>
      </c>
      <c r="X2701" t="s">
        <v>299</v>
      </c>
      <c r="Y2701" t="s">
        <v>299</v>
      </c>
    </row>
    <row r="2702" spans="1:25" x14ac:dyDescent="0.25">
      <c r="A2702" t="s">
        <v>295</v>
      </c>
      <c r="B2702" t="s">
        <v>296</v>
      </c>
      <c r="C2702" s="61">
        <f t="shared" si="42"/>
        <v>5</v>
      </c>
      <c r="D2702" t="s">
        <v>1</v>
      </c>
      <c r="E2702">
        <v>62321</v>
      </c>
      <c r="F2702">
        <v>623</v>
      </c>
      <c r="G2702">
        <v>6232</v>
      </c>
      <c r="H2702">
        <v>5</v>
      </c>
      <c r="I2702" t="s">
        <v>296</v>
      </c>
      <c r="J2702">
        <v>62</v>
      </c>
      <c r="K2702" t="s">
        <v>1749</v>
      </c>
      <c r="L2702">
        <v>0</v>
      </c>
      <c r="M2702" t="s">
        <v>298</v>
      </c>
      <c r="N2702">
        <v>0</v>
      </c>
      <c r="O2702" t="s">
        <v>298</v>
      </c>
      <c r="P2702">
        <v>2012</v>
      </c>
      <c r="Q2702">
        <v>2090</v>
      </c>
      <c r="R2702">
        <v>1058375</v>
      </c>
      <c r="S2702">
        <v>469339</v>
      </c>
      <c r="T2702">
        <v>115630</v>
      </c>
      <c r="U2702" s="35">
        <v>23432</v>
      </c>
      <c r="V2702" t="s">
        <v>299</v>
      </c>
      <c r="W2702" t="s">
        <v>299</v>
      </c>
      <c r="X2702" t="s">
        <v>299</v>
      </c>
      <c r="Y2702" t="s">
        <v>299</v>
      </c>
    </row>
    <row r="2703" spans="1:25" x14ac:dyDescent="0.25">
      <c r="A2703" t="s">
        <v>295</v>
      </c>
      <c r="B2703" t="s">
        <v>296</v>
      </c>
      <c r="C2703" s="61">
        <f t="shared" si="42"/>
        <v>5</v>
      </c>
      <c r="D2703" t="s">
        <v>1</v>
      </c>
      <c r="E2703">
        <v>62321</v>
      </c>
      <c r="F2703">
        <v>623</v>
      </c>
      <c r="G2703">
        <v>6232</v>
      </c>
      <c r="H2703">
        <v>5</v>
      </c>
      <c r="I2703" t="s">
        <v>296</v>
      </c>
      <c r="J2703">
        <v>62</v>
      </c>
      <c r="K2703" t="s">
        <v>1749</v>
      </c>
      <c r="L2703" t="s">
        <v>1532</v>
      </c>
      <c r="M2703" t="s">
        <v>1533</v>
      </c>
      <c r="N2703">
        <v>0</v>
      </c>
      <c r="O2703" t="s">
        <v>298</v>
      </c>
      <c r="P2703">
        <v>2012</v>
      </c>
      <c r="Q2703">
        <v>1543</v>
      </c>
      <c r="R2703">
        <v>728871</v>
      </c>
      <c r="S2703">
        <v>294118</v>
      </c>
      <c r="T2703">
        <v>71858</v>
      </c>
      <c r="U2703" s="35">
        <v>15993</v>
      </c>
      <c r="V2703" t="s">
        <v>299</v>
      </c>
      <c r="W2703" t="s">
        <v>299</v>
      </c>
      <c r="X2703" t="s">
        <v>299</v>
      </c>
      <c r="Y2703" t="s">
        <v>299</v>
      </c>
    </row>
    <row r="2704" spans="1:25" x14ac:dyDescent="0.25">
      <c r="A2704" t="s">
        <v>295</v>
      </c>
      <c r="B2704" t="s">
        <v>296</v>
      </c>
      <c r="C2704" s="61">
        <f t="shared" si="42"/>
        <v>5</v>
      </c>
      <c r="D2704" t="s">
        <v>1</v>
      </c>
      <c r="E2704">
        <v>62321</v>
      </c>
      <c r="F2704">
        <v>623</v>
      </c>
      <c r="G2704">
        <v>6232</v>
      </c>
      <c r="H2704">
        <v>5</v>
      </c>
      <c r="I2704" t="s">
        <v>296</v>
      </c>
      <c r="J2704">
        <v>62</v>
      </c>
      <c r="K2704" t="s">
        <v>1749</v>
      </c>
      <c r="L2704" t="s">
        <v>1534</v>
      </c>
      <c r="M2704" t="s">
        <v>1535</v>
      </c>
      <c r="N2704">
        <v>0</v>
      </c>
      <c r="O2704" t="s">
        <v>298</v>
      </c>
      <c r="P2704">
        <v>2012</v>
      </c>
      <c r="Q2704">
        <v>547</v>
      </c>
      <c r="R2704">
        <v>329504</v>
      </c>
      <c r="S2704">
        <v>175221</v>
      </c>
      <c r="T2704">
        <v>43772</v>
      </c>
      <c r="U2704" s="35">
        <v>7439</v>
      </c>
      <c r="V2704" t="s">
        <v>299</v>
      </c>
      <c r="W2704" t="s">
        <v>299</v>
      </c>
      <c r="X2704" t="s">
        <v>299</v>
      </c>
      <c r="Y2704" t="s">
        <v>299</v>
      </c>
    </row>
    <row r="2705" spans="1:25" x14ac:dyDescent="0.25">
      <c r="A2705" t="s">
        <v>295</v>
      </c>
      <c r="B2705" t="s">
        <v>296</v>
      </c>
      <c r="C2705" s="61">
        <f t="shared" si="42"/>
        <v>6</v>
      </c>
      <c r="D2705" t="s">
        <v>1</v>
      </c>
      <c r="E2705">
        <v>623210</v>
      </c>
      <c r="F2705">
        <v>623</v>
      </c>
      <c r="G2705">
        <v>6232</v>
      </c>
      <c r="H2705">
        <v>6</v>
      </c>
      <c r="I2705" t="s">
        <v>296</v>
      </c>
      <c r="J2705">
        <v>62</v>
      </c>
      <c r="K2705" t="s">
        <v>1749</v>
      </c>
      <c r="L2705">
        <v>0</v>
      </c>
      <c r="M2705" t="s">
        <v>298</v>
      </c>
      <c r="N2705">
        <v>0</v>
      </c>
      <c r="O2705" t="s">
        <v>298</v>
      </c>
      <c r="P2705">
        <v>2012</v>
      </c>
      <c r="Q2705">
        <v>2090</v>
      </c>
      <c r="R2705">
        <v>1058375</v>
      </c>
      <c r="S2705">
        <v>469339</v>
      </c>
      <c r="T2705">
        <v>115630</v>
      </c>
      <c r="U2705" s="35">
        <v>23432</v>
      </c>
      <c r="V2705" t="s">
        <v>299</v>
      </c>
      <c r="W2705" t="s">
        <v>299</v>
      </c>
      <c r="X2705" t="s">
        <v>299</v>
      </c>
      <c r="Y2705" t="s">
        <v>299</v>
      </c>
    </row>
    <row r="2706" spans="1:25" x14ac:dyDescent="0.25">
      <c r="A2706" t="s">
        <v>295</v>
      </c>
      <c r="B2706" t="s">
        <v>296</v>
      </c>
      <c r="C2706" s="61">
        <f t="shared" si="42"/>
        <v>6</v>
      </c>
      <c r="D2706" t="s">
        <v>1</v>
      </c>
      <c r="E2706">
        <v>623210</v>
      </c>
      <c r="F2706">
        <v>623</v>
      </c>
      <c r="G2706">
        <v>6232</v>
      </c>
      <c r="H2706">
        <v>6</v>
      </c>
      <c r="I2706" t="s">
        <v>296</v>
      </c>
      <c r="J2706">
        <v>62</v>
      </c>
      <c r="K2706" t="s">
        <v>1749</v>
      </c>
      <c r="L2706" t="s">
        <v>1532</v>
      </c>
      <c r="M2706" t="s">
        <v>1533</v>
      </c>
      <c r="N2706">
        <v>0</v>
      </c>
      <c r="O2706" t="s">
        <v>298</v>
      </c>
      <c r="P2706">
        <v>2012</v>
      </c>
      <c r="Q2706">
        <v>1543</v>
      </c>
      <c r="R2706">
        <v>728871</v>
      </c>
      <c r="S2706">
        <v>294118</v>
      </c>
      <c r="T2706">
        <v>71858</v>
      </c>
      <c r="U2706" s="35">
        <v>15993</v>
      </c>
      <c r="V2706" t="s">
        <v>299</v>
      </c>
      <c r="W2706" t="s">
        <v>299</v>
      </c>
      <c r="X2706" t="s">
        <v>299</v>
      </c>
      <c r="Y2706" t="s">
        <v>299</v>
      </c>
    </row>
    <row r="2707" spans="1:25" x14ac:dyDescent="0.25">
      <c r="A2707" t="s">
        <v>295</v>
      </c>
      <c r="B2707" t="s">
        <v>296</v>
      </c>
      <c r="C2707" s="61">
        <f t="shared" si="42"/>
        <v>6</v>
      </c>
      <c r="D2707" t="s">
        <v>1</v>
      </c>
      <c r="E2707">
        <v>623210</v>
      </c>
      <c r="F2707">
        <v>623</v>
      </c>
      <c r="G2707">
        <v>6232</v>
      </c>
      <c r="H2707">
        <v>6</v>
      </c>
      <c r="I2707" t="s">
        <v>296</v>
      </c>
      <c r="J2707">
        <v>62</v>
      </c>
      <c r="K2707" t="s">
        <v>1749</v>
      </c>
      <c r="L2707" t="s">
        <v>1534</v>
      </c>
      <c r="M2707" t="s">
        <v>1535</v>
      </c>
      <c r="N2707">
        <v>0</v>
      </c>
      <c r="O2707" t="s">
        <v>298</v>
      </c>
      <c r="P2707">
        <v>2012</v>
      </c>
      <c r="Q2707">
        <v>547</v>
      </c>
      <c r="R2707">
        <v>329504</v>
      </c>
      <c r="S2707">
        <v>175221</v>
      </c>
      <c r="T2707">
        <v>43772</v>
      </c>
      <c r="U2707" s="35">
        <v>7439</v>
      </c>
      <c r="V2707" t="s">
        <v>299</v>
      </c>
      <c r="W2707" t="s">
        <v>299</v>
      </c>
      <c r="X2707" t="s">
        <v>299</v>
      </c>
      <c r="Y2707" t="s">
        <v>299</v>
      </c>
    </row>
    <row r="2708" spans="1:25" x14ac:dyDescent="0.25">
      <c r="A2708" t="s">
        <v>295</v>
      </c>
      <c r="B2708" t="s">
        <v>296</v>
      </c>
      <c r="C2708" s="61">
        <f t="shared" si="42"/>
        <v>5</v>
      </c>
      <c r="D2708" t="s">
        <v>1</v>
      </c>
      <c r="E2708">
        <v>62322</v>
      </c>
      <c r="F2708">
        <v>623</v>
      </c>
      <c r="G2708">
        <v>6232</v>
      </c>
      <c r="H2708">
        <v>5</v>
      </c>
      <c r="I2708" t="s">
        <v>296</v>
      </c>
      <c r="J2708">
        <v>62</v>
      </c>
      <c r="K2708" t="s">
        <v>1750</v>
      </c>
      <c r="L2708">
        <v>0</v>
      </c>
      <c r="M2708" t="s">
        <v>298</v>
      </c>
      <c r="N2708">
        <v>0</v>
      </c>
      <c r="O2708" t="s">
        <v>298</v>
      </c>
      <c r="P2708">
        <v>2012</v>
      </c>
      <c r="Q2708">
        <v>960</v>
      </c>
      <c r="R2708">
        <v>1398225</v>
      </c>
      <c r="S2708">
        <v>583645</v>
      </c>
      <c r="T2708">
        <v>139489</v>
      </c>
      <c r="U2708" s="35">
        <v>18551</v>
      </c>
      <c r="V2708" t="s">
        <v>299</v>
      </c>
      <c r="W2708" t="s">
        <v>299</v>
      </c>
      <c r="X2708" t="s">
        <v>299</v>
      </c>
      <c r="Y2708" t="s">
        <v>299</v>
      </c>
    </row>
    <row r="2709" spans="1:25" x14ac:dyDescent="0.25">
      <c r="A2709" t="s">
        <v>295</v>
      </c>
      <c r="B2709" t="s">
        <v>296</v>
      </c>
      <c r="C2709" s="61">
        <f t="shared" si="42"/>
        <v>5</v>
      </c>
      <c r="D2709" t="s">
        <v>1</v>
      </c>
      <c r="E2709">
        <v>62322</v>
      </c>
      <c r="F2709">
        <v>623</v>
      </c>
      <c r="G2709">
        <v>6232</v>
      </c>
      <c r="H2709">
        <v>5</v>
      </c>
      <c r="I2709" t="s">
        <v>296</v>
      </c>
      <c r="J2709">
        <v>62</v>
      </c>
      <c r="K2709" t="s">
        <v>1750</v>
      </c>
      <c r="L2709" t="s">
        <v>1532</v>
      </c>
      <c r="M2709" t="s">
        <v>1533</v>
      </c>
      <c r="N2709">
        <v>0</v>
      </c>
      <c r="O2709" t="s">
        <v>298</v>
      </c>
      <c r="P2709">
        <v>2012</v>
      </c>
      <c r="Q2709">
        <v>454</v>
      </c>
      <c r="R2709">
        <v>775815</v>
      </c>
      <c r="S2709">
        <v>298420</v>
      </c>
      <c r="T2709">
        <v>70809</v>
      </c>
      <c r="U2709" s="35">
        <v>9605</v>
      </c>
      <c r="V2709" t="s">
        <v>299</v>
      </c>
      <c r="W2709" t="s">
        <v>299</v>
      </c>
      <c r="X2709" t="s">
        <v>299</v>
      </c>
      <c r="Y2709" t="s">
        <v>299</v>
      </c>
    </row>
    <row r="2710" spans="1:25" x14ac:dyDescent="0.25">
      <c r="A2710" t="s">
        <v>295</v>
      </c>
      <c r="B2710" t="s">
        <v>296</v>
      </c>
      <c r="C2710" s="61">
        <f t="shared" si="42"/>
        <v>5</v>
      </c>
      <c r="D2710" t="s">
        <v>1</v>
      </c>
      <c r="E2710">
        <v>62322</v>
      </c>
      <c r="F2710">
        <v>623</v>
      </c>
      <c r="G2710">
        <v>6232</v>
      </c>
      <c r="H2710">
        <v>5</v>
      </c>
      <c r="I2710" t="s">
        <v>296</v>
      </c>
      <c r="J2710">
        <v>62</v>
      </c>
      <c r="K2710" t="s">
        <v>1750</v>
      </c>
      <c r="L2710" t="s">
        <v>1534</v>
      </c>
      <c r="M2710" t="s">
        <v>1535</v>
      </c>
      <c r="N2710">
        <v>0</v>
      </c>
      <c r="O2710" t="s">
        <v>298</v>
      </c>
      <c r="P2710">
        <v>2012</v>
      </c>
      <c r="Q2710">
        <v>506</v>
      </c>
      <c r="R2710">
        <v>622410</v>
      </c>
      <c r="S2710">
        <v>285225</v>
      </c>
      <c r="T2710">
        <v>68680</v>
      </c>
      <c r="U2710" s="35">
        <v>8946</v>
      </c>
      <c r="V2710" t="s">
        <v>299</v>
      </c>
      <c r="W2710" t="s">
        <v>299</v>
      </c>
      <c r="X2710" t="s">
        <v>299</v>
      </c>
      <c r="Y2710" t="s">
        <v>299</v>
      </c>
    </row>
    <row r="2711" spans="1:25" x14ac:dyDescent="0.25">
      <c r="A2711" t="s">
        <v>295</v>
      </c>
      <c r="B2711" t="s">
        <v>296</v>
      </c>
      <c r="C2711" s="61">
        <f t="shared" si="42"/>
        <v>6</v>
      </c>
      <c r="D2711" t="s">
        <v>1</v>
      </c>
      <c r="E2711">
        <v>623220</v>
      </c>
      <c r="F2711">
        <v>623</v>
      </c>
      <c r="G2711">
        <v>6232</v>
      </c>
      <c r="H2711">
        <v>6</v>
      </c>
      <c r="I2711" t="s">
        <v>296</v>
      </c>
      <c r="J2711">
        <v>62</v>
      </c>
      <c r="K2711" t="s">
        <v>1750</v>
      </c>
      <c r="L2711">
        <v>0</v>
      </c>
      <c r="M2711" t="s">
        <v>298</v>
      </c>
      <c r="N2711">
        <v>0</v>
      </c>
      <c r="O2711" t="s">
        <v>298</v>
      </c>
      <c r="P2711">
        <v>2012</v>
      </c>
      <c r="Q2711">
        <v>960</v>
      </c>
      <c r="R2711">
        <v>1398225</v>
      </c>
      <c r="S2711">
        <v>583645</v>
      </c>
      <c r="T2711">
        <v>139489</v>
      </c>
      <c r="U2711" s="35">
        <v>18551</v>
      </c>
      <c r="V2711" t="s">
        <v>299</v>
      </c>
      <c r="W2711" t="s">
        <v>299</v>
      </c>
      <c r="X2711" t="s">
        <v>299</v>
      </c>
      <c r="Y2711" t="s">
        <v>299</v>
      </c>
    </row>
    <row r="2712" spans="1:25" x14ac:dyDescent="0.25">
      <c r="A2712" t="s">
        <v>295</v>
      </c>
      <c r="B2712" t="s">
        <v>296</v>
      </c>
      <c r="C2712" s="61">
        <f t="shared" si="42"/>
        <v>6</v>
      </c>
      <c r="D2712" t="s">
        <v>1</v>
      </c>
      <c r="E2712">
        <v>623220</v>
      </c>
      <c r="F2712">
        <v>623</v>
      </c>
      <c r="G2712">
        <v>6232</v>
      </c>
      <c r="H2712">
        <v>6</v>
      </c>
      <c r="I2712" t="s">
        <v>296</v>
      </c>
      <c r="J2712">
        <v>62</v>
      </c>
      <c r="K2712" t="s">
        <v>1750</v>
      </c>
      <c r="L2712" t="s">
        <v>1532</v>
      </c>
      <c r="M2712" t="s">
        <v>1533</v>
      </c>
      <c r="N2712">
        <v>0</v>
      </c>
      <c r="O2712" t="s">
        <v>298</v>
      </c>
      <c r="P2712">
        <v>2012</v>
      </c>
      <c r="Q2712">
        <v>454</v>
      </c>
      <c r="R2712">
        <v>775815</v>
      </c>
      <c r="S2712">
        <v>298420</v>
      </c>
      <c r="T2712">
        <v>70809</v>
      </c>
      <c r="U2712" s="35">
        <v>9605</v>
      </c>
      <c r="V2712" t="s">
        <v>299</v>
      </c>
      <c r="W2712" t="s">
        <v>299</v>
      </c>
      <c r="X2712" t="s">
        <v>299</v>
      </c>
      <c r="Y2712" t="s">
        <v>299</v>
      </c>
    </row>
    <row r="2713" spans="1:25" x14ac:dyDescent="0.25">
      <c r="A2713" t="s">
        <v>295</v>
      </c>
      <c r="B2713" t="s">
        <v>296</v>
      </c>
      <c r="C2713" s="61">
        <f t="shared" si="42"/>
        <v>6</v>
      </c>
      <c r="D2713" t="s">
        <v>1</v>
      </c>
      <c r="E2713">
        <v>623220</v>
      </c>
      <c r="F2713">
        <v>623</v>
      </c>
      <c r="G2713">
        <v>6232</v>
      </c>
      <c r="H2713">
        <v>6</v>
      </c>
      <c r="I2713" t="s">
        <v>296</v>
      </c>
      <c r="J2713">
        <v>62</v>
      </c>
      <c r="K2713" t="s">
        <v>1750</v>
      </c>
      <c r="L2713" t="s">
        <v>1534</v>
      </c>
      <c r="M2713" t="s">
        <v>1535</v>
      </c>
      <c r="N2713">
        <v>0</v>
      </c>
      <c r="O2713" t="s">
        <v>298</v>
      </c>
      <c r="P2713">
        <v>2012</v>
      </c>
      <c r="Q2713">
        <v>506</v>
      </c>
      <c r="R2713">
        <v>622410</v>
      </c>
      <c r="S2713">
        <v>285225</v>
      </c>
      <c r="T2713">
        <v>68680</v>
      </c>
      <c r="U2713" s="35">
        <v>8946</v>
      </c>
      <c r="V2713" t="s">
        <v>299</v>
      </c>
      <c r="W2713" t="s">
        <v>299</v>
      </c>
      <c r="X2713" t="s">
        <v>299</v>
      </c>
      <c r="Y2713" t="s">
        <v>299</v>
      </c>
    </row>
    <row r="2714" spans="1:25" x14ac:dyDescent="0.25">
      <c r="A2714" t="s">
        <v>295</v>
      </c>
      <c r="B2714" t="s">
        <v>296</v>
      </c>
      <c r="C2714" s="61">
        <f t="shared" si="42"/>
        <v>4</v>
      </c>
      <c r="D2714" t="s">
        <v>1</v>
      </c>
      <c r="E2714">
        <v>6233</v>
      </c>
      <c r="F2714">
        <v>623</v>
      </c>
      <c r="G2714">
        <v>6233</v>
      </c>
      <c r="H2714">
        <v>4</v>
      </c>
      <c r="I2714" t="s">
        <v>296</v>
      </c>
      <c r="J2714">
        <v>62</v>
      </c>
      <c r="K2714" t="s">
        <v>1751</v>
      </c>
      <c r="L2714">
        <v>0</v>
      </c>
      <c r="M2714" t="s">
        <v>298</v>
      </c>
      <c r="N2714">
        <v>0</v>
      </c>
      <c r="O2714" t="s">
        <v>298</v>
      </c>
      <c r="P2714">
        <v>2012</v>
      </c>
      <c r="Q2714">
        <v>3317</v>
      </c>
      <c r="R2714">
        <v>5271434</v>
      </c>
      <c r="S2714">
        <v>1783261</v>
      </c>
      <c r="T2714">
        <v>440855</v>
      </c>
      <c r="U2714" s="35">
        <v>74293</v>
      </c>
      <c r="V2714" t="s">
        <v>299</v>
      </c>
      <c r="W2714" t="s">
        <v>299</v>
      </c>
      <c r="X2714" t="s">
        <v>299</v>
      </c>
      <c r="Y2714" t="s">
        <v>299</v>
      </c>
    </row>
    <row r="2715" spans="1:25" x14ac:dyDescent="0.25">
      <c r="A2715" t="s">
        <v>295</v>
      </c>
      <c r="B2715" t="s">
        <v>296</v>
      </c>
      <c r="C2715" s="61">
        <f t="shared" si="42"/>
        <v>4</v>
      </c>
      <c r="D2715" t="s">
        <v>1</v>
      </c>
      <c r="E2715">
        <v>6233</v>
      </c>
      <c r="F2715">
        <v>623</v>
      </c>
      <c r="G2715">
        <v>6233</v>
      </c>
      <c r="H2715">
        <v>4</v>
      </c>
      <c r="I2715" t="s">
        <v>296</v>
      </c>
      <c r="J2715">
        <v>62</v>
      </c>
      <c r="K2715" t="s">
        <v>1751</v>
      </c>
      <c r="L2715" t="s">
        <v>1532</v>
      </c>
      <c r="M2715" t="s">
        <v>1533</v>
      </c>
      <c r="N2715">
        <v>0</v>
      </c>
      <c r="O2715" t="s">
        <v>298</v>
      </c>
      <c r="P2715">
        <v>2012</v>
      </c>
      <c r="Q2715">
        <v>3067</v>
      </c>
      <c r="R2715">
        <v>3653032</v>
      </c>
      <c r="S2715">
        <v>1212092</v>
      </c>
      <c r="T2715">
        <v>297128</v>
      </c>
      <c r="U2715" s="35">
        <v>54123</v>
      </c>
      <c r="V2715" t="s">
        <v>299</v>
      </c>
      <c r="W2715" t="s">
        <v>299</v>
      </c>
      <c r="X2715" t="s">
        <v>299</v>
      </c>
      <c r="Y2715" t="s">
        <v>299</v>
      </c>
    </row>
    <row r="2716" spans="1:25" x14ac:dyDescent="0.25">
      <c r="A2716" t="s">
        <v>295</v>
      </c>
      <c r="B2716" t="s">
        <v>296</v>
      </c>
      <c r="C2716" s="61">
        <f t="shared" si="42"/>
        <v>4</v>
      </c>
      <c r="D2716" t="s">
        <v>1</v>
      </c>
      <c r="E2716">
        <v>6233</v>
      </c>
      <c r="F2716">
        <v>623</v>
      </c>
      <c r="G2716">
        <v>6233</v>
      </c>
      <c r="H2716">
        <v>4</v>
      </c>
      <c r="I2716" t="s">
        <v>296</v>
      </c>
      <c r="J2716">
        <v>62</v>
      </c>
      <c r="K2716" t="s">
        <v>1751</v>
      </c>
      <c r="L2716" t="s">
        <v>1534</v>
      </c>
      <c r="M2716" t="s">
        <v>1535</v>
      </c>
      <c r="N2716">
        <v>0</v>
      </c>
      <c r="O2716" t="s">
        <v>298</v>
      </c>
      <c r="P2716">
        <v>2012</v>
      </c>
      <c r="Q2716">
        <v>250</v>
      </c>
      <c r="R2716">
        <v>1618402</v>
      </c>
      <c r="S2716">
        <v>571169</v>
      </c>
      <c r="T2716">
        <v>143727</v>
      </c>
      <c r="U2716" s="35">
        <v>20170</v>
      </c>
      <c r="V2716" t="s">
        <v>299</v>
      </c>
      <c r="W2716" t="s">
        <v>299</v>
      </c>
      <c r="X2716" t="s">
        <v>299</v>
      </c>
      <c r="Y2716" t="s">
        <v>299</v>
      </c>
    </row>
    <row r="2717" spans="1:25" x14ac:dyDescent="0.25">
      <c r="A2717" t="s">
        <v>295</v>
      </c>
      <c r="B2717" t="s">
        <v>296</v>
      </c>
      <c r="C2717" s="61">
        <f t="shared" si="42"/>
        <v>5</v>
      </c>
      <c r="D2717" t="s">
        <v>1</v>
      </c>
      <c r="E2717">
        <v>62331</v>
      </c>
      <c r="F2717">
        <v>623</v>
      </c>
      <c r="G2717">
        <v>6233</v>
      </c>
      <c r="H2717">
        <v>5</v>
      </c>
      <c r="I2717" t="s">
        <v>296</v>
      </c>
      <c r="J2717">
        <v>62</v>
      </c>
      <c r="K2717" t="s">
        <v>1751</v>
      </c>
      <c r="L2717">
        <v>0</v>
      </c>
      <c r="M2717" t="s">
        <v>298</v>
      </c>
      <c r="N2717">
        <v>0</v>
      </c>
      <c r="O2717" t="s">
        <v>298</v>
      </c>
      <c r="P2717">
        <v>2012</v>
      </c>
      <c r="Q2717">
        <v>3317</v>
      </c>
      <c r="R2717">
        <v>5271434</v>
      </c>
      <c r="S2717">
        <v>1783261</v>
      </c>
      <c r="T2717">
        <v>440855</v>
      </c>
      <c r="U2717" s="35">
        <v>74293</v>
      </c>
      <c r="V2717" t="s">
        <v>299</v>
      </c>
      <c r="W2717" t="s">
        <v>299</v>
      </c>
      <c r="X2717" t="s">
        <v>299</v>
      </c>
      <c r="Y2717" t="s">
        <v>299</v>
      </c>
    </row>
    <row r="2718" spans="1:25" x14ac:dyDescent="0.25">
      <c r="A2718" t="s">
        <v>295</v>
      </c>
      <c r="B2718" t="s">
        <v>296</v>
      </c>
      <c r="C2718" s="61">
        <f t="shared" si="42"/>
        <v>5</v>
      </c>
      <c r="D2718" t="s">
        <v>1</v>
      </c>
      <c r="E2718">
        <v>62331</v>
      </c>
      <c r="F2718">
        <v>623</v>
      </c>
      <c r="G2718">
        <v>6233</v>
      </c>
      <c r="H2718">
        <v>5</v>
      </c>
      <c r="I2718" t="s">
        <v>296</v>
      </c>
      <c r="J2718">
        <v>62</v>
      </c>
      <c r="K2718" t="s">
        <v>1751</v>
      </c>
      <c r="L2718" t="s">
        <v>1532</v>
      </c>
      <c r="M2718" t="s">
        <v>1533</v>
      </c>
      <c r="N2718">
        <v>0</v>
      </c>
      <c r="O2718" t="s">
        <v>298</v>
      </c>
      <c r="P2718">
        <v>2012</v>
      </c>
      <c r="Q2718">
        <v>3067</v>
      </c>
      <c r="R2718">
        <v>3653032</v>
      </c>
      <c r="S2718">
        <v>1212092</v>
      </c>
      <c r="T2718">
        <v>297128</v>
      </c>
      <c r="U2718" s="35">
        <v>54123</v>
      </c>
      <c r="V2718" t="s">
        <v>299</v>
      </c>
      <c r="W2718" t="s">
        <v>299</v>
      </c>
      <c r="X2718" t="s">
        <v>299</v>
      </c>
      <c r="Y2718" t="s">
        <v>299</v>
      </c>
    </row>
    <row r="2719" spans="1:25" x14ac:dyDescent="0.25">
      <c r="A2719" t="s">
        <v>295</v>
      </c>
      <c r="B2719" t="s">
        <v>296</v>
      </c>
      <c r="C2719" s="61">
        <f t="shared" si="42"/>
        <v>5</v>
      </c>
      <c r="D2719" t="s">
        <v>1</v>
      </c>
      <c r="E2719">
        <v>62331</v>
      </c>
      <c r="F2719">
        <v>623</v>
      </c>
      <c r="G2719">
        <v>6233</v>
      </c>
      <c r="H2719">
        <v>5</v>
      </c>
      <c r="I2719" t="s">
        <v>296</v>
      </c>
      <c r="J2719">
        <v>62</v>
      </c>
      <c r="K2719" t="s">
        <v>1751</v>
      </c>
      <c r="L2719" t="s">
        <v>1534</v>
      </c>
      <c r="M2719" t="s">
        <v>1535</v>
      </c>
      <c r="N2719">
        <v>0</v>
      </c>
      <c r="O2719" t="s">
        <v>298</v>
      </c>
      <c r="P2719">
        <v>2012</v>
      </c>
      <c r="Q2719">
        <v>250</v>
      </c>
      <c r="R2719">
        <v>1618402</v>
      </c>
      <c r="S2719">
        <v>571169</v>
      </c>
      <c r="T2719">
        <v>143727</v>
      </c>
      <c r="U2719" s="35">
        <v>20170</v>
      </c>
      <c r="V2719" t="s">
        <v>299</v>
      </c>
      <c r="W2719" t="s">
        <v>299</v>
      </c>
      <c r="X2719" t="s">
        <v>299</v>
      </c>
      <c r="Y2719" t="s">
        <v>299</v>
      </c>
    </row>
    <row r="2720" spans="1:25" x14ac:dyDescent="0.25">
      <c r="A2720" t="s">
        <v>295</v>
      </c>
      <c r="B2720" t="s">
        <v>296</v>
      </c>
      <c r="C2720" s="61">
        <f t="shared" si="42"/>
        <v>6</v>
      </c>
      <c r="D2720" t="s">
        <v>1</v>
      </c>
      <c r="E2720">
        <v>623311</v>
      </c>
      <c r="F2720">
        <v>623</v>
      </c>
      <c r="G2720">
        <v>6233</v>
      </c>
      <c r="H2720">
        <v>6</v>
      </c>
      <c r="I2720" t="s">
        <v>296</v>
      </c>
      <c r="J2720">
        <v>62</v>
      </c>
      <c r="K2720" t="s">
        <v>1752</v>
      </c>
      <c r="L2720">
        <v>0</v>
      </c>
      <c r="M2720" t="s">
        <v>298</v>
      </c>
      <c r="N2720">
        <v>0</v>
      </c>
      <c r="O2720" t="s">
        <v>298</v>
      </c>
      <c r="P2720">
        <v>2012</v>
      </c>
      <c r="Q2720">
        <v>345</v>
      </c>
      <c r="R2720">
        <v>1919411</v>
      </c>
      <c r="S2720">
        <v>685705</v>
      </c>
      <c r="T2720">
        <v>171880</v>
      </c>
      <c r="U2720" s="35">
        <v>24664</v>
      </c>
      <c r="V2720" t="s">
        <v>299</v>
      </c>
      <c r="W2720" t="s">
        <v>299</v>
      </c>
      <c r="X2720" t="s">
        <v>299</v>
      </c>
      <c r="Y2720" t="s">
        <v>299</v>
      </c>
    </row>
    <row r="2721" spans="1:25" x14ac:dyDescent="0.25">
      <c r="A2721" t="s">
        <v>295</v>
      </c>
      <c r="B2721" t="s">
        <v>296</v>
      </c>
      <c r="C2721" s="61">
        <f t="shared" si="42"/>
        <v>6</v>
      </c>
      <c r="D2721" t="s">
        <v>1</v>
      </c>
      <c r="E2721">
        <v>623311</v>
      </c>
      <c r="F2721">
        <v>623</v>
      </c>
      <c r="G2721">
        <v>6233</v>
      </c>
      <c r="H2721">
        <v>6</v>
      </c>
      <c r="I2721" t="s">
        <v>296</v>
      </c>
      <c r="J2721">
        <v>62</v>
      </c>
      <c r="K2721" t="s">
        <v>1752</v>
      </c>
      <c r="L2721" t="s">
        <v>1532</v>
      </c>
      <c r="M2721" t="s">
        <v>1533</v>
      </c>
      <c r="N2721">
        <v>0</v>
      </c>
      <c r="O2721" t="s">
        <v>298</v>
      </c>
      <c r="P2721">
        <v>2012</v>
      </c>
      <c r="Q2721">
        <v>246</v>
      </c>
      <c r="R2721">
        <v>676009</v>
      </c>
      <c r="S2721">
        <v>241362</v>
      </c>
      <c r="T2721">
        <v>59977</v>
      </c>
      <c r="U2721" s="35">
        <v>9642</v>
      </c>
      <c r="V2721" t="s">
        <v>299</v>
      </c>
      <c r="W2721" t="s">
        <v>299</v>
      </c>
      <c r="X2721" t="s">
        <v>299</v>
      </c>
      <c r="Y2721" t="s">
        <v>299</v>
      </c>
    </row>
    <row r="2722" spans="1:25" x14ac:dyDescent="0.25">
      <c r="A2722" t="s">
        <v>295</v>
      </c>
      <c r="B2722" t="s">
        <v>296</v>
      </c>
      <c r="C2722" s="61">
        <f t="shared" si="42"/>
        <v>6</v>
      </c>
      <c r="D2722" t="s">
        <v>1</v>
      </c>
      <c r="E2722">
        <v>623311</v>
      </c>
      <c r="F2722">
        <v>623</v>
      </c>
      <c r="G2722">
        <v>6233</v>
      </c>
      <c r="H2722">
        <v>6</v>
      </c>
      <c r="I2722" t="s">
        <v>296</v>
      </c>
      <c r="J2722">
        <v>62</v>
      </c>
      <c r="K2722" t="s">
        <v>1752</v>
      </c>
      <c r="L2722" t="s">
        <v>1534</v>
      </c>
      <c r="M2722" t="s">
        <v>1535</v>
      </c>
      <c r="N2722">
        <v>0</v>
      </c>
      <c r="O2722" t="s">
        <v>298</v>
      </c>
      <c r="P2722">
        <v>2012</v>
      </c>
      <c r="Q2722">
        <v>99</v>
      </c>
      <c r="R2722">
        <v>1243402</v>
      </c>
      <c r="S2722">
        <v>444343</v>
      </c>
      <c r="T2722">
        <v>111903</v>
      </c>
      <c r="U2722" s="35">
        <v>15022</v>
      </c>
      <c r="V2722" t="s">
        <v>299</v>
      </c>
      <c r="W2722" t="s">
        <v>299</v>
      </c>
      <c r="X2722" t="s">
        <v>299</v>
      </c>
      <c r="Y2722" t="s">
        <v>299</v>
      </c>
    </row>
    <row r="2723" spans="1:25" x14ac:dyDescent="0.25">
      <c r="A2723" t="s">
        <v>295</v>
      </c>
      <c r="B2723" t="s">
        <v>296</v>
      </c>
      <c r="C2723" s="61">
        <f t="shared" si="42"/>
        <v>6</v>
      </c>
      <c r="D2723" t="s">
        <v>1</v>
      </c>
      <c r="E2723">
        <v>623312</v>
      </c>
      <c r="F2723">
        <v>623</v>
      </c>
      <c r="G2723">
        <v>6233</v>
      </c>
      <c r="H2723">
        <v>6</v>
      </c>
      <c r="I2723" t="s">
        <v>296</v>
      </c>
      <c r="J2723">
        <v>62</v>
      </c>
      <c r="K2723" t="s">
        <v>1753</v>
      </c>
      <c r="L2723">
        <v>0</v>
      </c>
      <c r="M2723" t="s">
        <v>298</v>
      </c>
      <c r="N2723">
        <v>0</v>
      </c>
      <c r="O2723" t="s">
        <v>298</v>
      </c>
      <c r="P2723">
        <v>2012</v>
      </c>
      <c r="Q2723">
        <v>2972</v>
      </c>
      <c r="R2723">
        <v>3352023</v>
      </c>
      <c r="S2723">
        <v>1097556</v>
      </c>
      <c r="T2723">
        <v>268975</v>
      </c>
      <c r="U2723" s="35">
        <v>49629</v>
      </c>
      <c r="V2723" t="s">
        <v>299</v>
      </c>
      <c r="W2723" t="s">
        <v>299</v>
      </c>
      <c r="X2723" t="s">
        <v>299</v>
      </c>
      <c r="Y2723" t="s">
        <v>299</v>
      </c>
    </row>
    <row r="2724" spans="1:25" x14ac:dyDescent="0.25">
      <c r="A2724" t="s">
        <v>295</v>
      </c>
      <c r="B2724" t="s">
        <v>296</v>
      </c>
      <c r="C2724" s="61">
        <f t="shared" si="42"/>
        <v>6</v>
      </c>
      <c r="D2724" t="s">
        <v>1</v>
      </c>
      <c r="E2724">
        <v>623312</v>
      </c>
      <c r="F2724">
        <v>623</v>
      </c>
      <c r="G2724">
        <v>6233</v>
      </c>
      <c r="H2724">
        <v>6</v>
      </c>
      <c r="I2724" t="s">
        <v>296</v>
      </c>
      <c r="J2724">
        <v>62</v>
      </c>
      <c r="K2724" t="s">
        <v>1753</v>
      </c>
      <c r="L2724" t="s">
        <v>1532</v>
      </c>
      <c r="M2724" t="s">
        <v>1533</v>
      </c>
      <c r="N2724">
        <v>0</v>
      </c>
      <c r="O2724" t="s">
        <v>298</v>
      </c>
      <c r="P2724">
        <v>2012</v>
      </c>
      <c r="Q2724">
        <v>2821</v>
      </c>
      <c r="R2724">
        <v>2977023</v>
      </c>
      <c r="S2724">
        <v>970730</v>
      </c>
      <c r="T2724">
        <v>237151</v>
      </c>
      <c r="U2724" s="35">
        <v>44481</v>
      </c>
      <c r="V2724" t="s">
        <v>299</v>
      </c>
      <c r="W2724" t="s">
        <v>299</v>
      </c>
      <c r="X2724" t="s">
        <v>299</v>
      </c>
      <c r="Y2724" t="s">
        <v>299</v>
      </c>
    </row>
    <row r="2725" spans="1:25" x14ac:dyDescent="0.25">
      <c r="A2725" t="s">
        <v>295</v>
      </c>
      <c r="B2725" t="s">
        <v>296</v>
      </c>
      <c r="C2725" s="61">
        <f t="shared" si="42"/>
        <v>6</v>
      </c>
      <c r="D2725" t="s">
        <v>1</v>
      </c>
      <c r="E2725">
        <v>623312</v>
      </c>
      <c r="F2725">
        <v>623</v>
      </c>
      <c r="G2725">
        <v>6233</v>
      </c>
      <c r="H2725">
        <v>6</v>
      </c>
      <c r="I2725" t="s">
        <v>296</v>
      </c>
      <c r="J2725">
        <v>62</v>
      </c>
      <c r="K2725" t="s">
        <v>1753</v>
      </c>
      <c r="L2725" t="s">
        <v>1534</v>
      </c>
      <c r="M2725" t="s">
        <v>1535</v>
      </c>
      <c r="N2725">
        <v>0</v>
      </c>
      <c r="O2725" t="s">
        <v>298</v>
      </c>
      <c r="P2725">
        <v>2012</v>
      </c>
      <c r="Q2725">
        <v>151</v>
      </c>
      <c r="R2725">
        <v>375000</v>
      </c>
      <c r="S2725">
        <v>126826</v>
      </c>
      <c r="T2725">
        <v>31824</v>
      </c>
      <c r="U2725" s="35">
        <v>5148</v>
      </c>
      <c r="V2725" t="s">
        <v>299</v>
      </c>
      <c r="W2725" t="s">
        <v>299</v>
      </c>
      <c r="X2725" t="s">
        <v>299</v>
      </c>
      <c r="Y2725" t="s">
        <v>299</v>
      </c>
    </row>
    <row r="2726" spans="1:25" x14ac:dyDescent="0.25">
      <c r="A2726" t="s">
        <v>295</v>
      </c>
      <c r="B2726" t="s">
        <v>296</v>
      </c>
      <c r="C2726" s="61">
        <f t="shared" si="42"/>
        <v>4</v>
      </c>
      <c r="D2726" t="s">
        <v>1</v>
      </c>
      <c r="E2726">
        <v>6239</v>
      </c>
      <c r="F2726">
        <v>623</v>
      </c>
      <c r="G2726">
        <v>6239</v>
      </c>
      <c r="H2726">
        <v>4</v>
      </c>
      <c r="I2726" t="s">
        <v>296</v>
      </c>
      <c r="J2726">
        <v>62</v>
      </c>
      <c r="K2726" t="s">
        <v>1754</v>
      </c>
      <c r="L2726">
        <v>0</v>
      </c>
      <c r="M2726" t="s">
        <v>298</v>
      </c>
      <c r="N2726">
        <v>0</v>
      </c>
      <c r="O2726" t="s">
        <v>298</v>
      </c>
      <c r="P2726">
        <v>2012</v>
      </c>
      <c r="Q2726">
        <v>859</v>
      </c>
      <c r="R2726">
        <v>1136003</v>
      </c>
      <c r="S2726">
        <v>559008</v>
      </c>
      <c r="T2726">
        <v>137885</v>
      </c>
      <c r="U2726" s="35">
        <v>18624</v>
      </c>
      <c r="V2726" t="s">
        <v>299</v>
      </c>
      <c r="W2726" t="s">
        <v>299</v>
      </c>
      <c r="X2726" t="s">
        <v>299</v>
      </c>
      <c r="Y2726" t="s">
        <v>299</v>
      </c>
    </row>
    <row r="2727" spans="1:25" x14ac:dyDescent="0.25">
      <c r="A2727" t="s">
        <v>295</v>
      </c>
      <c r="B2727" t="s">
        <v>296</v>
      </c>
      <c r="C2727" s="61">
        <f t="shared" si="42"/>
        <v>4</v>
      </c>
      <c r="D2727" t="s">
        <v>1</v>
      </c>
      <c r="E2727">
        <v>6239</v>
      </c>
      <c r="F2727">
        <v>623</v>
      </c>
      <c r="G2727">
        <v>6239</v>
      </c>
      <c r="H2727">
        <v>4</v>
      </c>
      <c r="I2727" t="s">
        <v>296</v>
      </c>
      <c r="J2727">
        <v>62</v>
      </c>
      <c r="K2727" t="s">
        <v>1754</v>
      </c>
      <c r="L2727" t="s">
        <v>1532</v>
      </c>
      <c r="M2727" t="s">
        <v>1533</v>
      </c>
      <c r="N2727">
        <v>0</v>
      </c>
      <c r="O2727" t="s">
        <v>298</v>
      </c>
      <c r="P2727">
        <v>2012</v>
      </c>
      <c r="Q2727">
        <v>196</v>
      </c>
      <c r="R2727">
        <v>77402</v>
      </c>
      <c r="S2727">
        <v>31864</v>
      </c>
      <c r="T2727">
        <v>7497</v>
      </c>
      <c r="U2727" s="35">
        <v>1751</v>
      </c>
      <c r="V2727" t="s">
        <v>299</v>
      </c>
      <c r="W2727" t="s">
        <v>299</v>
      </c>
      <c r="X2727" t="s">
        <v>299</v>
      </c>
      <c r="Y2727" t="s">
        <v>299</v>
      </c>
    </row>
    <row r="2728" spans="1:25" x14ac:dyDescent="0.25">
      <c r="A2728" t="s">
        <v>295</v>
      </c>
      <c r="B2728" t="s">
        <v>296</v>
      </c>
      <c r="C2728" s="61">
        <f t="shared" si="42"/>
        <v>4</v>
      </c>
      <c r="D2728" t="s">
        <v>1</v>
      </c>
      <c r="E2728">
        <v>6239</v>
      </c>
      <c r="F2728">
        <v>623</v>
      </c>
      <c r="G2728">
        <v>6239</v>
      </c>
      <c r="H2728">
        <v>4</v>
      </c>
      <c r="I2728" t="s">
        <v>296</v>
      </c>
      <c r="J2728">
        <v>62</v>
      </c>
      <c r="K2728" t="s">
        <v>1754</v>
      </c>
      <c r="L2728" t="s">
        <v>1534</v>
      </c>
      <c r="M2728" t="s">
        <v>1535</v>
      </c>
      <c r="N2728">
        <v>0</v>
      </c>
      <c r="O2728" t="s">
        <v>298</v>
      </c>
      <c r="P2728">
        <v>2012</v>
      </c>
      <c r="Q2728">
        <v>663</v>
      </c>
      <c r="R2728">
        <v>1058601</v>
      </c>
      <c r="S2728">
        <v>527144</v>
      </c>
      <c r="T2728">
        <v>130388</v>
      </c>
      <c r="U2728" s="35">
        <v>16873</v>
      </c>
      <c r="V2728" t="s">
        <v>299</v>
      </c>
      <c r="W2728" t="s">
        <v>299</v>
      </c>
      <c r="X2728" t="s">
        <v>299</v>
      </c>
      <c r="Y2728" t="s">
        <v>299</v>
      </c>
    </row>
    <row r="2729" spans="1:25" x14ac:dyDescent="0.25">
      <c r="A2729" t="s">
        <v>295</v>
      </c>
      <c r="B2729" t="s">
        <v>296</v>
      </c>
      <c r="C2729" s="61">
        <f t="shared" si="42"/>
        <v>5</v>
      </c>
      <c r="D2729" t="s">
        <v>1</v>
      </c>
      <c r="E2729">
        <v>62399</v>
      </c>
      <c r="F2729">
        <v>623</v>
      </c>
      <c r="G2729">
        <v>6239</v>
      </c>
      <c r="H2729">
        <v>5</v>
      </c>
      <c r="I2729" t="s">
        <v>296</v>
      </c>
      <c r="J2729">
        <v>62</v>
      </c>
      <c r="K2729" t="s">
        <v>1754</v>
      </c>
      <c r="L2729">
        <v>0</v>
      </c>
      <c r="M2729" t="s">
        <v>298</v>
      </c>
      <c r="N2729">
        <v>0</v>
      </c>
      <c r="O2729" t="s">
        <v>298</v>
      </c>
      <c r="P2729">
        <v>2012</v>
      </c>
      <c r="Q2729">
        <v>859</v>
      </c>
      <c r="R2729">
        <v>1136003</v>
      </c>
      <c r="S2729">
        <v>559008</v>
      </c>
      <c r="T2729">
        <v>137885</v>
      </c>
      <c r="U2729" s="35">
        <v>18624</v>
      </c>
      <c r="V2729" t="s">
        <v>299</v>
      </c>
      <c r="W2729" t="s">
        <v>299</v>
      </c>
      <c r="X2729" t="s">
        <v>299</v>
      </c>
      <c r="Y2729" t="s">
        <v>299</v>
      </c>
    </row>
    <row r="2730" spans="1:25" x14ac:dyDescent="0.25">
      <c r="A2730" t="s">
        <v>295</v>
      </c>
      <c r="B2730" t="s">
        <v>296</v>
      </c>
      <c r="C2730" s="61">
        <f t="shared" si="42"/>
        <v>5</v>
      </c>
      <c r="D2730" t="s">
        <v>1</v>
      </c>
      <c r="E2730">
        <v>62399</v>
      </c>
      <c r="F2730">
        <v>623</v>
      </c>
      <c r="G2730">
        <v>6239</v>
      </c>
      <c r="H2730">
        <v>5</v>
      </c>
      <c r="I2730" t="s">
        <v>296</v>
      </c>
      <c r="J2730">
        <v>62</v>
      </c>
      <c r="K2730" t="s">
        <v>1754</v>
      </c>
      <c r="L2730" t="s">
        <v>1532</v>
      </c>
      <c r="M2730" t="s">
        <v>1533</v>
      </c>
      <c r="N2730">
        <v>0</v>
      </c>
      <c r="O2730" t="s">
        <v>298</v>
      </c>
      <c r="P2730">
        <v>2012</v>
      </c>
      <c r="Q2730">
        <v>196</v>
      </c>
      <c r="R2730">
        <v>77402</v>
      </c>
      <c r="S2730">
        <v>31864</v>
      </c>
      <c r="T2730">
        <v>7497</v>
      </c>
      <c r="U2730" s="35">
        <v>1751</v>
      </c>
      <c r="V2730" t="s">
        <v>299</v>
      </c>
      <c r="W2730" t="s">
        <v>299</v>
      </c>
      <c r="X2730" t="s">
        <v>299</v>
      </c>
      <c r="Y2730" t="s">
        <v>299</v>
      </c>
    </row>
    <row r="2731" spans="1:25" x14ac:dyDescent="0.25">
      <c r="A2731" t="s">
        <v>295</v>
      </c>
      <c r="B2731" t="s">
        <v>296</v>
      </c>
      <c r="C2731" s="61">
        <f t="shared" si="42"/>
        <v>5</v>
      </c>
      <c r="D2731" t="s">
        <v>1</v>
      </c>
      <c r="E2731">
        <v>62399</v>
      </c>
      <c r="F2731">
        <v>623</v>
      </c>
      <c r="G2731">
        <v>6239</v>
      </c>
      <c r="H2731">
        <v>5</v>
      </c>
      <c r="I2731" t="s">
        <v>296</v>
      </c>
      <c r="J2731">
        <v>62</v>
      </c>
      <c r="K2731" t="s">
        <v>1754</v>
      </c>
      <c r="L2731" t="s">
        <v>1534</v>
      </c>
      <c r="M2731" t="s">
        <v>1535</v>
      </c>
      <c r="N2731">
        <v>0</v>
      </c>
      <c r="O2731" t="s">
        <v>298</v>
      </c>
      <c r="P2731">
        <v>2012</v>
      </c>
      <c r="Q2731">
        <v>663</v>
      </c>
      <c r="R2731">
        <v>1058601</v>
      </c>
      <c r="S2731">
        <v>527144</v>
      </c>
      <c r="T2731">
        <v>130388</v>
      </c>
      <c r="U2731" s="35">
        <v>16873</v>
      </c>
      <c r="V2731" t="s">
        <v>299</v>
      </c>
      <c r="W2731" t="s">
        <v>299</v>
      </c>
      <c r="X2731" t="s">
        <v>299</v>
      </c>
      <c r="Y2731" t="s">
        <v>299</v>
      </c>
    </row>
    <row r="2732" spans="1:25" x14ac:dyDescent="0.25">
      <c r="A2732" t="s">
        <v>295</v>
      </c>
      <c r="B2732" t="s">
        <v>296</v>
      </c>
      <c r="C2732" s="61">
        <f t="shared" si="42"/>
        <v>6</v>
      </c>
      <c r="D2732" t="s">
        <v>1</v>
      </c>
      <c r="E2732">
        <v>623990</v>
      </c>
      <c r="F2732">
        <v>623</v>
      </c>
      <c r="G2732">
        <v>6239</v>
      </c>
      <c r="H2732">
        <v>6</v>
      </c>
      <c r="I2732" t="s">
        <v>296</v>
      </c>
      <c r="J2732">
        <v>62</v>
      </c>
      <c r="K2732" t="s">
        <v>1754</v>
      </c>
      <c r="L2732">
        <v>0</v>
      </c>
      <c r="M2732" t="s">
        <v>298</v>
      </c>
      <c r="N2732">
        <v>0</v>
      </c>
      <c r="O2732" t="s">
        <v>298</v>
      </c>
      <c r="P2732">
        <v>2012</v>
      </c>
      <c r="Q2732">
        <v>859</v>
      </c>
      <c r="R2732">
        <v>1136003</v>
      </c>
      <c r="S2732">
        <v>559008</v>
      </c>
      <c r="T2732">
        <v>137885</v>
      </c>
      <c r="U2732" s="35">
        <v>18624</v>
      </c>
      <c r="V2732" t="s">
        <v>299</v>
      </c>
      <c r="W2732" t="s">
        <v>299</v>
      </c>
      <c r="X2732" t="s">
        <v>299</v>
      </c>
      <c r="Y2732" t="s">
        <v>299</v>
      </c>
    </row>
    <row r="2733" spans="1:25" x14ac:dyDescent="0.25">
      <c r="A2733" t="s">
        <v>295</v>
      </c>
      <c r="B2733" t="s">
        <v>296</v>
      </c>
      <c r="C2733" s="61">
        <f t="shared" si="42"/>
        <v>6</v>
      </c>
      <c r="D2733" t="s">
        <v>1</v>
      </c>
      <c r="E2733">
        <v>623990</v>
      </c>
      <c r="F2733">
        <v>623</v>
      </c>
      <c r="G2733">
        <v>6239</v>
      </c>
      <c r="H2733">
        <v>6</v>
      </c>
      <c r="I2733" t="s">
        <v>296</v>
      </c>
      <c r="J2733">
        <v>62</v>
      </c>
      <c r="K2733" t="s">
        <v>1754</v>
      </c>
      <c r="L2733" t="s">
        <v>1532</v>
      </c>
      <c r="M2733" t="s">
        <v>1533</v>
      </c>
      <c r="N2733">
        <v>0</v>
      </c>
      <c r="O2733" t="s">
        <v>298</v>
      </c>
      <c r="P2733">
        <v>2012</v>
      </c>
      <c r="Q2733">
        <v>196</v>
      </c>
      <c r="R2733">
        <v>77402</v>
      </c>
      <c r="S2733">
        <v>31864</v>
      </c>
      <c r="T2733">
        <v>7497</v>
      </c>
      <c r="U2733" s="35">
        <v>1751</v>
      </c>
      <c r="V2733" t="s">
        <v>299</v>
      </c>
      <c r="W2733" t="s">
        <v>299</v>
      </c>
      <c r="X2733" t="s">
        <v>299</v>
      </c>
      <c r="Y2733" t="s">
        <v>299</v>
      </c>
    </row>
    <row r="2734" spans="1:25" x14ac:dyDescent="0.25">
      <c r="A2734" t="s">
        <v>295</v>
      </c>
      <c r="B2734" t="s">
        <v>296</v>
      </c>
      <c r="C2734" s="61">
        <f t="shared" si="42"/>
        <v>6</v>
      </c>
      <c r="D2734" t="s">
        <v>1</v>
      </c>
      <c r="E2734">
        <v>623990</v>
      </c>
      <c r="F2734">
        <v>623</v>
      </c>
      <c r="G2734">
        <v>6239</v>
      </c>
      <c r="H2734">
        <v>6</v>
      </c>
      <c r="I2734" t="s">
        <v>296</v>
      </c>
      <c r="J2734">
        <v>62</v>
      </c>
      <c r="K2734" t="s">
        <v>1754</v>
      </c>
      <c r="L2734" t="s">
        <v>1534</v>
      </c>
      <c r="M2734" t="s">
        <v>1535</v>
      </c>
      <c r="N2734">
        <v>0</v>
      </c>
      <c r="O2734" t="s">
        <v>298</v>
      </c>
      <c r="P2734">
        <v>2012</v>
      </c>
      <c r="Q2734">
        <v>663</v>
      </c>
      <c r="R2734">
        <v>1058601</v>
      </c>
      <c r="S2734">
        <v>527144</v>
      </c>
      <c r="T2734">
        <v>130388</v>
      </c>
      <c r="U2734" s="35">
        <v>16873</v>
      </c>
      <c r="V2734" t="s">
        <v>299</v>
      </c>
      <c r="W2734" t="s">
        <v>299</v>
      </c>
      <c r="X2734" t="s">
        <v>299</v>
      </c>
      <c r="Y2734" t="s">
        <v>299</v>
      </c>
    </row>
    <row r="2735" spans="1:25" x14ac:dyDescent="0.25">
      <c r="A2735" t="s">
        <v>295</v>
      </c>
      <c r="B2735" t="s">
        <v>296</v>
      </c>
      <c r="C2735" s="61">
        <f t="shared" si="42"/>
        <v>3</v>
      </c>
      <c r="D2735" t="s">
        <v>1</v>
      </c>
      <c r="E2735">
        <v>624</v>
      </c>
      <c r="F2735">
        <v>624</v>
      </c>
      <c r="G2735" t="s">
        <v>296</v>
      </c>
      <c r="H2735">
        <v>3</v>
      </c>
      <c r="I2735" t="s">
        <v>296</v>
      </c>
      <c r="J2735">
        <v>62</v>
      </c>
      <c r="K2735" t="s">
        <v>1755</v>
      </c>
      <c r="L2735">
        <v>0</v>
      </c>
      <c r="M2735" t="s">
        <v>298</v>
      </c>
      <c r="N2735">
        <v>0</v>
      </c>
      <c r="O2735" t="s">
        <v>298</v>
      </c>
      <c r="P2735">
        <v>2012</v>
      </c>
      <c r="Q2735">
        <v>17428</v>
      </c>
      <c r="R2735">
        <v>18756884</v>
      </c>
      <c r="S2735">
        <v>6615346</v>
      </c>
      <c r="T2735">
        <v>1625561</v>
      </c>
      <c r="U2735" s="35">
        <v>272471</v>
      </c>
      <c r="V2735" t="s">
        <v>299</v>
      </c>
      <c r="W2735" t="s">
        <v>299</v>
      </c>
      <c r="X2735" t="s">
        <v>299</v>
      </c>
      <c r="Y2735" t="s">
        <v>299</v>
      </c>
    </row>
    <row r="2736" spans="1:25" x14ac:dyDescent="0.25">
      <c r="A2736" t="s">
        <v>295</v>
      </c>
      <c r="B2736" t="s">
        <v>296</v>
      </c>
      <c r="C2736" s="61">
        <f t="shared" si="42"/>
        <v>3</v>
      </c>
      <c r="D2736" t="s">
        <v>1</v>
      </c>
      <c r="E2736">
        <v>624</v>
      </c>
      <c r="F2736">
        <v>624</v>
      </c>
      <c r="G2736" t="s">
        <v>296</v>
      </c>
      <c r="H2736">
        <v>3</v>
      </c>
      <c r="I2736" t="s">
        <v>296</v>
      </c>
      <c r="J2736">
        <v>62</v>
      </c>
      <c r="K2736" t="s">
        <v>1755</v>
      </c>
      <c r="L2736" t="s">
        <v>1532</v>
      </c>
      <c r="M2736" t="s">
        <v>1533</v>
      </c>
      <c r="N2736">
        <v>0</v>
      </c>
      <c r="O2736" t="s">
        <v>298</v>
      </c>
      <c r="P2736">
        <v>2012</v>
      </c>
      <c r="Q2736">
        <v>8659</v>
      </c>
      <c r="R2736">
        <v>4054713</v>
      </c>
      <c r="S2736">
        <v>2001907</v>
      </c>
      <c r="T2736">
        <v>482624</v>
      </c>
      <c r="U2736" s="35">
        <v>103715</v>
      </c>
      <c r="V2736" t="s">
        <v>299</v>
      </c>
      <c r="W2736" t="s">
        <v>299</v>
      </c>
      <c r="X2736" t="s">
        <v>299</v>
      </c>
      <c r="Y2736" t="s">
        <v>299</v>
      </c>
    </row>
    <row r="2737" spans="1:25" x14ac:dyDescent="0.25">
      <c r="A2737" t="s">
        <v>295</v>
      </c>
      <c r="B2737" t="s">
        <v>296</v>
      </c>
      <c r="C2737" s="61">
        <f t="shared" si="42"/>
        <v>3</v>
      </c>
      <c r="D2737" t="s">
        <v>1</v>
      </c>
      <c r="E2737">
        <v>624</v>
      </c>
      <c r="F2737">
        <v>624</v>
      </c>
      <c r="G2737" t="s">
        <v>296</v>
      </c>
      <c r="H2737">
        <v>3</v>
      </c>
      <c r="I2737" t="s">
        <v>296</v>
      </c>
      <c r="J2737">
        <v>62</v>
      </c>
      <c r="K2737" t="s">
        <v>1755</v>
      </c>
      <c r="L2737" t="s">
        <v>1534</v>
      </c>
      <c r="M2737" t="s">
        <v>1535</v>
      </c>
      <c r="N2737">
        <v>0</v>
      </c>
      <c r="O2737" t="s">
        <v>298</v>
      </c>
      <c r="P2737">
        <v>2012</v>
      </c>
      <c r="Q2737">
        <v>8769</v>
      </c>
      <c r="R2737">
        <v>14702171</v>
      </c>
      <c r="S2737">
        <v>4613439</v>
      </c>
      <c r="T2737">
        <v>1142937</v>
      </c>
      <c r="U2737" s="35">
        <v>168756</v>
      </c>
      <c r="V2737" t="s">
        <v>299</v>
      </c>
      <c r="W2737" t="s">
        <v>299</v>
      </c>
      <c r="X2737" t="s">
        <v>299</v>
      </c>
      <c r="Y2737" t="s">
        <v>299</v>
      </c>
    </row>
    <row r="2738" spans="1:25" x14ac:dyDescent="0.25">
      <c r="A2738" t="s">
        <v>295</v>
      </c>
      <c r="B2738" t="s">
        <v>296</v>
      </c>
      <c r="C2738" s="61">
        <f t="shared" si="42"/>
        <v>4</v>
      </c>
      <c r="D2738" t="s">
        <v>1</v>
      </c>
      <c r="E2738">
        <v>6241</v>
      </c>
      <c r="F2738">
        <v>624</v>
      </c>
      <c r="G2738">
        <v>6241</v>
      </c>
      <c r="H2738">
        <v>4</v>
      </c>
      <c r="I2738" t="s">
        <v>296</v>
      </c>
      <c r="J2738">
        <v>62</v>
      </c>
      <c r="K2738" t="s">
        <v>1756</v>
      </c>
      <c r="L2738">
        <v>0</v>
      </c>
      <c r="M2738" t="s">
        <v>298</v>
      </c>
      <c r="N2738">
        <v>0</v>
      </c>
      <c r="O2738" t="s">
        <v>298</v>
      </c>
      <c r="P2738">
        <v>2012</v>
      </c>
      <c r="Q2738">
        <v>7377</v>
      </c>
      <c r="R2738">
        <v>11143666</v>
      </c>
      <c r="S2738">
        <v>3764841</v>
      </c>
      <c r="T2738">
        <v>921694</v>
      </c>
      <c r="U2738" s="35">
        <v>152527</v>
      </c>
      <c r="V2738" t="s">
        <v>299</v>
      </c>
      <c r="W2738" t="s">
        <v>299</v>
      </c>
      <c r="X2738" t="s">
        <v>299</v>
      </c>
      <c r="Y2738" t="s">
        <v>299</v>
      </c>
    </row>
    <row r="2739" spans="1:25" x14ac:dyDescent="0.25">
      <c r="A2739" t="s">
        <v>295</v>
      </c>
      <c r="B2739" t="s">
        <v>296</v>
      </c>
      <c r="C2739" s="61">
        <f t="shared" si="42"/>
        <v>4</v>
      </c>
      <c r="D2739" t="s">
        <v>1</v>
      </c>
      <c r="E2739">
        <v>6241</v>
      </c>
      <c r="F2739">
        <v>624</v>
      </c>
      <c r="G2739">
        <v>6241</v>
      </c>
      <c r="H2739">
        <v>4</v>
      </c>
      <c r="I2739" t="s">
        <v>296</v>
      </c>
      <c r="J2739">
        <v>62</v>
      </c>
      <c r="K2739" t="s">
        <v>1756</v>
      </c>
      <c r="L2739" t="s">
        <v>1532</v>
      </c>
      <c r="M2739" t="s">
        <v>1533</v>
      </c>
      <c r="N2739">
        <v>0</v>
      </c>
      <c r="O2739" t="s">
        <v>298</v>
      </c>
      <c r="P2739">
        <v>2012</v>
      </c>
      <c r="Q2739">
        <v>3024</v>
      </c>
      <c r="R2739">
        <v>2134908</v>
      </c>
      <c r="S2739">
        <v>1127459</v>
      </c>
      <c r="T2739">
        <v>271079</v>
      </c>
      <c r="U2739" s="35">
        <v>61511</v>
      </c>
      <c r="V2739" t="s">
        <v>299</v>
      </c>
      <c r="W2739" t="s">
        <v>299</v>
      </c>
      <c r="X2739" t="s">
        <v>299</v>
      </c>
      <c r="Y2739" t="s">
        <v>299</v>
      </c>
    </row>
    <row r="2740" spans="1:25" x14ac:dyDescent="0.25">
      <c r="A2740" t="s">
        <v>295</v>
      </c>
      <c r="B2740" t="s">
        <v>296</v>
      </c>
      <c r="C2740" s="61">
        <f t="shared" si="42"/>
        <v>4</v>
      </c>
      <c r="D2740" t="s">
        <v>1</v>
      </c>
      <c r="E2740">
        <v>6241</v>
      </c>
      <c r="F2740">
        <v>624</v>
      </c>
      <c r="G2740">
        <v>6241</v>
      </c>
      <c r="H2740">
        <v>4</v>
      </c>
      <c r="I2740" t="s">
        <v>296</v>
      </c>
      <c r="J2740">
        <v>62</v>
      </c>
      <c r="K2740" t="s">
        <v>1756</v>
      </c>
      <c r="L2740" t="s">
        <v>1534</v>
      </c>
      <c r="M2740" t="s">
        <v>1535</v>
      </c>
      <c r="N2740">
        <v>0</v>
      </c>
      <c r="O2740" t="s">
        <v>298</v>
      </c>
      <c r="P2740">
        <v>2012</v>
      </c>
      <c r="Q2740">
        <v>4353</v>
      </c>
      <c r="R2740">
        <v>9008758</v>
      </c>
      <c r="S2740">
        <v>2637382</v>
      </c>
      <c r="T2740">
        <v>650615</v>
      </c>
      <c r="U2740" s="35">
        <v>91016</v>
      </c>
      <c r="V2740" t="s">
        <v>299</v>
      </c>
      <c r="W2740" t="s">
        <v>299</v>
      </c>
      <c r="X2740" t="s">
        <v>299</v>
      </c>
      <c r="Y2740" t="s">
        <v>299</v>
      </c>
    </row>
    <row r="2741" spans="1:25" x14ac:dyDescent="0.25">
      <c r="A2741" t="s">
        <v>295</v>
      </c>
      <c r="B2741" t="s">
        <v>296</v>
      </c>
      <c r="C2741" s="61">
        <f t="shared" si="42"/>
        <v>5</v>
      </c>
      <c r="D2741" t="s">
        <v>1</v>
      </c>
      <c r="E2741">
        <v>62411</v>
      </c>
      <c r="F2741">
        <v>624</v>
      </c>
      <c r="G2741">
        <v>6241</v>
      </c>
      <c r="H2741">
        <v>5</v>
      </c>
      <c r="I2741" t="s">
        <v>296</v>
      </c>
      <c r="J2741">
        <v>62</v>
      </c>
      <c r="K2741" t="s">
        <v>1757</v>
      </c>
      <c r="L2741">
        <v>0</v>
      </c>
      <c r="M2741" t="s">
        <v>298</v>
      </c>
      <c r="N2741">
        <v>0</v>
      </c>
      <c r="O2741" t="s">
        <v>298</v>
      </c>
      <c r="P2741">
        <v>2012</v>
      </c>
      <c r="Q2741">
        <v>1255</v>
      </c>
      <c r="R2741">
        <v>1637585</v>
      </c>
      <c r="S2741">
        <v>660387</v>
      </c>
      <c r="T2741">
        <v>160749</v>
      </c>
      <c r="U2741" s="35">
        <v>21568</v>
      </c>
      <c r="V2741" t="s">
        <v>299</v>
      </c>
      <c r="W2741" t="s">
        <v>299</v>
      </c>
      <c r="X2741" t="s">
        <v>299</v>
      </c>
      <c r="Y2741" t="s">
        <v>299</v>
      </c>
    </row>
    <row r="2742" spans="1:25" x14ac:dyDescent="0.25">
      <c r="A2742" t="s">
        <v>295</v>
      </c>
      <c r="B2742" t="s">
        <v>296</v>
      </c>
      <c r="C2742" s="61">
        <f t="shared" si="42"/>
        <v>5</v>
      </c>
      <c r="D2742" t="s">
        <v>1</v>
      </c>
      <c r="E2742">
        <v>62411</v>
      </c>
      <c r="F2742">
        <v>624</v>
      </c>
      <c r="G2742">
        <v>6241</v>
      </c>
      <c r="H2742">
        <v>5</v>
      </c>
      <c r="I2742" t="s">
        <v>296</v>
      </c>
      <c r="J2742">
        <v>62</v>
      </c>
      <c r="K2742" t="s">
        <v>1757</v>
      </c>
      <c r="L2742" t="s">
        <v>1532</v>
      </c>
      <c r="M2742" t="s">
        <v>1533</v>
      </c>
      <c r="N2742">
        <v>0</v>
      </c>
      <c r="O2742" t="s">
        <v>298</v>
      </c>
      <c r="P2742">
        <v>2012</v>
      </c>
      <c r="Q2742">
        <v>176</v>
      </c>
      <c r="R2742">
        <v>83641</v>
      </c>
      <c r="S2742">
        <v>47053</v>
      </c>
      <c r="T2742">
        <v>11113</v>
      </c>
      <c r="U2742" s="35">
        <v>1893</v>
      </c>
      <c r="V2742" t="s">
        <v>299</v>
      </c>
      <c r="W2742" t="s">
        <v>299</v>
      </c>
      <c r="X2742" t="s">
        <v>299</v>
      </c>
      <c r="Y2742" t="s">
        <v>299</v>
      </c>
    </row>
    <row r="2743" spans="1:25" x14ac:dyDescent="0.25">
      <c r="A2743" t="s">
        <v>295</v>
      </c>
      <c r="B2743" t="s">
        <v>296</v>
      </c>
      <c r="C2743" s="61">
        <f t="shared" si="42"/>
        <v>5</v>
      </c>
      <c r="D2743" t="s">
        <v>1</v>
      </c>
      <c r="E2743">
        <v>62411</v>
      </c>
      <c r="F2743">
        <v>624</v>
      </c>
      <c r="G2743">
        <v>6241</v>
      </c>
      <c r="H2743">
        <v>5</v>
      </c>
      <c r="I2743" t="s">
        <v>296</v>
      </c>
      <c r="J2743">
        <v>62</v>
      </c>
      <c r="K2743" t="s">
        <v>1757</v>
      </c>
      <c r="L2743" t="s">
        <v>1534</v>
      </c>
      <c r="M2743" t="s">
        <v>1535</v>
      </c>
      <c r="N2743">
        <v>0</v>
      </c>
      <c r="O2743" t="s">
        <v>298</v>
      </c>
      <c r="P2743">
        <v>2012</v>
      </c>
      <c r="Q2743">
        <v>1079</v>
      </c>
      <c r="R2743">
        <v>1553944</v>
      </c>
      <c r="S2743">
        <v>613334</v>
      </c>
      <c r="T2743">
        <v>149636</v>
      </c>
      <c r="U2743" s="35">
        <v>19675</v>
      </c>
      <c r="V2743" t="s">
        <v>299</v>
      </c>
      <c r="W2743" t="s">
        <v>299</v>
      </c>
      <c r="X2743" t="s">
        <v>299</v>
      </c>
      <c r="Y2743" t="s">
        <v>299</v>
      </c>
    </row>
    <row r="2744" spans="1:25" x14ac:dyDescent="0.25">
      <c r="A2744" t="s">
        <v>295</v>
      </c>
      <c r="B2744" t="s">
        <v>296</v>
      </c>
      <c r="C2744" s="61">
        <f t="shared" si="42"/>
        <v>6</v>
      </c>
      <c r="D2744" t="s">
        <v>1</v>
      </c>
      <c r="E2744">
        <v>624110</v>
      </c>
      <c r="F2744">
        <v>624</v>
      </c>
      <c r="G2744">
        <v>6241</v>
      </c>
      <c r="H2744">
        <v>6</v>
      </c>
      <c r="I2744" t="s">
        <v>296</v>
      </c>
      <c r="J2744">
        <v>62</v>
      </c>
      <c r="K2744" t="s">
        <v>1757</v>
      </c>
      <c r="L2744">
        <v>0</v>
      </c>
      <c r="M2744" t="s">
        <v>298</v>
      </c>
      <c r="N2744">
        <v>0</v>
      </c>
      <c r="O2744" t="s">
        <v>298</v>
      </c>
      <c r="P2744">
        <v>2012</v>
      </c>
      <c r="Q2744">
        <v>1255</v>
      </c>
      <c r="R2744">
        <v>1637585</v>
      </c>
      <c r="S2744">
        <v>660387</v>
      </c>
      <c r="T2744">
        <v>160749</v>
      </c>
      <c r="U2744" s="35">
        <v>21568</v>
      </c>
      <c r="V2744" t="s">
        <v>299</v>
      </c>
      <c r="W2744" t="s">
        <v>299</v>
      </c>
      <c r="X2744" t="s">
        <v>299</v>
      </c>
      <c r="Y2744" t="s">
        <v>299</v>
      </c>
    </row>
    <row r="2745" spans="1:25" x14ac:dyDescent="0.25">
      <c r="A2745" t="s">
        <v>295</v>
      </c>
      <c r="B2745" t="s">
        <v>296</v>
      </c>
      <c r="C2745" s="61">
        <f t="shared" si="42"/>
        <v>6</v>
      </c>
      <c r="D2745" t="s">
        <v>1</v>
      </c>
      <c r="E2745">
        <v>624110</v>
      </c>
      <c r="F2745">
        <v>624</v>
      </c>
      <c r="G2745">
        <v>6241</v>
      </c>
      <c r="H2745">
        <v>6</v>
      </c>
      <c r="I2745" t="s">
        <v>296</v>
      </c>
      <c r="J2745">
        <v>62</v>
      </c>
      <c r="K2745" t="s">
        <v>1757</v>
      </c>
      <c r="L2745" t="s">
        <v>1532</v>
      </c>
      <c r="M2745" t="s">
        <v>1533</v>
      </c>
      <c r="N2745">
        <v>0</v>
      </c>
      <c r="O2745" t="s">
        <v>298</v>
      </c>
      <c r="P2745">
        <v>2012</v>
      </c>
      <c r="Q2745">
        <v>176</v>
      </c>
      <c r="R2745">
        <v>83641</v>
      </c>
      <c r="S2745">
        <v>47053</v>
      </c>
      <c r="T2745">
        <v>11113</v>
      </c>
      <c r="U2745" s="35">
        <v>1893</v>
      </c>
      <c r="V2745" t="s">
        <v>299</v>
      </c>
      <c r="W2745" t="s">
        <v>299</v>
      </c>
      <c r="X2745" t="s">
        <v>299</v>
      </c>
      <c r="Y2745" t="s">
        <v>299</v>
      </c>
    </row>
    <row r="2746" spans="1:25" x14ac:dyDescent="0.25">
      <c r="A2746" t="s">
        <v>295</v>
      </c>
      <c r="B2746" t="s">
        <v>296</v>
      </c>
      <c r="C2746" s="61">
        <f t="shared" si="42"/>
        <v>6</v>
      </c>
      <c r="D2746" t="s">
        <v>1</v>
      </c>
      <c r="E2746">
        <v>624110</v>
      </c>
      <c r="F2746">
        <v>624</v>
      </c>
      <c r="G2746">
        <v>6241</v>
      </c>
      <c r="H2746">
        <v>6</v>
      </c>
      <c r="I2746" t="s">
        <v>296</v>
      </c>
      <c r="J2746">
        <v>62</v>
      </c>
      <c r="K2746" t="s">
        <v>1757</v>
      </c>
      <c r="L2746" t="s">
        <v>1534</v>
      </c>
      <c r="M2746" t="s">
        <v>1535</v>
      </c>
      <c r="N2746">
        <v>0</v>
      </c>
      <c r="O2746" t="s">
        <v>298</v>
      </c>
      <c r="P2746">
        <v>2012</v>
      </c>
      <c r="Q2746">
        <v>1079</v>
      </c>
      <c r="R2746">
        <v>1553944</v>
      </c>
      <c r="S2746">
        <v>613334</v>
      </c>
      <c r="T2746">
        <v>149636</v>
      </c>
      <c r="U2746" s="35">
        <v>19675</v>
      </c>
      <c r="V2746" t="s">
        <v>299</v>
      </c>
      <c r="W2746" t="s">
        <v>299</v>
      </c>
      <c r="X2746" t="s">
        <v>299</v>
      </c>
      <c r="Y2746" t="s">
        <v>299</v>
      </c>
    </row>
    <row r="2747" spans="1:25" x14ac:dyDescent="0.25">
      <c r="A2747" t="s">
        <v>295</v>
      </c>
      <c r="B2747" t="s">
        <v>296</v>
      </c>
      <c r="C2747" s="61">
        <f t="shared" si="42"/>
        <v>5</v>
      </c>
      <c r="D2747" t="s">
        <v>1</v>
      </c>
      <c r="E2747">
        <v>62412</v>
      </c>
      <c r="F2747">
        <v>624</v>
      </c>
      <c r="G2747">
        <v>6241</v>
      </c>
      <c r="H2747">
        <v>5</v>
      </c>
      <c r="I2747" t="s">
        <v>296</v>
      </c>
      <c r="J2747">
        <v>62</v>
      </c>
      <c r="K2747" t="s">
        <v>1758</v>
      </c>
      <c r="L2747">
        <v>0</v>
      </c>
      <c r="M2747" t="s">
        <v>298</v>
      </c>
      <c r="N2747">
        <v>0</v>
      </c>
      <c r="O2747" t="s">
        <v>298</v>
      </c>
      <c r="P2747">
        <v>2012</v>
      </c>
      <c r="Q2747">
        <v>3081</v>
      </c>
      <c r="R2747">
        <v>6461131</v>
      </c>
      <c r="S2747">
        <v>1862463</v>
      </c>
      <c r="T2747">
        <v>455548</v>
      </c>
      <c r="U2747" s="35">
        <v>89056</v>
      </c>
      <c r="V2747" t="s">
        <v>299</v>
      </c>
      <c r="W2747" t="s">
        <v>299</v>
      </c>
      <c r="X2747" t="s">
        <v>299</v>
      </c>
      <c r="Y2747" t="s">
        <v>299</v>
      </c>
    </row>
    <row r="2748" spans="1:25" x14ac:dyDescent="0.25">
      <c r="A2748" t="s">
        <v>295</v>
      </c>
      <c r="B2748" t="s">
        <v>296</v>
      </c>
      <c r="C2748" s="61">
        <f t="shared" si="42"/>
        <v>5</v>
      </c>
      <c r="D2748" t="s">
        <v>1</v>
      </c>
      <c r="E2748">
        <v>62412</v>
      </c>
      <c r="F2748">
        <v>624</v>
      </c>
      <c r="G2748">
        <v>6241</v>
      </c>
      <c r="H2748">
        <v>5</v>
      </c>
      <c r="I2748" t="s">
        <v>296</v>
      </c>
      <c r="J2748">
        <v>62</v>
      </c>
      <c r="K2748" t="s">
        <v>1758</v>
      </c>
      <c r="L2748" t="s">
        <v>1532</v>
      </c>
      <c r="M2748" t="s">
        <v>1533</v>
      </c>
      <c r="N2748">
        <v>0</v>
      </c>
      <c r="O2748" t="s">
        <v>298</v>
      </c>
      <c r="P2748">
        <v>2012</v>
      </c>
      <c r="Q2748">
        <v>1901</v>
      </c>
      <c r="R2748">
        <v>1745575</v>
      </c>
      <c r="S2748">
        <v>953805</v>
      </c>
      <c r="T2748">
        <v>229527</v>
      </c>
      <c r="U2748" s="35">
        <v>54940</v>
      </c>
      <c r="V2748" t="s">
        <v>299</v>
      </c>
      <c r="W2748" t="s">
        <v>299</v>
      </c>
      <c r="X2748" t="s">
        <v>299</v>
      </c>
      <c r="Y2748" t="s">
        <v>299</v>
      </c>
    </row>
    <row r="2749" spans="1:25" x14ac:dyDescent="0.25">
      <c r="A2749" t="s">
        <v>295</v>
      </c>
      <c r="B2749" t="s">
        <v>296</v>
      </c>
      <c r="C2749" s="61">
        <f t="shared" si="42"/>
        <v>5</v>
      </c>
      <c r="D2749" t="s">
        <v>1</v>
      </c>
      <c r="E2749">
        <v>62412</v>
      </c>
      <c r="F2749">
        <v>624</v>
      </c>
      <c r="G2749">
        <v>6241</v>
      </c>
      <c r="H2749">
        <v>5</v>
      </c>
      <c r="I2749" t="s">
        <v>296</v>
      </c>
      <c r="J2749">
        <v>62</v>
      </c>
      <c r="K2749" t="s">
        <v>1758</v>
      </c>
      <c r="L2749" t="s">
        <v>1534</v>
      </c>
      <c r="M2749" t="s">
        <v>1535</v>
      </c>
      <c r="N2749">
        <v>0</v>
      </c>
      <c r="O2749" t="s">
        <v>298</v>
      </c>
      <c r="P2749">
        <v>2012</v>
      </c>
      <c r="Q2749">
        <v>1180</v>
      </c>
      <c r="R2749">
        <v>4715556</v>
      </c>
      <c r="S2749">
        <v>908658</v>
      </c>
      <c r="T2749">
        <v>226021</v>
      </c>
      <c r="U2749" s="35">
        <v>34116</v>
      </c>
      <c r="V2749" t="s">
        <v>299</v>
      </c>
      <c r="W2749" t="s">
        <v>299</v>
      </c>
      <c r="X2749" t="s">
        <v>299</v>
      </c>
      <c r="Y2749" t="s">
        <v>299</v>
      </c>
    </row>
    <row r="2750" spans="1:25" x14ac:dyDescent="0.25">
      <c r="A2750" t="s">
        <v>295</v>
      </c>
      <c r="B2750" t="s">
        <v>296</v>
      </c>
      <c r="C2750" s="61">
        <f t="shared" si="42"/>
        <v>6</v>
      </c>
      <c r="D2750" t="s">
        <v>1</v>
      </c>
      <c r="E2750">
        <v>624120</v>
      </c>
      <c r="F2750">
        <v>624</v>
      </c>
      <c r="G2750">
        <v>6241</v>
      </c>
      <c r="H2750">
        <v>6</v>
      </c>
      <c r="I2750" t="s">
        <v>296</v>
      </c>
      <c r="J2750">
        <v>62</v>
      </c>
      <c r="K2750" t="s">
        <v>1758</v>
      </c>
      <c r="L2750">
        <v>0</v>
      </c>
      <c r="M2750" t="s">
        <v>298</v>
      </c>
      <c r="N2750">
        <v>0</v>
      </c>
      <c r="O2750" t="s">
        <v>298</v>
      </c>
      <c r="P2750">
        <v>2012</v>
      </c>
      <c r="Q2750">
        <v>3081</v>
      </c>
      <c r="R2750">
        <v>6461131</v>
      </c>
      <c r="S2750">
        <v>1862463</v>
      </c>
      <c r="T2750">
        <v>455548</v>
      </c>
      <c r="U2750" s="35">
        <v>89056</v>
      </c>
      <c r="V2750" t="s">
        <v>299</v>
      </c>
      <c r="W2750" t="s">
        <v>299</v>
      </c>
      <c r="X2750" t="s">
        <v>299</v>
      </c>
      <c r="Y2750" t="s">
        <v>299</v>
      </c>
    </row>
    <row r="2751" spans="1:25" x14ac:dyDescent="0.25">
      <c r="A2751" t="s">
        <v>295</v>
      </c>
      <c r="B2751" t="s">
        <v>296</v>
      </c>
      <c r="C2751" s="61">
        <f t="shared" si="42"/>
        <v>6</v>
      </c>
      <c r="D2751" t="s">
        <v>1</v>
      </c>
      <c r="E2751">
        <v>624120</v>
      </c>
      <c r="F2751">
        <v>624</v>
      </c>
      <c r="G2751">
        <v>6241</v>
      </c>
      <c r="H2751">
        <v>6</v>
      </c>
      <c r="I2751" t="s">
        <v>296</v>
      </c>
      <c r="J2751">
        <v>62</v>
      </c>
      <c r="K2751" t="s">
        <v>1758</v>
      </c>
      <c r="L2751" t="s">
        <v>1532</v>
      </c>
      <c r="M2751" t="s">
        <v>1533</v>
      </c>
      <c r="N2751">
        <v>0</v>
      </c>
      <c r="O2751" t="s">
        <v>298</v>
      </c>
      <c r="P2751">
        <v>2012</v>
      </c>
      <c r="Q2751">
        <v>1901</v>
      </c>
      <c r="R2751">
        <v>1745575</v>
      </c>
      <c r="S2751">
        <v>953805</v>
      </c>
      <c r="T2751">
        <v>229527</v>
      </c>
      <c r="U2751" s="35">
        <v>54940</v>
      </c>
      <c r="V2751" t="s">
        <v>299</v>
      </c>
      <c r="W2751" t="s">
        <v>299</v>
      </c>
      <c r="X2751" t="s">
        <v>299</v>
      </c>
      <c r="Y2751" t="s">
        <v>299</v>
      </c>
    </row>
    <row r="2752" spans="1:25" x14ac:dyDescent="0.25">
      <c r="A2752" t="s">
        <v>295</v>
      </c>
      <c r="B2752" t="s">
        <v>296</v>
      </c>
      <c r="C2752" s="61">
        <f t="shared" si="42"/>
        <v>6</v>
      </c>
      <c r="D2752" t="s">
        <v>1</v>
      </c>
      <c r="E2752">
        <v>624120</v>
      </c>
      <c r="F2752">
        <v>624</v>
      </c>
      <c r="G2752">
        <v>6241</v>
      </c>
      <c r="H2752">
        <v>6</v>
      </c>
      <c r="I2752" t="s">
        <v>296</v>
      </c>
      <c r="J2752">
        <v>62</v>
      </c>
      <c r="K2752" t="s">
        <v>1758</v>
      </c>
      <c r="L2752" t="s">
        <v>1534</v>
      </c>
      <c r="M2752" t="s">
        <v>1535</v>
      </c>
      <c r="N2752">
        <v>0</v>
      </c>
      <c r="O2752" t="s">
        <v>298</v>
      </c>
      <c r="P2752">
        <v>2012</v>
      </c>
      <c r="Q2752">
        <v>1180</v>
      </c>
      <c r="R2752">
        <v>4715556</v>
      </c>
      <c r="S2752">
        <v>908658</v>
      </c>
      <c r="T2752">
        <v>226021</v>
      </c>
      <c r="U2752" s="35">
        <v>34116</v>
      </c>
      <c r="V2752" t="s">
        <v>299</v>
      </c>
      <c r="W2752" t="s">
        <v>299</v>
      </c>
      <c r="X2752" t="s">
        <v>299</v>
      </c>
      <c r="Y2752" t="s">
        <v>299</v>
      </c>
    </row>
    <row r="2753" spans="1:25" x14ac:dyDescent="0.25">
      <c r="A2753" t="s">
        <v>295</v>
      </c>
      <c r="B2753" t="s">
        <v>296</v>
      </c>
      <c r="C2753" s="61">
        <f t="shared" si="42"/>
        <v>5</v>
      </c>
      <c r="D2753" t="s">
        <v>1</v>
      </c>
      <c r="E2753">
        <v>62419</v>
      </c>
      <c r="F2753">
        <v>624</v>
      </c>
      <c r="G2753">
        <v>6241</v>
      </c>
      <c r="H2753">
        <v>5</v>
      </c>
      <c r="I2753" t="s">
        <v>296</v>
      </c>
      <c r="J2753">
        <v>62</v>
      </c>
      <c r="K2753" t="s">
        <v>1759</v>
      </c>
      <c r="L2753">
        <v>0</v>
      </c>
      <c r="M2753" t="s">
        <v>298</v>
      </c>
      <c r="N2753">
        <v>0</v>
      </c>
      <c r="O2753" t="s">
        <v>298</v>
      </c>
      <c r="P2753">
        <v>2012</v>
      </c>
      <c r="Q2753">
        <v>3041</v>
      </c>
      <c r="R2753">
        <v>3044950</v>
      </c>
      <c r="S2753">
        <v>1241991</v>
      </c>
      <c r="T2753">
        <v>305397</v>
      </c>
      <c r="U2753" s="35">
        <v>41903</v>
      </c>
      <c r="V2753" t="s">
        <v>299</v>
      </c>
      <c r="W2753" t="s">
        <v>299</v>
      </c>
      <c r="X2753" t="s">
        <v>299</v>
      </c>
      <c r="Y2753" t="s">
        <v>299</v>
      </c>
    </row>
    <row r="2754" spans="1:25" x14ac:dyDescent="0.25">
      <c r="A2754" t="s">
        <v>295</v>
      </c>
      <c r="B2754" t="s">
        <v>296</v>
      </c>
      <c r="C2754" s="61">
        <f t="shared" si="42"/>
        <v>5</v>
      </c>
      <c r="D2754" t="s">
        <v>1</v>
      </c>
      <c r="E2754">
        <v>62419</v>
      </c>
      <c r="F2754">
        <v>624</v>
      </c>
      <c r="G2754">
        <v>6241</v>
      </c>
      <c r="H2754">
        <v>5</v>
      </c>
      <c r="I2754" t="s">
        <v>296</v>
      </c>
      <c r="J2754">
        <v>62</v>
      </c>
      <c r="K2754" t="s">
        <v>1759</v>
      </c>
      <c r="L2754" t="s">
        <v>1532</v>
      </c>
      <c r="M2754" t="s">
        <v>1533</v>
      </c>
      <c r="N2754">
        <v>0</v>
      </c>
      <c r="O2754" t="s">
        <v>298</v>
      </c>
      <c r="P2754">
        <v>2012</v>
      </c>
      <c r="Q2754">
        <v>947</v>
      </c>
      <c r="R2754">
        <v>305692</v>
      </c>
      <c r="S2754">
        <v>126601</v>
      </c>
      <c r="T2754">
        <v>30439</v>
      </c>
      <c r="U2754" s="35">
        <v>4678</v>
      </c>
      <c r="V2754" t="s">
        <v>299</v>
      </c>
      <c r="W2754" t="s">
        <v>299</v>
      </c>
      <c r="X2754" t="s">
        <v>299</v>
      </c>
      <c r="Y2754" t="s">
        <v>299</v>
      </c>
    </row>
    <row r="2755" spans="1:25" x14ac:dyDescent="0.25">
      <c r="A2755" t="s">
        <v>295</v>
      </c>
      <c r="B2755" t="s">
        <v>296</v>
      </c>
      <c r="C2755" s="61">
        <f t="shared" si="42"/>
        <v>5</v>
      </c>
      <c r="D2755" t="s">
        <v>1</v>
      </c>
      <c r="E2755">
        <v>62419</v>
      </c>
      <c r="F2755">
        <v>624</v>
      </c>
      <c r="G2755">
        <v>6241</v>
      </c>
      <c r="H2755">
        <v>5</v>
      </c>
      <c r="I2755" t="s">
        <v>296</v>
      </c>
      <c r="J2755">
        <v>62</v>
      </c>
      <c r="K2755" t="s">
        <v>1759</v>
      </c>
      <c r="L2755" t="s">
        <v>1534</v>
      </c>
      <c r="M2755" t="s">
        <v>1535</v>
      </c>
      <c r="N2755">
        <v>0</v>
      </c>
      <c r="O2755" t="s">
        <v>298</v>
      </c>
      <c r="P2755">
        <v>2012</v>
      </c>
      <c r="Q2755">
        <v>2094</v>
      </c>
      <c r="R2755">
        <v>2739258</v>
      </c>
      <c r="S2755">
        <v>1115390</v>
      </c>
      <c r="T2755">
        <v>274958</v>
      </c>
      <c r="U2755" s="35">
        <v>37225</v>
      </c>
      <c r="V2755" t="s">
        <v>299</v>
      </c>
      <c r="W2755" t="s">
        <v>299</v>
      </c>
      <c r="X2755" t="s">
        <v>299</v>
      </c>
      <c r="Y2755" t="s">
        <v>299</v>
      </c>
    </row>
    <row r="2756" spans="1:25" x14ac:dyDescent="0.25">
      <c r="A2756" t="s">
        <v>295</v>
      </c>
      <c r="B2756" t="s">
        <v>296</v>
      </c>
      <c r="C2756" s="61">
        <f t="shared" si="42"/>
        <v>6</v>
      </c>
      <c r="D2756" t="s">
        <v>1</v>
      </c>
      <c r="E2756">
        <v>624190</v>
      </c>
      <c r="F2756">
        <v>624</v>
      </c>
      <c r="G2756">
        <v>6241</v>
      </c>
      <c r="H2756">
        <v>6</v>
      </c>
      <c r="I2756" t="s">
        <v>296</v>
      </c>
      <c r="J2756">
        <v>62</v>
      </c>
      <c r="K2756" t="s">
        <v>1759</v>
      </c>
      <c r="L2756">
        <v>0</v>
      </c>
      <c r="M2756" t="s">
        <v>298</v>
      </c>
      <c r="N2756">
        <v>0</v>
      </c>
      <c r="O2756" t="s">
        <v>298</v>
      </c>
      <c r="P2756">
        <v>2012</v>
      </c>
      <c r="Q2756">
        <v>3041</v>
      </c>
      <c r="R2756">
        <v>3044950</v>
      </c>
      <c r="S2756">
        <v>1241991</v>
      </c>
      <c r="T2756">
        <v>305397</v>
      </c>
      <c r="U2756" s="35">
        <v>41903</v>
      </c>
      <c r="V2756" t="s">
        <v>299</v>
      </c>
      <c r="W2756" t="s">
        <v>299</v>
      </c>
      <c r="X2756" t="s">
        <v>299</v>
      </c>
      <c r="Y2756" t="s">
        <v>299</v>
      </c>
    </row>
    <row r="2757" spans="1:25" x14ac:dyDescent="0.25">
      <c r="A2757" t="s">
        <v>295</v>
      </c>
      <c r="B2757" t="s">
        <v>296</v>
      </c>
      <c r="C2757" s="61">
        <f t="shared" ref="C2757:C2820" si="43">LEN(E2757)</f>
        <v>6</v>
      </c>
      <c r="D2757" t="s">
        <v>1</v>
      </c>
      <c r="E2757">
        <v>624190</v>
      </c>
      <c r="F2757">
        <v>624</v>
      </c>
      <c r="G2757">
        <v>6241</v>
      </c>
      <c r="H2757">
        <v>6</v>
      </c>
      <c r="I2757" t="s">
        <v>296</v>
      </c>
      <c r="J2757">
        <v>62</v>
      </c>
      <c r="K2757" t="s">
        <v>1759</v>
      </c>
      <c r="L2757" t="s">
        <v>1532</v>
      </c>
      <c r="M2757" t="s">
        <v>1533</v>
      </c>
      <c r="N2757">
        <v>0</v>
      </c>
      <c r="O2757" t="s">
        <v>298</v>
      </c>
      <c r="P2757">
        <v>2012</v>
      </c>
      <c r="Q2757">
        <v>947</v>
      </c>
      <c r="R2757">
        <v>305692</v>
      </c>
      <c r="S2757">
        <v>126601</v>
      </c>
      <c r="T2757">
        <v>30439</v>
      </c>
      <c r="U2757" s="35">
        <v>4678</v>
      </c>
      <c r="V2757" t="s">
        <v>299</v>
      </c>
      <c r="W2757" t="s">
        <v>299</v>
      </c>
      <c r="X2757" t="s">
        <v>299</v>
      </c>
      <c r="Y2757" t="s">
        <v>299</v>
      </c>
    </row>
    <row r="2758" spans="1:25" x14ac:dyDescent="0.25">
      <c r="A2758" t="s">
        <v>295</v>
      </c>
      <c r="B2758" t="s">
        <v>296</v>
      </c>
      <c r="C2758" s="61">
        <f t="shared" si="43"/>
        <v>6</v>
      </c>
      <c r="D2758" t="s">
        <v>1</v>
      </c>
      <c r="E2758">
        <v>624190</v>
      </c>
      <c r="F2758">
        <v>624</v>
      </c>
      <c r="G2758">
        <v>6241</v>
      </c>
      <c r="H2758">
        <v>6</v>
      </c>
      <c r="I2758" t="s">
        <v>296</v>
      </c>
      <c r="J2758">
        <v>62</v>
      </c>
      <c r="K2758" t="s">
        <v>1759</v>
      </c>
      <c r="L2758" t="s">
        <v>1534</v>
      </c>
      <c r="M2758" t="s">
        <v>1535</v>
      </c>
      <c r="N2758">
        <v>0</v>
      </c>
      <c r="O2758" t="s">
        <v>298</v>
      </c>
      <c r="P2758">
        <v>2012</v>
      </c>
      <c r="Q2758">
        <v>2094</v>
      </c>
      <c r="R2758">
        <v>2739258</v>
      </c>
      <c r="S2758">
        <v>1115390</v>
      </c>
      <c r="T2758">
        <v>274958</v>
      </c>
      <c r="U2758" s="35">
        <v>37225</v>
      </c>
      <c r="V2758" t="s">
        <v>299</v>
      </c>
      <c r="W2758" t="s">
        <v>299</v>
      </c>
      <c r="X2758" t="s">
        <v>299</v>
      </c>
      <c r="Y2758" t="s">
        <v>299</v>
      </c>
    </row>
    <row r="2759" spans="1:25" x14ac:dyDescent="0.25">
      <c r="A2759" t="s">
        <v>295</v>
      </c>
      <c r="B2759" t="s">
        <v>296</v>
      </c>
      <c r="C2759" s="61">
        <f t="shared" si="43"/>
        <v>4</v>
      </c>
      <c r="D2759" t="s">
        <v>1</v>
      </c>
      <c r="E2759">
        <v>6242</v>
      </c>
      <c r="F2759">
        <v>624</v>
      </c>
      <c r="G2759">
        <v>6242</v>
      </c>
      <c r="H2759">
        <v>4</v>
      </c>
      <c r="I2759" t="s">
        <v>296</v>
      </c>
      <c r="J2759">
        <v>62</v>
      </c>
      <c r="K2759" t="s">
        <v>1760</v>
      </c>
      <c r="L2759">
        <v>0</v>
      </c>
      <c r="M2759" t="s">
        <v>298</v>
      </c>
      <c r="N2759">
        <v>0</v>
      </c>
      <c r="O2759" t="s">
        <v>298</v>
      </c>
      <c r="P2759">
        <v>2012</v>
      </c>
      <c r="Q2759">
        <v>1402</v>
      </c>
      <c r="R2759">
        <v>2765552</v>
      </c>
      <c r="S2759">
        <v>646722</v>
      </c>
      <c r="T2759">
        <v>159468</v>
      </c>
      <c r="U2759" s="35">
        <v>19699</v>
      </c>
      <c r="V2759" t="s">
        <v>299</v>
      </c>
      <c r="W2759" t="s">
        <v>299</v>
      </c>
      <c r="X2759" t="s">
        <v>299</v>
      </c>
      <c r="Y2759" t="s">
        <v>299</v>
      </c>
    </row>
    <row r="2760" spans="1:25" x14ac:dyDescent="0.25">
      <c r="A2760" t="s">
        <v>295</v>
      </c>
      <c r="B2760" t="s">
        <v>296</v>
      </c>
      <c r="C2760" s="61">
        <f t="shared" si="43"/>
        <v>4</v>
      </c>
      <c r="D2760" t="s">
        <v>1</v>
      </c>
      <c r="E2760">
        <v>6242</v>
      </c>
      <c r="F2760">
        <v>624</v>
      </c>
      <c r="G2760">
        <v>6242</v>
      </c>
      <c r="H2760">
        <v>4</v>
      </c>
      <c r="I2760" t="s">
        <v>296</v>
      </c>
      <c r="J2760">
        <v>62</v>
      </c>
      <c r="K2760" t="s">
        <v>1760</v>
      </c>
      <c r="L2760" t="s">
        <v>1532</v>
      </c>
      <c r="M2760" t="s">
        <v>1533</v>
      </c>
      <c r="N2760">
        <v>0</v>
      </c>
      <c r="O2760" t="s">
        <v>298</v>
      </c>
      <c r="P2760">
        <v>2012</v>
      </c>
      <c r="Q2760">
        <v>44</v>
      </c>
      <c r="R2760">
        <v>14953</v>
      </c>
      <c r="S2760">
        <v>4066</v>
      </c>
      <c r="T2760">
        <v>872</v>
      </c>
      <c r="U2760" s="35">
        <v>133</v>
      </c>
      <c r="V2760" t="s">
        <v>299</v>
      </c>
      <c r="W2760" t="s">
        <v>299</v>
      </c>
      <c r="X2760" t="s">
        <v>299</v>
      </c>
      <c r="Y2760" t="s">
        <v>299</v>
      </c>
    </row>
    <row r="2761" spans="1:25" x14ac:dyDescent="0.25">
      <c r="A2761" t="s">
        <v>295</v>
      </c>
      <c r="B2761" t="s">
        <v>296</v>
      </c>
      <c r="C2761" s="61">
        <f t="shared" si="43"/>
        <v>4</v>
      </c>
      <c r="D2761" t="s">
        <v>1</v>
      </c>
      <c r="E2761">
        <v>6242</v>
      </c>
      <c r="F2761">
        <v>624</v>
      </c>
      <c r="G2761">
        <v>6242</v>
      </c>
      <c r="H2761">
        <v>4</v>
      </c>
      <c r="I2761" t="s">
        <v>296</v>
      </c>
      <c r="J2761">
        <v>62</v>
      </c>
      <c r="K2761" t="s">
        <v>1760</v>
      </c>
      <c r="L2761" t="s">
        <v>1534</v>
      </c>
      <c r="M2761" t="s">
        <v>1535</v>
      </c>
      <c r="N2761">
        <v>0</v>
      </c>
      <c r="O2761" t="s">
        <v>298</v>
      </c>
      <c r="P2761">
        <v>2012</v>
      </c>
      <c r="Q2761">
        <v>1358</v>
      </c>
      <c r="R2761">
        <v>2750599</v>
      </c>
      <c r="S2761">
        <v>642656</v>
      </c>
      <c r="T2761">
        <v>158596</v>
      </c>
      <c r="U2761" s="35">
        <v>19566</v>
      </c>
      <c r="V2761" t="s">
        <v>299</v>
      </c>
      <c r="W2761" t="s">
        <v>299</v>
      </c>
      <c r="X2761" t="s">
        <v>299</v>
      </c>
      <c r="Y2761" t="s">
        <v>299</v>
      </c>
    </row>
    <row r="2762" spans="1:25" x14ac:dyDescent="0.25">
      <c r="A2762" t="s">
        <v>295</v>
      </c>
      <c r="B2762" t="s">
        <v>296</v>
      </c>
      <c r="C2762" s="61">
        <f t="shared" si="43"/>
        <v>5</v>
      </c>
      <c r="D2762" t="s">
        <v>1</v>
      </c>
      <c r="E2762">
        <v>62421</v>
      </c>
      <c r="F2762">
        <v>624</v>
      </c>
      <c r="G2762">
        <v>6242</v>
      </c>
      <c r="H2762">
        <v>5</v>
      </c>
      <c r="I2762" t="s">
        <v>296</v>
      </c>
      <c r="J2762">
        <v>62</v>
      </c>
      <c r="K2762" t="s">
        <v>1761</v>
      </c>
      <c r="L2762">
        <v>0</v>
      </c>
      <c r="M2762" t="s">
        <v>298</v>
      </c>
      <c r="N2762">
        <v>0</v>
      </c>
      <c r="O2762" t="s">
        <v>298</v>
      </c>
      <c r="P2762">
        <v>2012</v>
      </c>
      <c r="Q2762">
        <v>390</v>
      </c>
      <c r="R2762">
        <v>1066971</v>
      </c>
      <c r="S2762">
        <v>126458</v>
      </c>
      <c r="T2762">
        <v>30873</v>
      </c>
      <c r="U2762" s="35">
        <v>4334</v>
      </c>
      <c r="V2762" t="s">
        <v>299</v>
      </c>
      <c r="W2762" t="s">
        <v>299</v>
      </c>
      <c r="X2762" t="s">
        <v>299</v>
      </c>
      <c r="Y2762" t="s">
        <v>299</v>
      </c>
    </row>
    <row r="2763" spans="1:25" x14ac:dyDescent="0.25">
      <c r="A2763" t="s">
        <v>295</v>
      </c>
      <c r="B2763" t="s">
        <v>296</v>
      </c>
      <c r="C2763" s="61">
        <f t="shared" si="43"/>
        <v>5</v>
      </c>
      <c r="D2763" t="s">
        <v>1</v>
      </c>
      <c r="E2763">
        <v>62421</v>
      </c>
      <c r="F2763">
        <v>624</v>
      </c>
      <c r="G2763">
        <v>6242</v>
      </c>
      <c r="H2763">
        <v>5</v>
      </c>
      <c r="I2763" t="s">
        <v>296</v>
      </c>
      <c r="J2763">
        <v>62</v>
      </c>
      <c r="K2763" t="s">
        <v>1761</v>
      </c>
      <c r="L2763" t="s">
        <v>1532</v>
      </c>
      <c r="M2763" t="s">
        <v>1533</v>
      </c>
      <c r="N2763">
        <v>0</v>
      </c>
      <c r="O2763" t="s">
        <v>298</v>
      </c>
      <c r="P2763">
        <v>2012</v>
      </c>
      <c r="Q2763">
        <v>4</v>
      </c>
      <c r="R2763">
        <v>839</v>
      </c>
      <c r="S2763">
        <v>219</v>
      </c>
      <c r="T2763">
        <v>59</v>
      </c>
      <c r="U2763" s="35">
        <v>16</v>
      </c>
      <c r="V2763" t="s">
        <v>299</v>
      </c>
      <c r="W2763" t="s">
        <v>299</v>
      </c>
      <c r="X2763" t="s">
        <v>299</v>
      </c>
      <c r="Y2763" t="s">
        <v>299</v>
      </c>
    </row>
    <row r="2764" spans="1:25" x14ac:dyDescent="0.25">
      <c r="A2764" t="s">
        <v>295</v>
      </c>
      <c r="B2764" t="s">
        <v>296</v>
      </c>
      <c r="C2764" s="61">
        <f t="shared" si="43"/>
        <v>5</v>
      </c>
      <c r="D2764" t="s">
        <v>1</v>
      </c>
      <c r="E2764">
        <v>62421</v>
      </c>
      <c r="F2764">
        <v>624</v>
      </c>
      <c r="G2764">
        <v>6242</v>
      </c>
      <c r="H2764">
        <v>5</v>
      </c>
      <c r="I2764" t="s">
        <v>296</v>
      </c>
      <c r="J2764">
        <v>62</v>
      </c>
      <c r="K2764" t="s">
        <v>1761</v>
      </c>
      <c r="L2764" t="s">
        <v>1534</v>
      </c>
      <c r="M2764" t="s">
        <v>1535</v>
      </c>
      <c r="N2764">
        <v>0</v>
      </c>
      <c r="O2764" t="s">
        <v>298</v>
      </c>
      <c r="P2764">
        <v>2012</v>
      </c>
      <c r="Q2764">
        <v>386</v>
      </c>
      <c r="R2764">
        <v>1066132</v>
      </c>
      <c r="S2764">
        <v>126239</v>
      </c>
      <c r="T2764">
        <v>30814</v>
      </c>
      <c r="U2764" s="35">
        <v>4318</v>
      </c>
      <c r="V2764" t="s">
        <v>299</v>
      </c>
      <c r="W2764" t="s">
        <v>299</v>
      </c>
      <c r="X2764" t="s">
        <v>299</v>
      </c>
      <c r="Y2764" t="s">
        <v>299</v>
      </c>
    </row>
    <row r="2765" spans="1:25" x14ac:dyDescent="0.25">
      <c r="A2765" t="s">
        <v>295</v>
      </c>
      <c r="B2765" t="s">
        <v>296</v>
      </c>
      <c r="C2765" s="61">
        <f t="shared" si="43"/>
        <v>6</v>
      </c>
      <c r="D2765" t="s">
        <v>1</v>
      </c>
      <c r="E2765">
        <v>624210</v>
      </c>
      <c r="F2765">
        <v>624</v>
      </c>
      <c r="G2765">
        <v>6242</v>
      </c>
      <c r="H2765">
        <v>6</v>
      </c>
      <c r="I2765" t="s">
        <v>296</v>
      </c>
      <c r="J2765">
        <v>62</v>
      </c>
      <c r="K2765" t="s">
        <v>1761</v>
      </c>
      <c r="L2765">
        <v>0</v>
      </c>
      <c r="M2765" t="s">
        <v>298</v>
      </c>
      <c r="N2765">
        <v>0</v>
      </c>
      <c r="O2765" t="s">
        <v>298</v>
      </c>
      <c r="P2765">
        <v>2012</v>
      </c>
      <c r="Q2765">
        <v>390</v>
      </c>
      <c r="R2765">
        <v>1066971</v>
      </c>
      <c r="S2765">
        <v>126458</v>
      </c>
      <c r="T2765">
        <v>30873</v>
      </c>
      <c r="U2765" s="35">
        <v>4334</v>
      </c>
      <c r="V2765" t="s">
        <v>299</v>
      </c>
      <c r="W2765" t="s">
        <v>299</v>
      </c>
      <c r="X2765" t="s">
        <v>299</v>
      </c>
      <c r="Y2765" t="s">
        <v>299</v>
      </c>
    </row>
    <row r="2766" spans="1:25" x14ac:dyDescent="0.25">
      <c r="A2766" t="s">
        <v>295</v>
      </c>
      <c r="B2766" t="s">
        <v>296</v>
      </c>
      <c r="C2766" s="61">
        <f t="shared" si="43"/>
        <v>6</v>
      </c>
      <c r="D2766" t="s">
        <v>1</v>
      </c>
      <c r="E2766">
        <v>624210</v>
      </c>
      <c r="F2766">
        <v>624</v>
      </c>
      <c r="G2766">
        <v>6242</v>
      </c>
      <c r="H2766">
        <v>6</v>
      </c>
      <c r="I2766" t="s">
        <v>296</v>
      </c>
      <c r="J2766">
        <v>62</v>
      </c>
      <c r="K2766" t="s">
        <v>1761</v>
      </c>
      <c r="L2766" t="s">
        <v>1532</v>
      </c>
      <c r="M2766" t="s">
        <v>1533</v>
      </c>
      <c r="N2766">
        <v>0</v>
      </c>
      <c r="O2766" t="s">
        <v>298</v>
      </c>
      <c r="P2766">
        <v>2012</v>
      </c>
      <c r="Q2766">
        <v>4</v>
      </c>
      <c r="R2766">
        <v>839</v>
      </c>
      <c r="S2766">
        <v>219</v>
      </c>
      <c r="T2766">
        <v>59</v>
      </c>
      <c r="U2766" s="35">
        <v>16</v>
      </c>
      <c r="V2766" t="s">
        <v>299</v>
      </c>
      <c r="W2766" t="s">
        <v>299</v>
      </c>
      <c r="X2766" t="s">
        <v>299</v>
      </c>
      <c r="Y2766" t="s">
        <v>299</v>
      </c>
    </row>
    <row r="2767" spans="1:25" x14ac:dyDescent="0.25">
      <c r="A2767" t="s">
        <v>295</v>
      </c>
      <c r="B2767" t="s">
        <v>296</v>
      </c>
      <c r="C2767" s="61">
        <f t="shared" si="43"/>
        <v>6</v>
      </c>
      <c r="D2767" t="s">
        <v>1</v>
      </c>
      <c r="E2767">
        <v>624210</v>
      </c>
      <c r="F2767">
        <v>624</v>
      </c>
      <c r="G2767">
        <v>6242</v>
      </c>
      <c r="H2767">
        <v>6</v>
      </c>
      <c r="I2767" t="s">
        <v>296</v>
      </c>
      <c r="J2767">
        <v>62</v>
      </c>
      <c r="K2767" t="s">
        <v>1761</v>
      </c>
      <c r="L2767" t="s">
        <v>1534</v>
      </c>
      <c r="M2767" t="s">
        <v>1535</v>
      </c>
      <c r="N2767">
        <v>0</v>
      </c>
      <c r="O2767" t="s">
        <v>298</v>
      </c>
      <c r="P2767">
        <v>2012</v>
      </c>
      <c r="Q2767">
        <v>386</v>
      </c>
      <c r="R2767">
        <v>1066132</v>
      </c>
      <c r="S2767">
        <v>126239</v>
      </c>
      <c r="T2767">
        <v>30814</v>
      </c>
      <c r="U2767" s="35">
        <v>4318</v>
      </c>
      <c r="V2767" t="s">
        <v>299</v>
      </c>
      <c r="W2767" t="s">
        <v>299</v>
      </c>
      <c r="X2767" t="s">
        <v>299</v>
      </c>
      <c r="Y2767" t="s">
        <v>299</v>
      </c>
    </row>
    <row r="2768" spans="1:25" x14ac:dyDescent="0.25">
      <c r="A2768" t="s">
        <v>295</v>
      </c>
      <c r="B2768" t="s">
        <v>296</v>
      </c>
      <c r="C2768" s="61">
        <f t="shared" si="43"/>
        <v>5</v>
      </c>
      <c r="D2768" t="s">
        <v>1</v>
      </c>
      <c r="E2768">
        <v>62422</v>
      </c>
      <c r="F2768">
        <v>624</v>
      </c>
      <c r="G2768">
        <v>6242</v>
      </c>
      <c r="H2768">
        <v>5</v>
      </c>
      <c r="I2768" t="s">
        <v>296</v>
      </c>
      <c r="J2768">
        <v>62</v>
      </c>
      <c r="K2768" t="s">
        <v>1762</v>
      </c>
      <c r="L2768">
        <v>0</v>
      </c>
      <c r="M2768" t="s">
        <v>298</v>
      </c>
      <c r="N2768">
        <v>0</v>
      </c>
      <c r="O2768" t="s">
        <v>298</v>
      </c>
      <c r="P2768">
        <v>2012</v>
      </c>
      <c r="Q2768">
        <v>892</v>
      </c>
      <c r="R2768">
        <v>1256328</v>
      </c>
      <c r="S2768">
        <v>426904</v>
      </c>
      <c r="T2768">
        <v>106749</v>
      </c>
      <c r="U2768" s="35">
        <v>12967</v>
      </c>
      <c r="V2768" t="s">
        <v>299</v>
      </c>
      <c r="W2768" t="s">
        <v>299</v>
      </c>
      <c r="X2768" t="s">
        <v>299</v>
      </c>
      <c r="Y2768" t="s">
        <v>299</v>
      </c>
    </row>
    <row r="2769" spans="1:25" x14ac:dyDescent="0.25">
      <c r="A2769" t="s">
        <v>295</v>
      </c>
      <c r="B2769" t="s">
        <v>296</v>
      </c>
      <c r="C2769" s="61">
        <f t="shared" si="43"/>
        <v>5</v>
      </c>
      <c r="D2769" t="s">
        <v>1</v>
      </c>
      <c r="E2769">
        <v>62422</v>
      </c>
      <c r="F2769">
        <v>624</v>
      </c>
      <c r="G2769">
        <v>6242</v>
      </c>
      <c r="H2769">
        <v>5</v>
      </c>
      <c r="I2769" t="s">
        <v>296</v>
      </c>
      <c r="J2769">
        <v>62</v>
      </c>
      <c r="K2769" t="s">
        <v>1762</v>
      </c>
      <c r="L2769" t="s">
        <v>1532</v>
      </c>
      <c r="M2769" t="s">
        <v>1533</v>
      </c>
      <c r="N2769">
        <v>0</v>
      </c>
      <c r="O2769" t="s">
        <v>298</v>
      </c>
      <c r="P2769">
        <v>2012</v>
      </c>
      <c r="Q2769">
        <v>24</v>
      </c>
      <c r="R2769">
        <v>10526</v>
      </c>
      <c r="S2769">
        <v>2777</v>
      </c>
      <c r="T2769">
        <v>613</v>
      </c>
      <c r="U2769" s="35">
        <v>90</v>
      </c>
      <c r="V2769" t="s">
        <v>299</v>
      </c>
      <c r="W2769" t="s">
        <v>299</v>
      </c>
      <c r="X2769" t="s">
        <v>299</v>
      </c>
      <c r="Y2769" t="s">
        <v>299</v>
      </c>
    </row>
    <row r="2770" spans="1:25" x14ac:dyDescent="0.25">
      <c r="A2770" t="s">
        <v>295</v>
      </c>
      <c r="B2770" t="s">
        <v>296</v>
      </c>
      <c r="C2770" s="61">
        <f t="shared" si="43"/>
        <v>5</v>
      </c>
      <c r="D2770" t="s">
        <v>1</v>
      </c>
      <c r="E2770">
        <v>62422</v>
      </c>
      <c r="F2770">
        <v>624</v>
      </c>
      <c r="G2770">
        <v>6242</v>
      </c>
      <c r="H2770">
        <v>5</v>
      </c>
      <c r="I2770" t="s">
        <v>296</v>
      </c>
      <c r="J2770">
        <v>62</v>
      </c>
      <c r="K2770" t="s">
        <v>1762</v>
      </c>
      <c r="L2770" t="s">
        <v>1534</v>
      </c>
      <c r="M2770" t="s">
        <v>1535</v>
      </c>
      <c r="N2770">
        <v>0</v>
      </c>
      <c r="O2770" t="s">
        <v>298</v>
      </c>
      <c r="P2770">
        <v>2012</v>
      </c>
      <c r="Q2770">
        <v>868</v>
      </c>
      <c r="R2770">
        <v>1245802</v>
      </c>
      <c r="S2770">
        <v>424127</v>
      </c>
      <c r="T2770">
        <v>106136</v>
      </c>
      <c r="U2770" s="35">
        <v>12877</v>
      </c>
      <c r="V2770" t="s">
        <v>299</v>
      </c>
      <c r="W2770" t="s">
        <v>299</v>
      </c>
      <c r="X2770" t="s">
        <v>299</v>
      </c>
      <c r="Y2770" t="s">
        <v>299</v>
      </c>
    </row>
    <row r="2771" spans="1:25" x14ac:dyDescent="0.25">
      <c r="A2771" t="s">
        <v>295</v>
      </c>
      <c r="B2771" t="s">
        <v>296</v>
      </c>
      <c r="C2771" s="61">
        <f t="shared" si="43"/>
        <v>6</v>
      </c>
      <c r="D2771" t="s">
        <v>1</v>
      </c>
      <c r="E2771">
        <v>624221</v>
      </c>
      <c r="F2771">
        <v>624</v>
      </c>
      <c r="G2771">
        <v>6242</v>
      </c>
      <c r="H2771">
        <v>6</v>
      </c>
      <c r="I2771" t="s">
        <v>296</v>
      </c>
      <c r="J2771">
        <v>62</v>
      </c>
      <c r="K2771" t="s">
        <v>1763</v>
      </c>
      <c r="L2771">
        <v>0</v>
      </c>
      <c r="M2771" t="s">
        <v>298</v>
      </c>
      <c r="N2771">
        <v>0</v>
      </c>
      <c r="O2771" t="s">
        <v>298</v>
      </c>
      <c r="P2771">
        <v>2012</v>
      </c>
      <c r="Q2771">
        <v>357</v>
      </c>
      <c r="R2771">
        <v>448359</v>
      </c>
      <c r="S2771">
        <v>182007</v>
      </c>
      <c r="T2771">
        <v>45294</v>
      </c>
      <c r="U2771" s="35">
        <v>6258</v>
      </c>
      <c r="V2771" t="s">
        <v>299</v>
      </c>
      <c r="W2771" t="s">
        <v>299</v>
      </c>
      <c r="X2771" t="s">
        <v>299</v>
      </c>
      <c r="Y2771" t="s">
        <v>299</v>
      </c>
    </row>
    <row r="2772" spans="1:25" x14ac:dyDescent="0.25">
      <c r="A2772" t="s">
        <v>295</v>
      </c>
      <c r="B2772" t="s">
        <v>296</v>
      </c>
      <c r="C2772" s="61">
        <f t="shared" si="43"/>
        <v>6</v>
      </c>
      <c r="D2772" t="s">
        <v>1</v>
      </c>
      <c r="E2772">
        <v>624221</v>
      </c>
      <c r="F2772">
        <v>624</v>
      </c>
      <c r="G2772">
        <v>6242</v>
      </c>
      <c r="H2772">
        <v>6</v>
      </c>
      <c r="I2772" t="s">
        <v>296</v>
      </c>
      <c r="J2772">
        <v>62</v>
      </c>
      <c r="K2772" t="s">
        <v>1763</v>
      </c>
      <c r="L2772" t="s">
        <v>1532</v>
      </c>
      <c r="M2772" t="s">
        <v>1533</v>
      </c>
      <c r="N2772">
        <v>0</v>
      </c>
      <c r="O2772" t="s">
        <v>298</v>
      </c>
      <c r="P2772">
        <v>2012</v>
      </c>
      <c r="Q2772">
        <v>3</v>
      </c>
      <c r="R2772" t="s">
        <v>305</v>
      </c>
      <c r="S2772" t="s">
        <v>305</v>
      </c>
      <c r="T2772" t="s">
        <v>305</v>
      </c>
      <c r="U2772" s="35" t="s">
        <v>924</v>
      </c>
      <c r="V2772" t="s">
        <v>299</v>
      </c>
      <c r="W2772" t="s">
        <v>299</v>
      </c>
      <c r="X2772" t="s">
        <v>299</v>
      </c>
      <c r="Y2772" t="s">
        <v>299</v>
      </c>
    </row>
    <row r="2773" spans="1:25" x14ac:dyDescent="0.25">
      <c r="A2773" t="s">
        <v>295</v>
      </c>
      <c r="B2773" t="s">
        <v>296</v>
      </c>
      <c r="C2773" s="61">
        <f t="shared" si="43"/>
        <v>6</v>
      </c>
      <c r="D2773" t="s">
        <v>1</v>
      </c>
      <c r="E2773">
        <v>624221</v>
      </c>
      <c r="F2773">
        <v>624</v>
      </c>
      <c r="G2773">
        <v>6242</v>
      </c>
      <c r="H2773">
        <v>6</v>
      </c>
      <c r="I2773" t="s">
        <v>296</v>
      </c>
      <c r="J2773">
        <v>62</v>
      </c>
      <c r="K2773" t="s">
        <v>1763</v>
      </c>
      <c r="L2773" t="s">
        <v>1534</v>
      </c>
      <c r="M2773" t="s">
        <v>1535</v>
      </c>
      <c r="N2773">
        <v>0</v>
      </c>
      <c r="O2773" t="s">
        <v>298</v>
      </c>
      <c r="P2773">
        <v>2012</v>
      </c>
      <c r="Q2773">
        <v>354</v>
      </c>
      <c r="R2773" t="s">
        <v>305</v>
      </c>
      <c r="S2773" t="s">
        <v>305</v>
      </c>
      <c r="T2773" t="s">
        <v>305</v>
      </c>
      <c r="U2773" s="35" t="s">
        <v>903</v>
      </c>
      <c r="V2773" t="s">
        <v>299</v>
      </c>
      <c r="W2773" t="s">
        <v>299</v>
      </c>
      <c r="X2773" t="s">
        <v>299</v>
      </c>
      <c r="Y2773" t="s">
        <v>299</v>
      </c>
    </row>
    <row r="2774" spans="1:25" x14ac:dyDescent="0.25">
      <c r="A2774" t="s">
        <v>295</v>
      </c>
      <c r="B2774" t="s">
        <v>296</v>
      </c>
      <c r="C2774" s="61">
        <f t="shared" si="43"/>
        <v>6</v>
      </c>
      <c r="D2774" t="s">
        <v>1</v>
      </c>
      <c r="E2774">
        <v>624229</v>
      </c>
      <c r="F2774">
        <v>624</v>
      </c>
      <c r="G2774">
        <v>6242</v>
      </c>
      <c r="H2774">
        <v>6</v>
      </c>
      <c r="I2774" t="s">
        <v>296</v>
      </c>
      <c r="J2774">
        <v>62</v>
      </c>
      <c r="K2774" t="s">
        <v>1764</v>
      </c>
      <c r="L2774">
        <v>0</v>
      </c>
      <c r="M2774" t="s">
        <v>298</v>
      </c>
      <c r="N2774">
        <v>0</v>
      </c>
      <c r="O2774" t="s">
        <v>298</v>
      </c>
      <c r="P2774">
        <v>2012</v>
      </c>
      <c r="Q2774">
        <v>535</v>
      </c>
      <c r="R2774">
        <v>807969</v>
      </c>
      <c r="S2774">
        <v>244897</v>
      </c>
      <c r="T2774">
        <v>61455</v>
      </c>
      <c r="U2774" s="35">
        <v>6709</v>
      </c>
      <c r="V2774" t="s">
        <v>299</v>
      </c>
      <c r="W2774" t="s">
        <v>299</v>
      </c>
      <c r="X2774" t="s">
        <v>299</v>
      </c>
      <c r="Y2774" t="s">
        <v>299</v>
      </c>
    </row>
    <row r="2775" spans="1:25" x14ac:dyDescent="0.25">
      <c r="A2775" t="s">
        <v>295</v>
      </c>
      <c r="B2775" t="s">
        <v>296</v>
      </c>
      <c r="C2775" s="61">
        <f t="shared" si="43"/>
        <v>6</v>
      </c>
      <c r="D2775" t="s">
        <v>1</v>
      </c>
      <c r="E2775">
        <v>624229</v>
      </c>
      <c r="F2775">
        <v>624</v>
      </c>
      <c r="G2775">
        <v>6242</v>
      </c>
      <c r="H2775">
        <v>6</v>
      </c>
      <c r="I2775" t="s">
        <v>296</v>
      </c>
      <c r="J2775">
        <v>62</v>
      </c>
      <c r="K2775" t="s">
        <v>1764</v>
      </c>
      <c r="L2775" t="s">
        <v>1532</v>
      </c>
      <c r="M2775" t="s">
        <v>1533</v>
      </c>
      <c r="N2775">
        <v>0</v>
      </c>
      <c r="O2775" t="s">
        <v>298</v>
      </c>
      <c r="P2775">
        <v>2012</v>
      </c>
      <c r="Q2775">
        <v>21</v>
      </c>
      <c r="R2775" t="s">
        <v>305</v>
      </c>
      <c r="S2775" t="s">
        <v>305</v>
      </c>
      <c r="T2775" t="s">
        <v>305</v>
      </c>
      <c r="U2775" s="35" t="s">
        <v>320</v>
      </c>
      <c r="V2775" t="s">
        <v>299</v>
      </c>
      <c r="W2775" t="s">
        <v>299</v>
      </c>
      <c r="X2775" t="s">
        <v>299</v>
      </c>
      <c r="Y2775" t="s">
        <v>299</v>
      </c>
    </row>
    <row r="2776" spans="1:25" x14ac:dyDescent="0.25">
      <c r="A2776" t="s">
        <v>295</v>
      </c>
      <c r="B2776" t="s">
        <v>296</v>
      </c>
      <c r="C2776" s="61">
        <f t="shared" si="43"/>
        <v>6</v>
      </c>
      <c r="D2776" t="s">
        <v>1</v>
      </c>
      <c r="E2776">
        <v>624229</v>
      </c>
      <c r="F2776">
        <v>624</v>
      </c>
      <c r="G2776">
        <v>6242</v>
      </c>
      <c r="H2776">
        <v>6</v>
      </c>
      <c r="I2776" t="s">
        <v>296</v>
      </c>
      <c r="J2776">
        <v>62</v>
      </c>
      <c r="K2776" t="s">
        <v>1764</v>
      </c>
      <c r="L2776" t="s">
        <v>1534</v>
      </c>
      <c r="M2776" t="s">
        <v>1535</v>
      </c>
      <c r="N2776">
        <v>0</v>
      </c>
      <c r="O2776" t="s">
        <v>298</v>
      </c>
      <c r="P2776">
        <v>2012</v>
      </c>
      <c r="Q2776">
        <v>514</v>
      </c>
      <c r="R2776" t="s">
        <v>305</v>
      </c>
      <c r="S2776" t="s">
        <v>305</v>
      </c>
      <c r="T2776" t="s">
        <v>305</v>
      </c>
      <c r="U2776" s="35" t="s">
        <v>903</v>
      </c>
      <c r="V2776" t="s">
        <v>299</v>
      </c>
      <c r="W2776" t="s">
        <v>299</v>
      </c>
      <c r="X2776" t="s">
        <v>299</v>
      </c>
      <c r="Y2776" t="s">
        <v>299</v>
      </c>
    </row>
    <row r="2777" spans="1:25" x14ac:dyDescent="0.25">
      <c r="A2777" t="s">
        <v>295</v>
      </c>
      <c r="B2777" t="s">
        <v>296</v>
      </c>
      <c r="C2777" s="61">
        <f t="shared" si="43"/>
        <v>5</v>
      </c>
      <c r="D2777" t="s">
        <v>1</v>
      </c>
      <c r="E2777">
        <v>62423</v>
      </c>
      <c r="F2777">
        <v>624</v>
      </c>
      <c r="G2777">
        <v>6242</v>
      </c>
      <c r="H2777">
        <v>5</v>
      </c>
      <c r="I2777" t="s">
        <v>296</v>
      </c>
      <c r="J2777">
        <v>62</v>
      </c>
      <c r="K2777" t="s">
        <v>1765</v>
      </c>
      <c r="L2777">
        <v>0</v>
      </c>
      <c r="M2777" t="s">
        <v>298</v>
      </c>
      <c r="N2777">
        <v>0</v>
      </c>
      <c r="O2777" t="s">
        <v>298</v>
      </c>
      <c r="P2777">
        <v>2012</v>
      </c>
      <c r="Q2777">
        <v>120</v>
      </c>
      <c r="R2777">
        <v>442253</v>
      </c>
      <c r="S2777">
        <v>93360</v>
      </c>
      <c r="T2777">
        <v>21846</v>
      </c>
      <c r="U2777" s="35">
        <v>2398</v>
      </c>
      <c r="V2777" t="s">
        <v>299</v>
      </c>
      <c r="W2777" t="s">
        <v>299</v>
      </c>
      <c r="X2777" t="s">
        <v>299</v>
      </c>
      <c r="Y2777" t="s">
        <v>299</v>
      </c>
    </row>
    <row r="2778" spans="1:25" x14ac:dyDescent="0.25">
      <c r="A2778" t="s">
        <v>295</v>
      </c>
      <c r="B2778" t="s">
        <v>296</v>
      </c>
      <c r="C2778" s="61">
        <f t="shared" si="43"/>
        <v>5</v>
      </c>
      <c r="D2778" t="s">
        <v>1</v>
      </c>
      <c r="E2778">
        <v>62423</v>
      </c>
      <c r="F2778">
        <v>624</v>
      </c>
      <c r="G2778">
        <v>6242</v>
      </c>
      <c r="H2778">
        <v>5</v>
      </c>
      <c r="I2778" t="s">
        <v>296</v>
      </c>
      <c r="J2778">
        <v>62</v>
      </c>
      <c r="K2778" t="s">
        <v>1765</v>
      </c>
      <c r="L2778" t="s">
        <v>1532</v>
      </c>
      <c r="M2778" t="s">
        <v>1533</v>
      </c>
      <c r="N2778">
        <v>0</v>
      </c>
      <c r="O2778" t="s">
        <v>298</v>
      </c>
      <c r="P2778">
        <v>2012</v>
      </c>
      <c r="Q2778">
        <v>16</v>
      </c>
      <c r="R2778">
        <v>3588</v>
      </c>
      <c r="S2778">
        <v>1070</v>
      </c>
      <c r="T2778">
        <v>200</v>
      </c>
      <c r="U2778" s="35">
        <v>27</v>
      </c>
      <c r="V2778" t="s">
        <v>299</v>
      </c>
      <c r="W2778" t="s">
        <v>299</v>
      </c>
      <c r="X2778" t="s">
        <v>299</v>
      </c>
      <c r="Y2778" t="s">
        <v>299</v>
      </c>
    </row>
    <row r="2779" spans="1:25" x14ac:dyDescent="0.25">
      <c r="A2779" t="s">
        <v>295</v>
      </c>
      <c r="B2779" t="s">
        <v>296</v>
      </c>
      <c r="C2779" s="61">
        <f t="shared" si="43"/>
        <v>5</v>
      </c>
      <c r="D2779" t="s">
        <v>1</v>
      </c>
      <c r="E2779">
        <v>62423</v>
      </c>
      <c r="F2779">
        <v>624</v>
      </c>
      <c r="G2779">
        <v>6242</v>
      </c>
      <c r="H2779">
        <v>5</v>
      </c>
      <c r="I2779" t="s">
        <v>296</v>
      </c>
      <c r="J2779">
        <v>62</v>
      </c>
      <c r="K2779" t="s">
        <v>1765</v>
      </c>
      <c r="L2779" t="s">
        <v>1534</v>
      </c>
      <c r="M2779" t="s">
        <v>1535</v>
      </c>
      <c r="N2779">
        <v>0</v>
      </c>
      <c r="O2779" t="s">
        <v>298</v>
      </c>
      <c r="P2779">
        <v>2012</v>
      </c>
      <c r="Q2779">
        <v>104</v>
      </c>
      <c r="R2779">
        <v>438665</v>
      </c>
      <c r="S2779">
        <v>92290</v>
      </c>
      <c r="T2779">
        <v>21646</v>
      </c>
      <c r="U2779" s="35">
        <v>2371</v>
      </c>
      <c r="V2779" t="s">
        <v>299</v>
      </c>
      <c r="W2779" t="s">
        <v>299</v>
      </c>
      <c r="X2779" t="s">
        <v>299</v>
      </c>
      <c r="Y2779" t="s">
        <v>299</v>
      </c>
    </row>
    <row r="2780" spans="1:25" x14ac:dyDescent="0.25">
      <c r="A2780" t="s">
        <v>295</v>
      </c>
      <c r="B2780" t="s">
        <v>296</v>
      </c>
      <c r="C2780" s="61">
        <f t="shared" si="43"/>
        <v>6</v>
      </c>
      <c r="D2780" t="s">
        <v>1</v>
      </c>
      <c r="E2780">
        <v>624230</v>
      </c>
      <c r="F2780">
        <v>624</v>
      </c>
      <c r="G2780">
        <v>6242</v>
      </c>
      <c r="H2780">
        <v>6</v>
      </c>
      <c r="I2780" t="s">
        <v>296</v>
      </c>
      <c r="J2780">
        <v>62</v>
      </c>
      <c r="K2780" t="s">
        <v>1765</v>
      </c>
      <c r="L2780">
        <v>0</v>
      </c>
      <c r="M2780" t="s">
        <v>298</v>
      </c>
      <c r="N2780">
        <v>0</v>
      </c>
      <c r="O2780" t="s">
        <v>298</v>
      </c>
      <c r="P2780">
        <v>2012</v>
      </c>
      <c r="Q2780">
        <v>120</v>
      </c>
      <c r="R2780">
        <v>442253</v>
      </c>
      <c r="S2780">
        <v>93360</v>
      </c>
      <c r="T2780">
        <v>21846</v>
      </c>
      <c r="U2780" s="35">
        <v>2398</v>
      </c>
      <c r="V2780" t="s">
        <v>299</v>
      </c>
      <c r="W2780" t="s">
        <v>299</v>
      </c>
      <c r="X2780" t="s">
        <v>299</v>
      </c>
      <c r="Y2780" t="s">
        <v>299</v>
      </c>
    </row>
    <row r="2781" spans="1:25" x14ac:dyDescent="0.25">
      <c r="A2781" t="s">
        <v>295</v>
      </c>
      <c r="B2781" t="s">
        <v>296</v>
      </c>
      <c r="C2781" s="61">
        <f t="shared" si="43"/>
        <v>6</v>
      </c>
      <c r="D2781" t="s">
        <v>1</v>
      </c>
      <c r="E2781">
        <v>624230</v>
      </c>
      <c r="F2781">
        <v>624</v>
      </c>
      <c r="G2781">
        <v>6242</v>
      </c>
      <c r="H2781">
        <v>6</v>
      </c>
      <c r="I2781" t="s">
        <v>296</v>
      </c>
      <c r="J2781">
        <v>62</v>
      </c>
      <c r="K2781" t="s">
        <v>1765</v>
      </c>
      <c r="L2781" t="s">
        <v>1532</v>
      </c>
      <c r="M2781" t="s">
        <v>1533</v>
      </c>
      <c r="N2781">
        <v>0</v>
      </c>
      <c r="O2781" t="s">
        <v>298</v>
      </c>
      <c r="P2781">
        <v>2012</v>
      </c>
      <c r="Q2781">
        <v>16</v>
      </c>
      <c r="R2781">
        <v>3588</v>
      </c>
      <c r="S2781">
        <v>1070</v>
      </c>
      <c r="T2781">
        <v>200</v>
      </c>
      <c r="U2781" s="35">
        <v>27</v>
      </c>
      <c r="V2781" t="s">
        <v>299</v>
      </c>
      <c r="W2781" t="s">
        <v>299</v>
      </c>
      <c r="X2781" t="s">
        <v>299</v>
      </c>
      <c r="Y2781" t="s">
        <v>299</v>
      </c>
    </row>
    <row r="2782" spans="1:25" x14ac:dyDescent="0.25">
      <c r="A2782" t="s">
        <v>295</v>
      </c>
      <c r="B2782" t="s">
        <v>296</v>
      </c>
      <c r="C2782" s="61">
        <f t="shared" si="43"/>
        <v>6</v>
      </c>
      <c r="D2782" t="s">
        <v>1</v>
      </c>
      <c r="E2782">
        <v>624230</v>
      </c>
      <c r="F2782">
        <v>624</v>
      </c>
      <c r="G2782">
        <v>6242</v>
      </c>
      <c r="H2782">
        <v>6</v>
      </c>
      <c r="I2782" t="s">
        <v>296</v>
      </c>
      <c r="J2782">
        <v>62</v>
      </c>
      <c r="K2782" t="s">
        <v>1765</v>
      </c>
      <c r="L2782" t="s">
        <v>1534</v>
      </c>
      <c r="M2782" t="s">
        <v>1535</v>
      </c>
      <c r="N2782">
        <v>0</v>
      </c>
      <c r="O2782" t="s">
        <v>298</v>
      </c>
      <c r="P2782">
        <v>2012</v>
      </c>
      <c r="Q2782">
        <v>104</v>
      </c>
      <c r="R2782">
        <v>438665</v>
      </c>
      <c r="S2782">
        <v>92290</v>
      </c>
      <c r="T2782">
        <v>21646</v>
      </c>
      <c r="U2782" s="35">
        <v>2371</v>
      </c>
      <c r="V2782" t="s">
        <v>299</v>
      </c>
      <c r="W2782" t="s">
        <v>299</v>
      </c>
      <c r="X2782" t="s">
        <v>299</v>
      </c>
      <c r="Y2782" t="s">
        <v>299</v>
      </c>
    </row>
    <row r="2783" spans="1:25" x14ac:dyDescent="0.25">
      <c r="A2783" t="s">
        <v>295</v>
      </c>
      <c r="B2783" t="s">
        <v>296</v>
      </c>
      <c r="C2783" s="61">
        <f t="shared" si="43"/>
        <v>4</v>
      </c>
      <c r="D2783" t="s">
        <v>1</v>
      </c>
      <c r="E2783">
        <v>6243</v>
      </c>
      <c r="F2783">
        <v>624</v>
      </c>
      <c r="G2783">
        <v>6243</v>
      </c>
      <c r="H2783">
        <v>4</v>
      </c>
      <c r="I2783" t="s">
        <v>296</v>
      </c>
      <c r="J2783">
        <v>62</v>
      </c>
      <c r="K2783" t="s">
        <v>1766</v>
      </c>
      <c r="L2783">
        <v>0</v>
      </c>
      <c r="M2783" t="s">
        <v>298</v>
      </c>
      <c r="N2783">
        <v>0</v>
      </c>
      <c r="O2783" t="s">
        <v>298</v>
      </c>
      <c r="P2783">
        <v>2012</v>
      </c>
      <c r="Q2783">
        <v>801</v>
      </c>
      <c r="R2783">
        <v>1192721</v>
      </c>
      <c r="S2783">
        <v>590245</v>
      </c>
      <c r="T2783">
        <v>142592</v>
      </c>
      <c r="U2783" s="35">
        <v>27687</v>
      </c>
      <c r="V2783" t="s">
        <v>299</v>
      </c>
      <c r="W2783" t="s">
        <v>299</v>
      </c>
      <c r="X2783" t="s">
        <v>299</v>
      </c>
      <c r="Y2783" t="s">
        <v>299</v>
      </c>
    </row>
    <row r="2784" spans="1:25" x14ac:dyDescent="0.25">
      <c r="A2784" t="s">
        <v>295</v>
      </c>
      <c r="B2784" t="s">
        <v>296</v>
      </c>
      <c r="C2784" s="61">
        <f t="shared" si="43"/>
        <v>4</v>
      </c>
      <c r="D2784" t="s">
        <v>1</v>
      </c>
      <c r="E2784">
        <v>6243</v>
      </c>
      <c r="F2784">
        <v>624</v>
      </c>
      <c r="G2784">
        <v>6243</v>
      </c>
      <c r="H2784">
        <v>4</v>
      </c>
      <c r="I2784" t="s">
        <v>296</v>
      </c>
      <c r="J2784">
        <v>62</v>
      </c>
      <c r="K2784" t="s">
        <v>1766</v>
      </c>
      <c r="L2784" t="s">
        <v>1532</v>
      </c>
      <c r="M2784" t="s">
        <v>1533</v>
      </c>
      <c r="N2784">
        <v>0</v>
      </c>
      <c r="O2784" t="s">
        <v>298</v>
      </c>
      <c r="P2784">
        <v>2012</v>
      </c>
      <c r="Q2784">
        <v>239</v>
      </c>
      <c r="R2784">
        <v>212622</v>
      </c>
      <c r="S2784">
        <v>103866</v>
      </c>
      <c r="T2784">
        <v>24973</v>
      </c>
      <c r="U2784" s="35">
        <v>4057</v>
      </c>
      <c r="V2784" t="s">
        <v>299</v>
      </c>
      <c r="W2784" t="s">
        <v>299</v>
      </c>
      <c r="X2784" t="s">
        <v>299</v>
      </c>
      <c r="Y2784" t="s">
        <v>299</v>
      </c>
    </row>
    <row r="2785" spans="1:25" x14ac:dyDescent="0.25">
      <c r="A2785" t="s">
        <v>295</v>
      </c>
      <c r="B2785" t="s">
        <v>296</v>
      </c>
      <c r="C2785" s="61">
        <f t="shared" si="43"/>
        <v>4</v>
      </c>
      <c r="D2785" t="s">
        <v>1</v>
      </c>
      <c r="E2785">
        <v>6243</v>
      </c>
      <c r="F2785">
        <v>624</v>
      </c>
      <c r="G2785">
        <v>6243</v>
      </c>
      <c r="H2785">
        <v>4</v>
      </c>
      <c r="I2785" t="s">
        <v>296</v>
      </c>
      <c r="J2785">
        <v>62</v>
      </c>
      <c r="K2785" t="s">
        <v>1766</v>
      </c>
      <c r="L2785" t="s">
        <v>1534</v>
      </c>
      <c r="M2785" t="s">
        <v>1535</v>
      </c>
      <c r="N2785">
        <v>0</v>
      </c>
      <c r="O2785" t="s">
        <v>298</v>
      </c>
      <c r="P2785">
        <v>2012</v>
      </c>
      <c r="Q2785">
        <v>562</v>
      </c>
      <c r="R2785">
        <v>980099</v>
      </c>
      <c r="S2785">
        <v>486379</v>
      </c>
      <c r="T2785">
        <v>117619</v>
      </c>
      <c r="U2785" s="35">
        <v>23630</v>
      </c>
      <c r="V2785" t="s">
        <v>299</v>
      </c>
      <c r="W2785" t="s">
        <v>299</v>
      </c>
      <c r="X2785" t="s">
        <v>299</v>
      </c>
      <c r="Y2785" t="s">
        <v>299</v>
      </c>
    </row>
    <row r="2786" spans="1:25" x14ac:dyDescent="0.25">
      <c r="A2786" t="s">
        <v>295</v>
      </c>
      <c r="B2786" t="s">
        <v>296</v>
      </c>
      <c r="C2786" s="61">
        <f t="shared" si="43"/>
        <v>5</v>
      </c>
      <c r="D2786" t="s">
        <v>1</v>
      </c>
      <c r="E2786">
        <v>62431</v>
      </c>
      <c r="F2786">
        <v>624</v>
      </c>
      <c r="G2786">
        <v>6243</v>
      </c>
      <c r="H2786">
        <v>5</v>
      </c>
      <c r="I2786" t="s">
        <v>296</v>
      </c>
      <c r="J2786">
        <v>62</v>
      </c>
      <c r="K2786" t="s">
        <v>1766</v>
      </c>
      <c r="L2786">
        <v>0</v>
      </c>
      <c r="M2786" t="s">
        <v>298</v>
      </c>
      <c r="N2786">
        <v>0</v>
      </c>
      <c r="O2786" t="s">
        <v>298</v>
      </c>
      <c r="P2786">
        <v>2012</v>
      </c>
      <c r="Q2786">
        <v>801</v>
      </c>
      <c r="R2786">
        <v>1192721</v>
      </c>
      <c r="S2786">
        <v>590245</v>
      </c>
      <c r="T2786">
        <v>142592</v>
      </c>
      <c r="U2786" s="35">
        <v>27687</v>
      </c>
      <c r="V2786" t="s">
        <v>299</v>
      </c>
      <c r="W2786" t="s">
        <v>299</v>
      </c>
      <c r="X2786" t="s">
        <v>299</v>
      </c>
      <c r="Y2786" t="s">
        <v>299</v>
      </c>
    </row>
    <row r="2787" spans="1:25" x14ac:dyDescent="0.25">
      <c r="A2787" t="s">
        <v>295</v>
      </c>
      <c r="B2787" t="s">
        <v>296</v>
      </c>
      <c r="C2787" s="61">
        <f t="shared" si="43"/>
        <v>5</v>
      </c>
      <c r="D2787" t="s">
        <v>1</v>
      </c>
      <c r="E2787">
        <v>62431</v>
      </c>
      <c r="F2787">
        <v>624</v>
      </c>
      <c r="G2787">
        <v>6243</v>
      </c>
      <c r="H2787">
        <v>5</v>
      </c>
      <c r="I2787" t="s">
        <v>296</v>
      </c>
      <c r="J2787">
        <v>62</v>
      </c>
      <c r="K2787" t="s">
        <v>1766</v>
      </c>
      <c r="L2787" t="s">
        <v>1532</v>
      </c>
      <c r="M2787" t="s">
        <v>1533</v>
      </c>
      <c r="N2787">
        <v>0</v>
      </c>
      <c r="O2787" t="s">
        <v>298</v>
      </c>
      <c r="P2787">
        <v>2012</v>
      </c>
      <c r="Q2787">
        <v>239</v>
      </c>
      <c r="R2787">
        <v>212622</v>
      </c>
      <c r="S2787">
        <v>103866</v>
      </c>
      <c r="T2787">
        <v>24973</v>
      </c>
      <c r="U2787" s="35">
        <v>4057</v>
      </c>
      <c r="V2787" t="s">
        <v>299</v>
      </c>
      <c r="W2787" t="s">
        <v>299</v>
      </c>
      <c r="X2787" t="s">
        <v>299</v>
      </c>
      <c r="Y2787" t="s">
        <v>299</v>
      </c>
    </row>
    <row r="2788" spans="1:25" x14ac:dyDescent="0.25">
      <c r="A2788" t="s">
        <v>295</v>
      </c>
      <c r="B2788" t="s">
        <v>296</v>
      </c>
      <c r="C2788" s="61">
        <f t="shared" si="43"/>
        <v>5</v>
      </c>
      <c r="D2788" t="s">
        <v>1</v>
      </c>
      <c r="E2788">
        <v>62431</v>
      </c>
      <c r="F2788">
        <v>624</v>
      </c>
      <c r="G2788">
        <v>6243</v>
      </c>
      <c r="H2788">
        <v>5</v>
      </c>
      <c r="I2788" t="s">
        <v>296</v>
      </c>
      <c r="J2788">
        <v>62</v>
      </c>
      <c r="K2788" t="s">
        <v>1766</v>
      </c>
      <c r="L2788" t="s">
        <v>1534</v>
      </c>
      <c r="M2788" t="s">
        <v>1535</v>
      </c>
      <c r="N2788">
        <v>0</v>
      </c>
      <c r="O2788" t="s">
        <v>298</v>
      </c>
      <c r="P2788">
        <v>2012</v>
      </c>
      <c r="Q2788">
        <v>562</v>
      </c>
      <c r="R2788">
        <v>980099</v>
      </c>
      <c r="S2788">
        <v>486379</v>
      </c>
      <c r="T2788">
        <v>117619</v>
      </c>
      <c r="U2788" s="35">
        <v>23630</v>
      </c>
      <c r="V2788" t="s">
        <v>299</v>
      </c>
      <c r="W2788" t="s">
        <v>299</v>
      </c>
      <c r="X2788" t="s">
        <v>299</v>
      </c>
      <c r="Y2788" t="s">
        <v>299</v>
      </c>
    </row>
    <row r="2789" spans="1:25" x14ac:dyDescent="0.25">
      <c r="A2789" t="s">
        <v>295</v>
      </c>
      <c r="B2789" t="s">
        <v>296</v>
      </c>
      <c r="C2789" s="61">
        <f t="shared" si="43"/>
        <v>6</v>
      </c>
      <c r="D2789" t="s">
        <v>1</v>
      </c>
      <c r="E2789">
        <v>624310</v>
      </c>
      <c r="F2789">
        <v>624</v>
      </c>
      <c r="G2789">
        <v>6243</v>
      </c>
      <c r="H2789">
        <v>6</v>
      </c>
      <c r="I2789" t="s">
        <v>296</v>
      </c>
      <c r="J2789">
        <v>62</v>
      </c>
      <c r="K2789" t="s">
        <v>1766</v>
      </c>
      <c r="L2789">
        <v>0</v>
      </c>
      <c r="M2789" t="s">
        <v>298</v>
      </c>
      <c r="N2789">
        <v>0</v>
      </c>
      <c r="O2789" t="s">
        <v>298</v>
      </c>
      <c r="P2789">
        <v>2012</v>
      </c>
      <c r="Q2789">
        <v>801</v>
      </c>
      <c r="R2789">
        <v>1192721</v>
      </c>
      <c r="S2789">
        <v>590245</v>
      </c>
      <c r="T2789">
        <v>142592</v>
      </c>
      <c r="U2789" s="35">
        <v>27687</v>
      </c>
      <c r="V2789" t="s">
        <v>299</v>
      </c>
      <c r="W2789" t="s">
        <v>299</v>
      </c>
      <c r="X2789" t="s">
        <v>299</v>
      </c>
      <c r="Y2789" t="s">
        <v>299</v>
      </c>
    </row>
    <row r="2790" spans="1:25" x14ac:dyDescent="0.25">
      <c r="A2790" t="s">
        <v>295</v>
      </c>
      <c r="B2790" t="s">
        <v>296</v>
      </c>
      <c r="C2790" s="61">
        <f t="shared" si="43"/>
        <v>6</v>
      </c>
      <c r="D2790" t="s">
        <v>1</v>
      </c>
      <c r="E2790">
        <v>624310</v>
      </c>
      <c r="F2790">
        <v>624</v>
      </c>
      <c r="G2790">
        <v>6243</v>
      </c>
      <c r="H2790">
        <v>6</v>
      </c>
      <c r="I2790" t="s">
        <v>296</v>
      </c>
      <c r="J2790">
        <v>62</v>
      </c>
      <c r="K2790" t="s">
        <v>1766</v>
      </c>
      <c r="L2790" t="s">
        <v>1532</v>
      </c>
      <c r="M2790" t="s">
        <v>1533</v>
      </c>
      <c r="N2790">
        <v>0</v>
      </c>
      <c r="O2790" t="s">
        <v>298</v>
      </c>
      <c r="P2790">
        <v>2012</v>
      </c>
      <c r="Q2790">
        <v>239</v>
      </c>
      <c r="R2790">
        <v>212622</v>
      </c>
      <c r="S2790">
        <v>103866</v>
      </c>
      <c r="T2790">
        <v>24973</v>
      </c>
      <c r="U2790" s="35">
        <v>4057</v>
      </c>
      <c r="V2790" t="s">
        <v>299</v>
      </c>
      <c r="W2790" t="s">
        <v>299</v>
      </c>
      <c r="X2790" t="s">
        <v>299</v>
      </c>
      <c r="Y2790" t="s">
        <v>299</v>
      </c>
    </row>
    <row r="2791" spans="1:25" x14ac:dyDescent="0.25">
      <c r="A2791" t="s">
        <v>295</v>
      </c>
      <c r="B2791" t="s">
        <v>296</v>
      </c>
      <c r="C2791" s="61">
        <f t="shared" si="43"/>
        <v>6</v>
      </c>
      <c r="D2791" t="s">
        <v>1</v>
      </c>
      <c r="E2791">
        <v>624310</v>
      </c>
      <c r="F2791">
        <v>624</v>
      </c>
      <c r="G2791">
        <v>6243</v>
      </c>
      <c r="H2791">
        <v>6</v>
      </c>
      <c r="I2791" t="s">
        <v>296</v>
      </c>
      <c r="J2791">
        <v>62</v>
      </c>
      <c r="K2791" t="s">
        <v>1766</v>
      </c>
      <c r="L2791" t="s">
        <v>1534</v>
      </c>
      <c r="M2791" t="s">
        <v>1535</v>
      </c>
      <c r="N2791">
        <v>0</v>
      </c>
      <c r="O2791" t="s">
        <v>298</v>
      </c>
      <c r="P2791">
        <v>2012</v>
      </c>
      <c r="Q2791">
        <v>562</v>
      </c>
      <c r="R2791">
        <v>980099</v>
      </c>
      <c r="S2791">
        <v>486379</v>
      </c>
      <c r="T2791">
        <v>117619</v>
      </c>
      <c r="U2791" s="35">
        <v>23630</v>
      </c>
      <c r="V2791" t="s">
        <v>299</v>
      </c>
      <c r="W2791" t="s">
        <v>299</v>
      </c>
      <c r="X2791" t="s">
        <v>299</v>
      </c>
      <c r="Y2791" t="s">
        <v>299</v>
      </c>
    </row>
    <row r="2792" spans="1:25" x14ac:dyDescent="0.25">
      <c r="A2792" t="s">
        <v>295</v>
      </c>
      <c r="B2792" t="s">
        <v>296</v>
      </c>
      <c r="C2792" s="61">
        <f t="shared" si="43"/>
        <v>4</v>
      </c>
      <c r="D2792" t="s">
        <v>1</v>
      </c>
      <c r="E2792">
        <v>6244</v>
      </c>
      <c r="F2792">
        <v>624</v>
      </c>
      <c r="G2792">
        <v>6244</v>
      </c>
      <c r="H2792">
        <v>4</v>
      </c>
      <c r="I2792" t="s">
        <v>296</v>
      </c>
      <c r="J2792">
        <v>62</v>
      </c>
      <c r="K2792" t="s">
        <v>1767</v>
      </c>
      <c r="L2792">
        <v>0</v>
      </c>
      <c r="M2792" t="s">
        <v>298</v>
      </c>
      <c r="N2792">
        <v>0</v>
      </c>
      <c r="O2792" t="s">
        <v>298</v>
      </c>
      <c r="P2792">
        <v>2012</v>
      </c>
      <c r="Q2792">
        <v>7848</v>
      </c>
      <c r="R2792">
        <v>3654945</v>
      </c>
      <c r="S2792">
        <v>1613538</v>
      </c>
      <c r="T2792">
        <v>401807</v>
      </c>
      <c r="U2792" s="35">
        <v>72558</v>
      </c>
      <c r="V2792" t="s">
        <v>299</v>
      </c>
      <c r="W2792" t="s">
        <v>299</v>
      </c>
      <c r="X2792" t="s">
        <v>299</v>
      </c>
      <c r="Y2792" t="s">
        <v>299</v>
      </c>
    </row>
    <row r="2793" spans="1:25" x14ac:dyDescent="0.25">
      <c r="A2793" t="s">
        <v>295</v>
      </c>
      <c r="B2793" t="s">
        <v>296</v>
      </c>
      <c r="C2793" s="61">
        <f t="shared" si="43"/>
        <v>4</v>
      </c>
      <c r="D2793" t="s">
        <v>1</v>
      </c>
      <c r="E2793">
        <v>6244</v>
      </c>
      <c r="F2793">
        <v>624</v>
      </c>
      <c r="G2793">
        <v>6244</v>
      </c>
      <c r="H2793">
        <v>4</v>
      </c>
      <c r="I2793" t="s">
        <v>296</v>
      </c>
      <c r="J2793">
        <v>62</v>
      </c>
      <c r="K2793" t="s">
        <v>1767</v>
      </c>
      <c r="L2793" t="s">
        <v>1532</v>
      </c>
      <c r="M2793" t="s">
        <v>1533</v>
      </c>
      <c r="N2793">
        <v>0</v>
      </c>
      <c r="O2793" t="s">
        <v>298</v>
      </c>
      <c r="P2793">
        <v>2012</v>
      </c>
      <c r="Q2793">
        <v>5352</v>
      </c>
      <c r="R2793">
        <v>1692230</v>
      </c>
      <c r="S2793">
        <v>766516</v>
      </c>
      <c r="T2793">
        <v>185700</v>
      </c>
      <c r="U2793" s="35">
        <v>38014</v>
      </c>
      <c r="V2793" t="s">
        <v>299</v>
      </c>
      <c r="W2793" t="s">
        <v>299</v>
      </c>
      <c r="X2793" t="s">
        <v>299</v>
      </c>
      <c r="Y2793" t="s">
        <v>299</v>
      </c>
    </row>
    <row r="2794" spans="1:25" x14ac:dyDescent="0.25">
      <c r="A2794" t="s">
        <v>295</v>
      </c>
      <c r="B2794" t="s">
        <v>296</v>
      </c>
      <c r="C2794" s="61">
        <f t="shared" si="43"/>
        <v>4</v>
      </c>
      <c r="D2794" t="s">
        <v>1</v>
      </c>
      <c r="E2794">
        <v>6244</v>
      </c>
      <c r="F2794">
        <v>624</v>
      </c>
      <c r="G2794">
        <v>6244</v>
      </c>
      <c r="H2794">
        <v>4</v>
      </c>
      <c r="I2794" t="s">
        <v>296</v>
      </c>
      <c r="J2794">
        <v>62</v>
      </c>
      <c r="K2794" t="s">
        <v>1767</v>
      </c>
      <c r="L2794" t="s">
        <v>1534</v>
      </c>
      <c r="M2794" t="s">
        <v>1535</v>
      </c>
      <c r="N2794">
        <v>0</v>
      </c>
      <c r="O2794" t="s">
        <v>298</v>
      </c>
      <c r="P2794">
        <v>2012</v>
      </c>
      <c r="Q2794">
        <v>2496</v>
      </c>
      <c r="R2794">
        <v>1962715</v>
      </c>
      <c r="S2794">
        <v>847022</v>
      </c>
      <c r="T2794">
        <v>216107</v>
      </c>
      <c r="U2794" s="35">
        <v>34544</v>
      </c>
      <c r="V2794" t="s">
        <v>299</v>
      </c>
      <c r="W2794" t="s">
        <v>299</v>
      </c>
      <c r="X2794" t="s">
        <v>299</v>
      </c>
      <c r="Y2794" t="s">
        <v>299</v>
      </c>
    </row>
    <row r="2795" spans="1:25" x14ac:dyDescent="0.25">
      <c r="A2795" t="s">
        <v>295</v>
      </c>
      <c r="B2795" t="s">
        <v>296</v>
      </c>
      <c r="C2795" s="61">
        <f t="shared" si="43"/>
        <v>5</v>
      </c>
      <c r="D2795" t="s">
        <v>1</v>
      </c>
      <c r="E2795">
        <v>62441</v>
      </c>
      <c r="F2795">
        <v>624</v>
      </c>
      <c r="G2795">
        <v>6244</v>
      </c>
      <c r="H2795">
        <v>5</v>
      </c>
      <c r="I2795" t="s">
        <v>296</v>
      </c>
      <c r="J2795">
        <v>62</v>
      </c>
      <c r="K2795" t="s">
        <v>1767</v>
      </c>
      <c r="L2795">
        <v>0</v>
      </c>
      <c r="M2795" t="s">
        <v>298</v>
      </c>
      <c r="N2795">
        <v>0</v>
      </c>
      <c r="O2795" t="s">
        <v>298</v>
      </c>
      <c r="P2795">
        <v>2012</v>
      </c>
      <c r="Q2795">
        <v>7848</v>
      </c>
      <c r="R2795">
        <v>3654945</v>
      </c>
      <c r="S2795">
        <v>1613538</v>
      </c>
      <c r="T2795">
        <v>401807</v>
      </c>
      <c r="U2795" s="35">
        <v>72558</v>
      </c>
      <c r="V2795" t="s">
        <v>299</v>
      </c>
      <c r="W2795" t="s">
        <v>299</v>
      </c>
      <c r="X2795" t="s">
        <v>299</v>
      </c>
      <c r="Y2795" t="s">
        <v>299</v>
      </c>
    </row>
    <row r="2796" spans="1:25" x14ac:dyDescent="0.25">
      <c r="A2796" t="s">
        <v>295</v>
      </c>
      <c r="B2796" t="s">
        <v>296</v>
      </c>
      <c r="C2796" s="61">
        <f t="shared" si="43"/>
        <v>5</v>
      </c>
      <c r="D2796" t="s">
        <v>1</v>
      </c>
      <c r="E2796">
        <v>62441</v>
      </c>
      <c r="F2796">
        <v>624</v>
      </c>
      <c r="G2796">
        <v>6244</v>
      </c>
      <c r="H2796">
        <v>5</v>
      </c>
      <c r="I2796" t="s">
        <v>296</v>
      </c>
      <c r="J2796">
        <v>62</v>
      </c>
      <c r="K2796" t="s">
        <v>1767</v>
      </c>
      <c r="L2796" t="s">
        <v>1532</v>
      </c>
      <c r="M2796" t="s">
        <v>1533</v>
      </c>
      <c r="N2796">
        <v>0</v>
      </c>
      <c r="O2796" t="s">
        <v>298</v>
      </c>
      <c r="P2796">
        <v>2012</v>
      </c>
      <c r="Q2796">
        <v>5352</v>
      </c>
      <c r="R2796">
        <v>1692230</v>
      </c>
      <c r="S2796">
        <v>766516</v>
      </c>
      <c r="T2796">
        <v>185700</v>
      </c>
      <c r="U2796" s="35">
        <v>38014</v>
      </c>
      <c r="V2796" t="s">
        <v>299</v>
      </c>
      <c r="W2796" t="s">
        <v>299</v>
      </c>
      <c r="X2796" t="s">
        <v>299</v>
      </c>
      <c r="Y2796" t="s">
        <v>299</v>
      </c>
    </row>
    <row r="2797" spans="1:25" x14ac:dyDescent="0.25">
      <c r="A2797" t="s">
        <v>295</v>
      </c>
      <c r="B2797" t="s">
        <v>296</v>
      </c>
      <c r="C2797" s="61">
        <f t="shared" si="43"/>
        <v>5</v>
      </c>
      <c r="D2797" t="s">
        <v>1</v>
      </c>
      <c r="E2797">
        <v>62441</v>
      </c>
      <c r="F2797">
        <v>624</v>
      </c>
      <c r="G2797">
        <v>6244</v>
      </c>
      <c r="H2797">
        <v>5</v>
      </c>
      <c r="I2797" t="s">
        <v>296</v>
      </c>
      <c r="J2797">
        <v>62</v>
      </c>
      <c r="K2797" t="s">
        <v>1767</v>
      </c>
      <c r="L2797" t="s">
        <v>1534</v>
      </c>
      <c r="M2797" t="s">
        <v>1535</v>
      </c>
      <c r="N2797">
        <v>0</v>
      </c>
      <c r="O2797" t="s">
        <v>298</v>
      </c>
      <c r="P2797">
        <v>2012</v>
      </c>
      <c r="Q2797">
        <v>2496</v>
      </c>
      <c r="R2797">
        <v>1962715</v>
      </c>
      <c r="S2797">
        <v>847022</v>
      </c>
      <c r="T2797">
        <v>216107</v>
      </c>
      <c r="U2797" s="35">
        <v>34544</v>
      </c>
      <c r="V2797" t="s">
        <v>299</v>
      </c>
      <c r="W2797" t="s">
        <v>299</v>
      </c>
      <c r="X2797" t="s">
        <v>299</v>
      </c>
      <c r="Y2797" t="s">
        <v>299</v>
      </c>
    </row>
    <row r="2798" spans="1:25" x14ac:dyDescent="0.25">
      <c r="A2798" t="s">
        <v>295</v>
      </c>
      <c r="B2798" t="s">
        <v>296</v>
      </c>
      <c r="C2798" s="61">
        <f t="shared" si="43"/>
        <v>6</v>
      </c>
      <c r="D2798" t="s">
        <v>1</v>
      </c>
      <c r="E2798">
        <v>624410</v>
      </c>
      <c r="F2798">
        <v>624</v>
      </c>
      <c r="G2798">
        <v>6244</v>
      </c>
      <c r="H2798">
        <v>6</v>
      </c>
      <c r="I2798" t="s">
        <v>296</v>
      </c>
      <c r="J2798">
        <v>62</v>
      </c>
      <c r="K2798" t="s">
        <v>1767</v>
      </c>
      <c r="L2798">
        <v>0</v>
      </c>
      <c r="M2798" t="s">
        <v>298</v>
      </c>
      <c r="N2798">
        <v>0</v>
      </c>
      <c r="O2798" t="s">
        <v>298</v>
      </c>
      <c r="P2798">
        <v>2012</v>
      </c>
      <c r="Q2798">
        <v>7848</v>
      </c>
      <c r="R2798">
        <v>3654945</v>
      </c>
      <c r="S2798">
        <v>1613538</v>
      </c>
      <c r="T2798">
        <v>401807</v>
      </c>
      <c r="U2798" s="35">
        <v>72558</v>
      </c>
      <c r="V2798" t="s">
        <v>299</v>
      </c>
      <c r="W2798" t="s">
        <v>299</v>
      </c>
      <c r="X2798" t="s">
        <v>299</v>
      </c>
      <c r="Y2798" t="s">
        <v>299</v>
      </c>
    </row>
    <row r="2799" spans="1:25" x14ac:dyDescent="0.25">
      <c r="A2799" t="s">
        <v>295</v>
      </c>
      <c r="B2799" t="s">
        <v>296</v>
      </c>
      <c r="C2799" s="61">
        <f t="shared" si="43"/>
        <v>6</v>
      </c>
      <c r="D2799" t="s">
        <v>1</v>
      </c>
      <c r="E2799">
        <v>624410</v>
      </c>
      <c r="F2799">
        <v>624</v>
      </c>
      <c r="G2799">
        <v>6244</v>
      </c>
      <c r="H2799">
        <v>6</v>
      </c>
      <c r="I2799" t="s">
        <v>296</v>
      </c>
      <c r="J2799">
        <v>62</v>
      </c>
      <c r="K2799" t="s">
        <v>1767</v>
      </c>
      <c r="L2799" t="s">
        <v>1532</v>
      </c>
      <c r="M2799" t="s">
        <v>1533</v>
      </c>
      <c r="N2799">
        <v>0</v>
      </c>
      <c r="O2799" t="s">
        <v>298</v>
      </c>
      <c r="P2799">
        <v>2012</v>
      </c>
      <c r="Q2799">
        <v>5352</v>
      </c>
      <c r="R2799">
        <v>1692230</v>
      </c>
      <c r="S2799">
        <v>766516</v>
      </c>
      <c r="T2799">
        <v>185700</v>
      </c>
      <c r="U2799" s="35">
        <v>38014</v>
      </c>
      <c r="V2799" t="s">
        <v>299</v>
      </c>
      <c r="W2799" t="s">
        <v>299</v>
      </c>
      <c r="X2799" t="s">
        <v>299</v>
      </c>
      <c r="Y2799" t="s">
        <v>299</v>
      </c>
    </row>
    <row r="2800" spans="1:25" x14ac:dyDescent="0.25">
      <c r="A2800" t="s">
        <v>295</v>
      </c>
      <c r="B2800" t="s">
        <v>296</v>
      </c>
      <c r="C2800" s="61">
        <f t="shared" si="43"/>
        <v>6</v>
      </c>
      <c r="D2800" t="s">
        <v>1</v>
      </c>
      <c r="E2800">
        <v>624410</v>
      </c>
      <c r="F2800">
        <v>624</v>
      </c>
      <c r="G2800">
        <v>6244</v>
      </c>
      <c r="H2800">
        <v>6</v>
      </c>
      <c r="I2800" t="s">
        <v>296</v>
      </c>
      <c r="J2800">
        <v>62</v>
      </c>
      <c r="K2800" t="s">
        <v>1767</v>
      </c>
      <c r="L2800" t="s">
        <v>1534</v>
      </c>
      <c r="M2800" t="s">
        <v>1535</v>
      </c>
      <c r="N2800">
        <v>0</v>
      </c>
      <c r="O2800" t="s">
        <v>298</v>
      </c>
      <c r="P2800">
        <v>2012</v>
      </c>
      <c r="Q2800">
        <v>2496</v>
      </c>
      <c r="R2800">
        <v>1962715</v>
      </c>
      <c r="S2800">
        <v>847022</v>
      </c>
      <c r="T2800">
        <v>216107</v>
      </c>
      <c r="U2800" s="35">
        <v>34544</v>
      </c>
      <c r="V2800" t="s">
        <v>299</v>
      </c>
      <c r="W2800" t="s">
        <v>299</v>
      </c>
      <c r="X2800" t="s">
        <v>299</v>
      </c>
      <c r="Y2800" t="s">
        <v>299</v>
      </c>
    </row>
    <row r="2801" spans="1:25" x14ac:dyDescent="0.25">
      <c r="A2801" t="s">
        <v>295</v>
      </c>
      <c r="B2801" t="s">
        <v>296</v>
      </c>
      <c r="C2801" s="61">
        <f t="shared" si="43"/>
        <v>2</v>
      </c>
      <c r="D2801" t="s">
        <v>1</v>
      </c>
      <c r="E2801">
        <v>71</v>
      </c>
      <c r="F2801" t="s">
        <v>296</v>
      </c>
      <c r="G2801" t="s">
        <v>296</v>
      </c>
      <c r="H2801">
        <v>2</v>
      </c>
      <c r="I2801" t="s">
        <v>296</v>
      </c>
      <c r="J2801">
        <v>71</v>
      </c>
      <c r="K2801" t="s">
        <v>1768</v>
      </c>
      <c r="L2801">
        <v>0</v>
      </c>
      <c r="M2801" t="s">
        <v>298</v>
      </c>
      <c r="N2801">
        <v>0</v>
      </c>
      <c r="O2801" t="s">
        <v>298</v>
      </c>
      <c r="P2801">
        <v>2012</v>
      </c>
      <c r="Q2801">
        <v>21191</v>
      </c>
      <c r="R2801">
        <v>39179497</v>
      </c>
      <c r="S2801">
        <v>13418928</v>
      </c>
      <c r="T2801">
        <v>2803083</v>
      </c>
      <c r="U2801" s="35">
        <v>303838</v>
      </c>
      <c r="V2801" t="s">
        <v>299</v>
      </c>
      <c r="W2801" t="s">
        <v>299</v>
      </c>
      <c r="X2801" t="s">
        <v>299</v>
      </c>
      <c r="Y2801" t="s">
        <v>299</v>
      </c>
    </row>
    <row r="2802" spans="1:25" x14ac:dyDescent="0.25">
      <c r="A2802" t="s">
        <v>295</v>
      </c>
      <c r="B2802" t="s">
        <v>296</v>
      </c>
      <c r="C2802" s="61">
        <f t="shared" si="43"/>
        <v>2</v>
      </c>
      <c r="D2802" t="s">
        <v>1</v>
      </c>
      <c r="E2802">
        <v>71</v>
      </c>
      <c r="F2802" t="s">
        <v>296</v>
      </c>
      <c r="G2802" t="s">
        <v>296</v>
      </c>
      <c r="H2802">
        <v>2</v>
      </c>
      <c r="I2802" t="s">
        <v>296</v>
      </c>
      <c r="J2802">
        <v>71</v>
      </c>
      <c r="K2802" t="s">
        <v>1768</v>
      </c>
      <c r="L2802" t="s">
        <v>1532</v>
      </c>
      <c r="M2802" t="s">
        <v>1533</v>
      </c>
      <c r="N2802">
        <v>0</v>
      </c>
      <c r="O2802" t="s">
        <v>298</v>
      </c>
      <c r="P2802">
        <v>2012</v>
      </c>
      <c r="Q2802">
        <v>19010</v>
      </c>
      <c r="R2802">
        <v>34302925</v>
      </c>
      <c r="S2802">
        <v>11726703</v>
      </c>
      <c r="T2802">
        <v>2399950</v>
      </c>
      <c r="U2802" s="35">
        <v>245599</v>
      </c>
      <c r="V2802" t="s">
        <v>299</v>
      </c>
      <c r="W2802" t="s">
        <v>299</v>
      </c>
      <c r="X2802" t="s">
        <v>299</v>
      </c>
      <c r="Y2802" t="s">
        <v>299</v>
      </c>
    </row>
    <row r="2803" spans="1:25" x14ac:dyDescent="0.25">
      <c r="A2803" t="s">
        <v>295</v>
      </c>
      <c r="B2803" t="s">
        <v>296</v>
      </c>
      <c r="C2803" s="61">
        <f t="shared" si="43"/>
        <v>2</v>
      </c>
      <c r="D2803" t="s">
        <v>1</v>
      </c>
      <c r="E2803">
        <v>71</v>
      </c>
      <c r="F2803" t="s">
        <v>296</v>
      </c>
      <c r="G2803" t="s">
        <v>296</v>
      </c>
      <c r="H2803">
        <v>2</v>
      </c>
      <c r="I2803" t="s">
        <v>296</v>
      </c>
      <c r="J2803">
        <v>71</v>
      </c>
      <c r="K2803" t="s">
        <v>1768</v>
      </c>
      <c r="L2803" t="s">
        <v>1534</v>
      </c>
      <c r="M2803" t="s">
        <v>1535</v>
      </c>
      <c r="N2803">
        <v>0</v>
      </c>
      <c r="O2803" t="s">
        <v>298</v>
      </c>
      <c r="P2803">
        <v>2012</v>
      </c>
      <c r="Q2803">
        <v>2181</v>
      </c>
      <c r="R2803">
        <v>4876572</v>
      </c>
      <c r="S2803">
        <v>1692225</v>
      </c>
      <c r="T2803">
        <v>403133</v>
      </c>
      <c r="U2803" s="35">
        <v>58239</v>
      </c>
      <c r="V2803" t="s">
        <v>299</v>
      </c>
      <c r="W2803" t="s">
        <v>299</v>
      </c>
      <c r="X2803" t="s">
        <v>299</v>
      </c>
      <c r="Y2803" t="s">
        <v>299</v>
      </c>
    </row>
    <row r="2804" spans="1:25" x14ac:dyDescent="0.25">
      <c r="A2804" t="s">
        <v>295</v>
      </c>
      <c r="B2804" t="s">
        <v>296</v>
      </c>
      <c r="C2804" s="61">
        <f t="shared" si="43"/>
        <v>3</v>
      </c>
      <c r="D2804" t="s">
        <v>1</v>
      </c>
      <c r="E2804">
        <v>711</v>
      </c>
      <c r="F2804">
        <v>711</v>
      </c>
      <c r="G2804" t="s">
        <v>296</v>
      </c>
      <c r="H2804">
        <v>3</v>
      </c>
      <c r="I2804" t="s">
        <v>296</v>
      </c>
      <c r="J2804">
        <v>71</v>
      </c>
      <c r="K2804" t="s">
        <v>1769</v>
      </c>
      <c r="L2804">
        <v>0</v>
      </c>
      <c r="M2804" t="s">
        <v>298</v>
      </c>
      <c r="N2804">
        <v>0</v>
      </c>
      <c r="O2804" t="s">
        <v>298</v>
      </c>
      <c r="P2804">
        <v>2012</v>
      </c>
      <c r="Q2804">
        <v>14041</v>
      </c>
      <c r="R2804">
        <v>19830006</v>
      </c>
      <c r="S2804">
        <v>8069504</v>
      </c>
      <c r="T2804">
        <v>1501081</v>
      </c>
      <c r="U2804" s="35">
        <v>68092</v>
      </c>
      <c r="V2804" t="s">
        <v>299</v>
      </c>
      <c r="W2804" t="s">
        <v>299</v>
      </c>
      <c r="X2804" t="s">
        <v>299</v>
      </c>
      <c r="Y2804" t="s">
        <v>299</v>
      </c>
    </row>
    <row r="2805" spans="1:25" x14ac:dyDescent="0.25">
      <c r="A2805" t="s">
        <v>295</v>
      </c>
      <c r="B2805" t="s">
        <v>296</v>
      </c>
      <c r="C2805" s="61">
        <f t="shared" si="43"/>
        <v>3</v>
      </c>
      <c r="D2805" t="s">
        <v>1</v>
      </c>
      <c r="E2805">
        <v>711</v>
      </c>
      <c r="F2805">
        <v>711</v>
      </c>
      <c r="G2805" t="s">
        <v>296</v>
      </c>
      <c r="H2805">
        <v>3</v>
      </c>
      <c r="I2805" t="s">
        <v>296</v>
      </c>
      <c r="J2805">
        <v>71</v>
      </c>
      <c r="K2805" t="s">
        <v>1769</v>
      </c>
      <c r="L2805" t="s">
        <v>1532</v>
      </c>
      <c r="M2805" t="s">
        <v>1533</v>
      </c>
      <c r="N2805">
        <v>0</v>
      </c>
      <c r="O2805" t="s">
        <v>298</v>
      </c>
      <c r="P2805">
        <v>2012</v>
      </c>
      <c r="Q2805">
        <v>13339</v>
      </c>
      <c r="R2805">
        <v>18465926</v>
      </c>
      <c r="S2805">
        <v>7599086</v>
      </c>
      <c r="T2805">
        <v>1392358</v>
      </c>
      <c r="U2805" s="35">
        <v>54195</v>
      </c>
      <c r="V2805" t="s">
        <v>299</v>
      </c>
      <c r="W2805" t="s">
        <v>299</v>
      </c>
      <c r="X2805" t="s">
        <v>299</v>
      </c>
      <c r="Y2805" t="s">
        <v>299</v>
      </c>
    </row>
    <row r="2806" spans="1:25" x14ac:dyDescent="0.25">
      <c r="A2806" t="s">
        <v>295</v>
      </c>
      <c r="B2806" t="s">
        <v>296</v>
      </c>
      <c r="C2806" s="61">
        <f t="shared" si="43"/>
        <v>3</v>
      </c>
      <c r="D2806" t="s">
        <v>1</v>
      </c>
      <c r="E2806">
        <v>711</v>
      </c>
      <c r="F2806">
        <v>711</v>
      </c>
      <c r="G2806" t="s">
        <v>296</v>
      </c>
      <c r="H2806">
        <v>3</v>
      </c>
      <c r="I2806" t="s">
        <v>296</v>
      </c>
      <c r="J2806">
        <v>71</v>
      </c>
      <c r="K2806" t="s">
        <v>1769</v>
      </c>
      <c r="L2806" t="s">
        <v>1534</v>
      </c>
      <c r="M2806" t="s">
        <v>1535</v>
      </c>
      <c r="N2806">
        <v>0</v>
      </c>
      <c r="O2806" t="s">
        <v>298</v>
      </c>
      <c r="P2806">
        <v>2012</v>
      </c>
      <c r="Q2806">
        <v>702</v>
      </c>
      <c r="R2806">
        <v>1364080</v>
      </c>
      <c r="S2806">
        <v>470418</v>
      </c>
      <c r="T2806">
        <v>108723</v>
      </c>
      <c r="U2806" s="35">
        <v>13897</v>
      </c>
      <c r="V2806" t="s">
        <v>299</v>
      </c>
      <c r="W2806" t="s">
        <v>299</v>
      </c>
      <c r="X2806" t="s">
        <v>299</v>
      </c>
      <c r="Y2806" t="s">
        <v>299</v>
      </c>
    </row>
    <row r="2807" spans="1:25" x14ac:dyDescent="0.25">
      <c r="A2807" t="s">
        <v>295</v>
      </c>
      <c r="B2807" t="s">
        <v>296</v>
      </c>
      <c r="C2807" s="61">
        <f t="shared" si="43"/>
        <v>4</v>
      </c>
      <c r="D2807" t="s">
        <v>1</v>
      </c>
      <c r="E2807">
        <v>7111</v>
      </c>
      <c r="F2807">
        <v>711</v>
      </c>
      <c r="G2807">
        <v>7111</v>
      </c>
      <c r="H2807">
        <v>4</v>
      </c>
      <c r="I2807" t="s">
        <v>296</v>
      </c>
      <c r="J2807">
        <v>71</v>
      </c>
      <c r="K2807" t="s">
        <v>1770</v>
      </c>
      <c r="L2807">
        <v>0</v>
      </c>
      <c r="M2807" t="s">
        <v>298</v>
      </c>
      <c r="N2807">
        <v>0</v>
      </c>
      <c r="O2807" t="s">
        <v>298</v>
      </c>
      <c r="P2807">
        <v>2012</v>
      </c>
      <c r="Q2807">
        <v>1383</v>
      </c>
      <c r="R2807">
        <v>2175233</v>
      </c>
      <c r="S2807">
        <v>669640</v>
      </c>
      <c r="T2807">
        <v>139009</v>
      </c>
      <c r="U2807" s="35">
        <v>16998</v>
      </c>
      <c r="V2807" t="s">
        <v>299</v>
      </c>
      <c r="W2807" t="s">
        <v>299</v>
      </c>
      <c r="X2807" t="s">
        <v>299</v>
      </c>
      <c r="Y2807" t="s">
        <v>299</v>
      </c>
    </row>
    <row r="2808" spans="1:25" x14ac:dyDescent="0.25">
      <c r="A2808" t="s">
        <v>295</v>
      </c>
      <c r="B2808" t="s">
        <v>296</v>
      </c>
      <c r="C2808" s="61">
        <f t="shared" si="43"/>
        <v>4</v>
      </c>
      <c r="D2808" t="s">
        <v>1</v>
      </c>
      <c r="E2808">
        <v>7111</v>
      </c>
      <c r="F2808">
        <v>711</v>
      </c>
      <c r="G2808">
        <v>7111</v>
      </c>
      <c r="H2808">
        <v>4</v>
      </c>
      <c r="I2808" t="s">
        <v>296</v>
      </c>
      <c r="J2808">
        <v>71</v>
      </c>
      <c r="K2808" t="s">
        <v>1770</v>
      </c>
      <c r="L2808" t="s">
        <v>1532</v>
      </c>
      <c r="M2808" t="s">
        <v>1533</v>
      </c>
      <c r="N2808">
        <v>0</v>
      </c>
      <c r="O2808" t="s">
        <v>298</v>
      </c>
      <c r="P2808">
        <v>2012</v>
      </c>
      <c r="Q2808">
        <v>919</v>
      </c>
      <c r="R2808">
        <v>1285171</v>
      </c>
      <c r="S2808">
        <v>308821</v>
      </c>
      <c r="T2808">
        <v>56332</v>
      </c>
      <c r="U2808" s="35">
        <v>6857</v>
      </c>
      <c r="V2808" t="s">
        <v>299</v>
      </c>
      <c r="W2808" t="s">
        <v>299</v>
      </c>
      <c r="X2808" t="s">
        <v>299</v>
      </c>
      <c r="Y2808" t="s">
        <v>299</v>
      </c>
    </row>
    <row r="2809" spans="1:25" x14ac:dyDescent="0.25">
      <c r="A2809" t="s">
        <v>295</v>
      </c>
      <c r="B2809" t="s">
        <v>296</v>
      </c>
      <c r="C2809" s="61">
        <f t="shared" si="43"/>
        <v>4</v>
      </c>
      <c r="D2809" t="s">
        <v>1</v>
      </c>
      <c r="E2809">
        <v>7111</v>
      </c>
      <c r="F2809">
        <v>711</v>
      </c>
      <c r="G2809">
        <v>7111</v>
      </c>
      <c r="H2809">
        <v>4</v>
      </c>
      <c r="I2809" t="s">
        <v>296</v>
      </c>
      <c r="J2809">
        <v>71</v>
      </c>
      <c r="K2809" t="s">
        <v>1770</v>
      </c>
      <c r="L2809" t="s">
        <v>1534</v>
      </c>
      <c r="M2809" t="s">
        <v>1535</v>
      </c>
      <c r="N2809">
        <v>0</v>
      </c>
      <c r="O2809" t="s">
        <v>298</v>
      </c>
      <c r="P2809">
        <v>2012</v>
      </c>
      <c r="Q2809">
        <v>464</v>
      </c>
      <c r="R2809">
        <v>890062</v>
      </c>
      <c r="S2809">
        <v>360819</v>
      </c>
      <c r="T2809">
        <v>82677</v>
      </c>
      <c r="U2809" s="35">
        <v>10141</v>
      </c>
      <c r="V2809" t="s">
        <v>299</v>
      </c>
      <c r="W2809" t="s">
        <v>299</v>
      </c>
      <c r="X2809" t="s">
        <v>299</v>
      </c>
      <c r="Y2809" t="s">
        <v>299</v>
      </c>
    </row>
    <row r="2810" spans="1:25" x14ac:dyDescent="0.25">
      <c r="A2810" t="s">
        <v>295</v>
      </c>
      <c r="B2810" t="s">
        <v>296</v>
      </c>
      <c r="C2810" s="61">
        <f t="shared" si="43"/>
        <v>5</v>
      </c>
      <c r="D2810" t="s">
        <v>1</v>
      </c>
      <c r="E2810">
        <v>71111</v>
      </c>
      <c r="F2810">
        <v>711</v>
      </c>
      <c r="G2810">
        <v>7111</v>
      </c>
      <c r="H2810">
        <v>5</v>
      </c>
      <c r="I2810" t="s">
        <v>296</v>
      </c>
      <c r="J2810">
        <v>71</v>
      </c>
      <c r="K2810" t="s">
        <v>1771</v>
      </c>
      <c r="L2810">
        <v>0</v>
      </c>
      <c r="M2810" t="s">
        <v>298</v>
      </c>
      <c r="N2810">
        <v>0</v>
      </c>
      <c r="O2810" t="s">
        <v>298</v>
      </c>
      <c r="P2810">
        <v>2012</v>
      </c>
      <c r="Q2810">
        <v>399</v>
      </c>
      <c r="R2810">
        <v>802858</v>
      </c>
      <c r="S2810">
        <v>275964</v>
      </c>
      <c r="T2810">
        <v>58501</v>
      </c>
      <c r="U2810" s="35">
        <v>8511</v>
      </c>
      <c r="V2810" t="s">
        <v>299</v>
      </c>
      <c r="W2810" t="s">
        <v>299</v>
      </c>
      <c r="X2810" t="s">
        <v>299</v>
      </c>
      <c r="Y2810" t="s">
        <v>299</v>
      </c>
    </row>
    <row r="2811" spans="1:25" x14ac:dyDescent="0.25">
      <c r="A2811" t="s">
        <v>295</v>
      </c>
      <c r="B2811" t="s">
        <v>296</v>
      </c>
      <c r="C2811" s="61">
        <f t="shared" si="43"/>
        <v>5</v>
      </c>
      <c r="D2811" t="s">
        <v>1</v>
      </c>
      <c r="E2811">
        <v>71111</v>
      </c>
      <c r="F2811">
        <v>711</v>
      </c>
      <c r="G2811">
        <v>7111</v>
      </c>
      <c r="H2811">
        <v>5</v>
      </c>
      <c r="I2811" t="s">
        <v>296</v>
      </c>
      <c r="J2811">
        <v>71</v>
      </c>
      <c r="K2811" t="s">
        <v>1771</v>
      </c>
      <c r="L2811" t="s">
        <v>1532</v>
      </c>
      <c r="M2811" t="s">
        <v>1533</v>
      </c>
      <c r="N2811">
        <v>0</v>
      </c>
      <c r="O2811" t="s">
        <v>298</v>
      </c>
      <c r="P2811">
        <v>2012</v>
      </c>
      <c r="Q2811">
        <v>173</v>
      </c>
      <c r="R2811">
        <v>333686</v>
      </c>
      <c r="S2811">
        <v>92996</v>
      </c>
      <c r="T2811">
        <v>19591</v>
      </c>
      <c r="U2811" s="35">
        <v>3189</v>
      </c>
      <c r="V2811" t="s">
        <v>299</v>
      </c>
      <c r="W2811" t="s">
        <v>299</v>
      </c>
      <c r="X2811" t="s">
        <v>299</v>
      </c>
      <c r="Y2811" t="s">
        <v>299</v>
      </c>
    </row>
    <row r="2812" spans="1:25" x14ac:dyDescent="0.25">
      <c r="A2812" t="s">
        <v>295</v>
      </c>
      <c r="B2812" t="s">
        <v>296</v>
      </c>
      <c r="C2812" s="61">
        <f t="shared" si="43"/>
        <v>5</v>
      </c>
      <c r="D2812" t="s">
        <v>1</v>
      </c>
      <c r="E2812">
        <v>71111</v>
      </c>
      <c r="F2812">
        <v>711</v>
      </c>
      <c r="G2812">
        <v>7111</v>
      </c>
      <c r="H2812">
        <v>5</v>
      </c>
      <c r="I2812" t="s">
        <v>296</v>
      </c>
      <c r="J2812">
        <v>71</v>
      </c>
      <c r="K2812" t="s">
        <v>1771</v>
      </c>
      <c r="L2812" t="s">
        <v>1534</v>
      </c>
      <c r="M2812" t="s">
        <v>1535</v>
      </c>
      <c r="N2812">
        <v>0</v>
      </c>
      <c r="O2812" t="s">
        <v>298</v>
      </c>
      <c r="P2812">
        <v>2012</v>
      </c>
      <c r="Q2812">
        <v>226</v>
      </c>
      <c r="R2812">
        <v>469172</v>
      </c>
      <c r="S2812">
        <v>182968</v>
      </c>
      <c r="T2812">
        <v>38910</v>
      </c>
      <c r="U2812" s="35">
        <v>5322</v>
      </c>
      <c r="V2812" t="s">
        <v>299</v>
      </c>
      <c r="W2812" t="s">
        <v>299</v>
      </c>
      <c r="X2812" t="s">
        <v>299</v>
      </c>
      <c r="Y2812" t="s">
        <v>299</v>
      </c>
    </row>
    <row r="2813" spans="1:25" x14ac:dyDescent="0.25">
      <c r="A2813" t="s">
        <v>295</v>
      </c>
      <c r="B2813" t="s">
        <v>296</v>
      </c>
      <c r="C2813" s="61">
        <f t="shared" si="43"/>
        <v>6</v>
      </c>
      <c r="D2813" t="s">
        <v>1</v>
      </c>
      <c r="E2813">
        <v>711110</v>
      </c>
      <c r="F2813">
        <v>711</v>
      </c>
      <c r="G2813">
        <v>7111</v>
      </c>
      <c r="H2813">
        <v>6</v>
      </c>
      <c r="I2813" t="s">
        <v>296</v>
      </c>
      <c r="J2813">
        <v>71</v>
      </c>
      <c r="K2813" t="s">
        <v>1771</v>
      </c>
      <c r="L2813">
        <v>0</v>
      </c>
      <c r="M2813" t="s">
        <v>298</v>
      </c>
      <c r="N2813">
        <v>0</v>
      </c>
      <c r="O2813" t="s">
        <v>298</v>
      </c>
      <c r="P2813">
        <v>2012</v>
      </c>
      <c r="Q2813">
        <v>399</v>
      </c>
      <c r="R2813">
        <v>802858</v>
      </c>
      <c r="S2813">
        <v>275964</v>
      </c>
      <c r="T2813">
        <v>58501</v>
      </c>
      <c r="U2813" s="35">
        <v>8511</v>
      </c>
      <c r="V2813" t="s">
        <v>299</v>
      </c>
      <c r="W2813" t="s">
        <v>299</v>
      </c>
      <c r="X2813" t="s">
        <v>299</v>
      </c>
      <c r="Y2813" t="s">
        <v>299</v>
      </c>
    </row>
    <row r="2814" spans="1:25" x14ac:dyDescent="0.25">
      <c r="A2814" t="s">
        <v>295</v>
      </c>
      <c r="B2814" t="s">
        <v>296</v>
      </c>
      <c r="C2814" s="61">
        <f t="shared" si="43"/>
        <v>6</v>
      </c>
      <c r="D2814" t="s">
        <v>1</v>
      </c>
      <c r="E2814">
        <v>711110</v>
      </c>
      <c r="F2814">
        <v>711</v>
      </c>
      <c r="G2814">
        <v>7111</v>
      </c>
      <c r="H2814">
        <v>6</v>
      </c>
      <c r="I2814" t="s">
        <v>296</v>
      </c>
      <c r="J2814">
        <v>71</v>
      </c>
      <c r="K2814" t="s">
        <v>1771</v>
      </c>
      <c r="L2814" t="s">
        <v>1532</v>
      </c>
      <c r="M2814" t="s">
        <v>1533</v>
      </c>
      <c r="N2814">
        <v>0</v>
      </c>
      <c r="O2814" t="s">
        <v>298</v>
      </c>
      <c r="P2814">
        <v>2012</v>
      </c>
      <c r="Q2814">
        <v>173</v>
      </c>
      <c r="R2814">
        <v>333686</v>
      </c>
      <c r="S2814">
        <v>92996</v>
      </c>
      <c r="T2814">
        <v>19591</v>
      </c>
      <c r="U2814" s="35">
        <v>3189</v>
      </c>
      <c r="V2814" t="s">
        <v>299</v>
      </c>
      <c r="W2814" t="s">
        <v>299</v>
      </c>
      <c r="X2814" t="s">
        <v>299</v>
      </c>
      <c r="Y2814" t="s">
        <v>299</v>
      </c>
    </row>
    <row r="2815" spans="1:25" x14ac:dyDescent="0.25">
      <c r="A2815" t="s">
        <v>295</v>
      </c>
      <c r="B2815" t="s">
        <v>296</v>
      </c>
      <c r="C2815" s="61">
        <f t="shared" si="43"/>
        <v>6</v>
      </c>
      <c r="D2815" t="s">
        <v>1</v>
      </c>
      <c r="E2815">
        <v>711110</v>
      </c>
      <c r="F2815">
        <v>711</v>
      </c>
      <c r="G2815">
        <v>7111</v>
      </c>
      <c r="H2815">
        <v>6</v>
      </c>
      <c r="I2815" t="s">
        <v>296</v>
      </c>
      <c r="J2815">
        <v>71</v>
      </c>
      <c r="K2815" t="s">
        <v>1771</v>
      </c>
      <c r="L2815" t="s">
        <v>1534</v>
      </c>
      <c r="M2815" t="s">
        <v>1535</v>
      </c>
      <c r="N2815">
        <v>0</v>
      </c>
      <c r="O2815" t="s">
        <v>298</v>
      </c>
      <c r="P2815">
        <v>2012</v>
      </c>
      <c r="Q2815">
        <v>226</v>
      </c>
      <c r="R2815">
        <v>469172</v>
      </c>
      <c r="S2815">
        <v>182968</v>
      </c>
      <c r="T2815">
        <v>38910</v>
      </c>
      <c r="U2815" s="35">
        <v>5322</v>
      </c>
      <c r="V2815" t="s">
        <v>299</v>
      </c>
      <c r="W2815" t="s">
        <v>299</v>
      </c>
      <c r="X2815" t="s">
        <v>299</v>
      </c>
      <c r="Y2815" t="s">
        <v>299</v>
      </c>
    </row>
    <row r="2816" spans="1:25" x14ac:dyDescent="0.25">
      <c r="A2816" t="s">
        <v>295</v>
      </c>
      <c r="B2816" t="s">
        <v>296</v>
      </c>
      <c r="C2816" s="61">
        <f t="shared" si="43"/>
        <v>7</v>
      </c>
      <c r="D2816" t="s">
        <v>1</v>
      </c>
      <c r="E2816">
        <v>7111101</v>
      </c>
      <c r="F2816">
        <v>711</v>
      </c>
      <c r="G2816">
        <v>7111</v>
      </c>
      <c r="H2816">
        <v>7</v>
      </c>
      <c r="I2816" t="s">
        <v>296</v>
      </c>
      <c r="J2816">
        <v>71</v>
      </c>
      <c r="K2816" t="s">
        <v>1772</v>
      </c>
      <c r="L2816">
        <v>0</v>
      </c>
      <c r="M2816" t="s">
        <v>298</v>
      </c>
      <c r="N2816">
        <v>0</v>
      </c>
      <c r="O2816" t="s">
        <v>298</v>
      </c>
      <c r="P2816">
        <v>2012</v>
      </c>
      <c r="Q2816">
        <v>20</v>
      </c>
      <c r="R2816" t="s">
        <v>305</v>
      </c>
      <c r="S2816" t="s">
        <v>305</v>
      </c>
      <c r="T2816" t="s">
        <v>305</v>
      </c>
      <c r="U2816" s="35" t="s">
        <v>323</v>
      </c>
      <c r="V2816" t="s">
        <v>299</v>
      </c>
      <c r="W2816" t="s">
        <v>299</v>
      </c>
      <c r="X2816" t="s">
        <v>299</v>
      </c>
      <c r="Y2816" t="s">
        <v>299</v>
      </c>
    </row>
    <row r="2817" spans="1:25" x14ac:dyDescent="0.25">
      <c r="A2817" t="s">
        <v>295</v>
      </c>
      <c r="B2817" t="s">
        <v>296</v>
      </c>
      <c r="C2817" s="61">
        <f t="shared" si="43"/>
        <v>7</v>
      </c>
      <c r="D2817" t="s">
        <v>1</v>
      </c>
      <c r="E2817">
        <v>7111101</v>
      </c>
      <c r="F2817">
        <v>711</v>
      </c>
      <c r="G2817">
        <v>7111</v>
      </c>
      <c r="H2817">
        <v>7</v>
      </c>
      <c r="I2817" t="s">
        <v>296</v>
      </c>
      <c r="J2817">
        <v>71</v>
      </c>
      <c r="K2817" t="s">
        <v>1772</v>
      </c>
      <c r="L2817" t="s">
        <v>1532</v>
      </c>
      <c r="M2817" t="s">
        <v>1533</v>
      </c>
      <c r="N2817">
        <v>0</v>
      </c>
      <c r="O2817" t="s">
        <v>298</v>
      </c>
      <c r="P2817">
        <v>2012</v>
      </c>
      <c r="Q2817">
        <v>2</v>
      </c>
      <c r="R2817" t="s">
        <v>305</v>
      </c>
      <c r="S2817" t="s">
        <v>305</v>
      </c>
      <c r="T2817" t="s">
        <v>305</v>
      </c>
      <c r="U2817" s="35" t="s">
        <v>924</v>
      </c>
      <c r="V2817" t="s">
        <v>299</v>
      </c>
      <c r="W2817" t="s">
        <v>299</v>
      </c>
      <c r="X2817" t="s">
        <v>299</v>
      </c>
      <c r="Y2817" t="s">
        <v>299</v>
      </c>
    </row>
    <row r="2818" spans="1:25" x14ac:dyDescent="0.25">
      <c r="A2818" t="s">
        <v>295</v>
      </c>
      <c r="B2818" t="s">
        <v>296</v>
      </c>
      <c r="C2818" s="61">
        <f t="shared" si="43"/>
        <v>7</v>
      </c>
      <c r="D2818" t="s">
        <v>1</v>
      </c>
      <c r="E2818">
        <v>7111101</v>
      </c>
      <c r="F2818">
        <v>711</v>
      </c>
      <c r="G2818">
        <v>7111</v>
      </c>
      <c r="H2818">
        <v>7</v>
      </c>
      <c r="I2818" t="s">
        <v>296</v>
      </c>
      <c r="J2818">
        <v>71</v>
      </c>
      <c r="K2818" t="s">
        <v>1772</v>
      </c>
      <c r="L2818" t="s">
        <v>1534</v>
      </c>
      <c r="M2818" t="s">
        <v>1535</v>
      </c>
      <c r="N2818">
        <v>0</v>
      </c>
      <c r="O2818" t="s">
        <v>298</v>
      </c>
      <c r="P2818">
        <v>2012</v>
      </c>
      <c r="Q2818">
        <v>18</v>
      </c>
      <c r="R2818">
        <v>140518</v>
      </c>
      <c r="S2818">
        <v>61049</v>
      </c>
      <c r="T2818">
        <v>11041</v>
      </c>
      <c r="U2818" s="35">
        <v>1279</v>
      </c>
      <c r="V2818" t="s">
        <v>299</v>
      </c>
      <c r="W2818" t="s">
        <v>299</v>
      </c>
      <c r="X2818" t="s">
        <v>299</v>
      </c>
      <c r="Y2818" t="s">
        <v>299</v>
      </c>
    </row>
    <row r="2819" spans="1:25" x14ac:dyDescent="0.25">
      <c r="A2819" t="s">
        <v>295</v>
      </c>
      <c r="B2819" t="s">
        <v>296</v>
      </c>
      <c r="C2819" s="61">
        <f t="shared" si="43"/>
        <v>7</v>
      </c>
      <c r="D2819" t="s">
        <v>1</v>
      </c>
      <c r="E2819">
        <v>7111102</v>
      </c>
      <c r="F2819">
        <v>711</v>
      </c>
      <c r="G2819">
        <v>7111</v>
      </c>
      <c r="H2819">
        <v>7</v>
      </c>
      <c r="I2819" t="s">
        <v>296</v>
      </c>
      <c r="J2819">
        <v>71</v>
      </c>
      <c r="K2819" t="s">
        <v>1773</v>
      </c>
      <c r="L2819">
        <v>0</v>
      </c>
      <c r="M2819" t="s">
        <v>298</v>
      </c>
      <c r="N2819">
        <v>0</v>
      </c>
      <c r="O2819" t="s">
        <v>298</v>
      </c>
      <c r="P2819">
        <v>2012</v>
      </c>
      <c r="Q2819">
        <v>356</v>
      </c>
      <c r="R2819">
        <v>600505</v>
      </c>
      <c r="S2819">
        <v>194517</v>
      </c>
      <c r="T2819">
        <v>42282</v>
      </c>
      <c r="U2819" s="35">
        <v>5981</v>
      </c>
      <c r="V2819" t="s">
        <v>299</v>
      </c>
      <c r="W2819" t="s">
        <v>299</v>
      </c>
      <c r="X2819" t="s">
        <v>299</v>
      </c>
      <c r="Y2819" t="s">
        <v>299</v>
      </c>
    </row>
    <row r="2820" spans="1:25" x14ac:dyDescent="0.25">
      <c r="A2820" t="s">
        <v>295</v>
      </c>
      <c r="B2820" t="s">
        <v>296</v>
      </c>
      <c r="C2820" s="61">
        <f t="shared" si="43"/>
        <v>7</v>
      </c>
      <c r="D2820" t="s">
        <v>1</v>
      </c>
      <c r="E2820">
        <v>7111102</v>
      </c>
      <c r="F2820">
        <v>711</v>
      </c>
      <c r="G2820">
        <v>7111</v>
      </c>
      <c r="H2820">
        <v>7</v>
      </c>
      <c r="I2820" t="s">
        <v>296</v>
      </c>
      <c r="J2820">
        <v>71</v>
      </c>
      <c r="K2820" t="s">
        <v>1773</v>
      </c>
      <c r="L2820" t="s">
        <v>1532</v>
      </c>
      <c r="M2820" t="s">
        <v>1533</v>
      </c>
      <c r="N2820">
        <v>0</v>
      </c>
      <c r="O2820" t="s">
        <v>298</v>
      </c>
      <c r="P2820">
        <v>2012</v>
      </c>
      <c r="Q2820">
        <v>148</v>
      </c>
      <c r="R2820">
        <v>271851</v>
      </c>
      <c r="S2820">
        <v>72598</v>
      </c>
      <c r="T2820">
        <v>14413</v>
      </c>
      <c r="U2820" s="35">
        <v>1938</v>
      </c>
      <c r="V2820" t="s">
        <v>299</v>
      </c>
      <c r="W2820" t="s">
        <v>299</v>
      </c>
      <c r="X2820" t="s">
        <v>299</v>
      </c>
      <c r="Y2820" t="s">
        <v>299</v>
      </c>
    </row>
    <row r="2821" spans="1:25" x14ac:dyDescent="0.25">
      <c r="A2821" t="s">
        <v>295</v>
      </c>
      <c r="B2821" t="s">
        <v>296</v>
      </c>
      <c r="C2821" s="61">
        <f t="shared" ref="C2821:C2884" si="44">LEN(E2821)</f>
        <v>7</v>
      </c>
      <c r="D2821" t="s">
        <v>1</v>
      </c>
      <c r="E2821">
        <v>7111102</v>
      </c>
      <c r="F2821">
        <v>711</v>
      </c>
      <c r="G2821">
        <v>7111</v>
      </c>
      <c r="H2821">
        <v>7</v>
      </c>
      <c r="I2821" t="s">
        <v>296</v>
      </c>
      <c r="J2821">
        <v>71</v>
      </c>
      <c r="K2821" t="s">
        <v>1773</v>
      </c>
      <c r="L2821" t="s">
        <v>1534</v>
      </c>
      <c r="M2821" t="s">
        <v>1535</v>
      </c>
      <c r="N2821">
        <v>0</v>
      </c>
      <c r="O2821" t="s">
        <v>298</v>
      </c>
      <c r="P2821">
        <v>2012</v>
      </c>
      <c r="Q2821">
        <v>208</v>
      </c>
      <c r="R2821">
        <v>328654</v>
      </c>
      <c r="S2821">
        <v>121919</v>
      </c>
      <c r="T2821">
        <v>27869</v>
      </c>
      <c r="U2821" s="35">
        <v>4043</v>
      </c>
      <c r="V2821" t="s">
        <v>299</v>
      </c>
      <c r="W2821" t="s">
        <v>299</v>
      </c>
      <c r="X2821" t="s">
        <v>299</v>
      </c>
      <c r="Y2821" t="s">
        <v>299</v>
      </c>
    </row>
    <row r="2822" spans="1:25" x14ac:dyDescent="0.25">
      <c r="A2822" t="s">
        <v>295</v>
      </c>
      <c r="B2822" t="s">
        <v>296</v>
      </c>
      <c r="C2822" s="61">
        <f t="shared" si="44"/>
        <v>7</v>
      </c>
      <c r="D2822" t="s">
        <v>1</v>
      </c>
      <c r="E2822">
        <v>7111103</v>
      </c>
      <c r="F2822">
        <v>711</v>
      </c>
      <c r="G2822">
        <v>7111</v>
      </c>
      <c r="H2822">
        <v>7</v>
      </c>
      <c r="I2822" t="s">
        <v>296</v>
      </c>
      <c r="J2822">
        <v>71</v>
      </c>
      <c r="K2822" t="s">
        <v>1774</v>
      </c>
      <c r="L2822">
        <v>0</v>
      </c>
      <c r="M2822" t="s">
        <v>298</v>
      </c>
      <c r="N2822">
        <v>0</v>
      </c>
      <c r="O2822" t="s">
        <v>298</v>
      </c>
      <c r="P2822">
        <v>2012</v>
      </c>
      <c r="Q2822">
        <v>23</v>
      </c>
      <c r="R2822" t="s">
        <v>305</v>
      </c>
      <c r="S2822" t="s">
        <v>305</v>
      </c>
      <c r="T2822" t="s">
        <v>305</v>
      </c>
      <c r="U2822" s="35" t="s">
        <v>323</v>
      </c>
      <c r="V2822" t="s">
        <v>299</v>
      </c>
      <c r="W2822" t="s">
        <v>299</v>
      </c>
      <c r="X2822" t="s">
        <v>299</v>
      </c>
      <c r="Y2822" t="s">
        <v>299</v>
      </c>
    </row>
    <row r="2823" spans="1:25" x14ac:dyDescent="0.25">
      <c r="A2823" t="s">
        <v>295</v>
      </c>
      <c r="B2823" t="s">
        <v>296</v>
      </c>
      <c r="C2823" s="61">
        <f t="shared" si="44"/>
        <v>7</v>
      </c>
      <c r="D2823" t="s">
        <v>1</v>
      </c>
      <c r="E2823">
        <v>7111103</v>
      </c>
      <c r="F2823">
        <v>711</v>
      </c>
      <c r="G2823">
        <v>7111</v>
      </c>
      <c r="H2823">
        <v>7</v>
      </c>
      <c r="I2823" t="s">
        <v>296</v>
      </c>
      <c r="J2823">
        <v>71</v>
      </c>
      <c r="K2823" t="s">
        <v>1774</v>
      </c>
      <c r="L2823" t="s">
        <v>1532</v>
      </c>
      <c r="M2823" t="s">
        <v>1533</v>
      </c>
      <c r="N2823">
        <v>0</v>
      </c>
      <c r="O2823" t="s">
        <v>298</v>
      </c>
      <c r="P2823">
        <v>2012</v>
      </c>
      <c r="Q2823">
        <v>23</v>
      </c>
      <c r="R2823" t="s">
        <v>305</v>
      </c>
      <c r="S2823" t="s">
        <v>305</v>
      </c>
      <c r="T2823" t="s">
        <v>305</v>
      </c>
      <c r="U2823" s="35" t="s">
        <v>323</v>
      </c>
      <c r="V2823" t="s">
        <v>299</v>
      </c>
      <c r="W2823" t="s">
        <v>299</v>
      </c>
      <c r="X2823" t="s">
        <v>299</v>
      </c>
      <c r="Y2823" t="s">
        <v>299</v>
      </c>
    </row>
    <row r="2824" spans="1:25" x14ac:dyDescent="0.25">
      <c r="A2824" t="s">
        <v>295</v>
      </c>
      <c r="B2824" t="s">
        <v>296</v>
      </c>
      <c r="C2824" s="61">
        <f t="shared" si="44"/>
        <v>5</v>
      </c>
      <c r="D2824" t="s">
        <v>1</v>
      </c>
      <c r="E2824">
        <v>71112</v>
      </c>
      <c r="F2824">
        <v>711</v>
      </c>
      <c r="G2824">
        <v>7111</v>
      </c>
      <c r="H2824">
        <v>5</v>
      </c>
      <c r="I2824" t="s">
        <v>296</v>
      </c>
      <c r="J2824">
        <v>71</v>
      </c>
      <c r="K2824" t="s">
        <v>1775</v>
      </c>
      <c r="L2824">
        <v>0</v>
      </c>
      <c r="M2824" t="s">
        <v>298</v>
      </c>
      <c r="N2824">
        <v>0</v>
      </c>
      <c r="O2824" t="s">
        <v>298</v>
      </c>
      <c r="P2824">
        <v>2012</v>
      </c>
      <c r="Q2824">
        <v>68</v>
      </c>
      <c r="R2824">
        <v>98139</v>
      </c>
      <c r="S2824">
        <v>40624</v>
      </c>
      <c r="T2824">
        <v>12346</v>
      </c>
      <c r="U2824" s="35">
        <v>1315</v>
      </c>
      <c r="V2824" t="s">
        <v>299</v>
      </c>
      <c r="W2824" t="s">
        <v>299</v>
      </c>
      <c r="X2824" t="s">
        <v>299</v>
      </c>
      <c r="Y2824" t="s">
        <v>299</v>
      </c>
    </row>
    <row r="2825" spans="1:25" x14ac:dyDescent="0.25">
      <c r="A2825" t="s">
        <v>295</v>
      </c>
      <c r="B2825" t="s">
        <v>296</v>
      </c>
      <c r="C2825" s="61">
        <f t="shared" si="44"/>
        <v>5</v>
      </c>
      <c r="D2825" t="s">
        <v>1</v>
      </c>
      <c r="E2825">
        <v>71112</v>
      </c>
      <c r="F2825">
        <v>711</v>
      </c>
      <c r="G2825">
        <v>7111</v>
      </c>
      <c r="H2825">
        <v>5</v>
      </c>
      <c r="I2825" t="s">
        <v>296</v>
      </c>
      <c r="J2825">
        <v>71</v>
      </c>
      <c r="K2825" t="s">
        <v>1775</v>
      </c>
      <c r="L2825" t="s">
        <v>1532</v>
      </c>
      <c r="M2825" t="s">
        <v>1533</v>
      </c>
      <c r="N2825">
        <v>0</v>
      </c>
      <c r="O2825" t="s">
        <v>298</v>
      </c>
      <c r="P2825">
        <v>2012</v>
      </c>
      <c r="Q2825">
        <v>15</v>
      </c>
      <c r="R2825">
        <v>13539</v>
      </c>
      <c r="S2825">
        <v>4152</v>
      </c>
      <c r="T2825">
        <v>966</v>
      </c>
      <c r="U2825" s="35">
        <v>124</v>
      </c>
      <c r="V2825" t="s">
        <v>299</v>
      </c>
      <c r="W2825" t="s">
        <v>299</v>
      </c>
      <c r="X2825" t="s">
        <v>299</v>
      </c>
      <c r="Y2825" t="s">
        <v>299</v>
      </c>
    </row>
    <row r="2826" spans="1:25" x14ac:dyDescent="0.25">
      <c r="A2826" t="s">
        <v>295</v>
      </c>
      <c r="B2826" t="s">
        <v>296</v>
      </c>
      <c r="C2826" s="61">
        <f t="shared" si="44"/>
        <v>5</v>
      </c>
      <c r="D2826" t="s">
        <v>1</v>
      </c>
      <c r="E2826">
        <v>71112</v>
      </c>
      <c r="F2826">
        <v>711</v>
      </c>
      <c r="G2826">
        <v>7111</v>
      </c>
      <c r="H2826">
        <v>5</v>
      </c>
      <c r="I2826" t="s">
        <v>296</v>
      </c>
      <c r="J2826">
        <v>71</v>
      </c>
      <c r="K2826" t="s">
        <v>1775</v>
      </c>
      <c r="L2826" t="s">
        <v>1534</v>
      </c>
      <c r="M2826" t="s">
        <v>1535</v>
      </c>
      <c r="N2826">
        <v>0</v>
      </c>
      <c r="O2826" t="s">
        <v>298</v>
      </c>
      <c r="P2826">
        <v>2012</v>
      </c>
      <c r="Q2826">
        <v>53</v>
      </c>
      <c r="R2826">
        <v>84600</v>
      </c>
      <c r="S2826">
        <v>36472</v>
      </c>
      <c r="T2826">
        <v>11380</v>
      </c>
      <c r="U2826" s="35">
        <v>1191</v>
      </c>
      <c r="V2826" t="s">
        <v>299</v>
      </c>
      <c r="W2826" t="s">
        <v>299</v>
      </c>
      <c r="X2826" t="s">
        <v>299</v>
      </c>
      <c r="Y2826" t="s">
        <v>299</v>
      </c>
    </row>
    <row r="2827" spans="1:25" x14ac:dyDescent="0.25">
      <c r="A2827" t="s">
        <v>295</v>
      </c>
      <c r="B2827" t="s">
        <v>296</v>
      </c>
      <c r="C2827" s="61">
        <f t="shared" si="44"/>
        <v>6</v>
      </c>
      <c r="D2827" t="s">
        <v>1</v>
      </c>
      <c r="E2827">
        <v>711120</v>
      </c>
      <c r="F2827">
        <v>711</v>
      </c>
      <c r="G2827">
        <v>7111</v>
      </c>
      <c r="H2827">
        <v>6</v>
      </c>
      <c r="I2827" t="s">
        <v>296</v>
      </c>
      <c r="J2827">
        <v>71</v>
      </c>
      <c r="K2827" t="s">
        <v>1775</v>
      </c>
      <c r="L2827">
        <v>0</v>
      </c>
      <c r="M2827" t="s">
        <v>298</v>
      </c>
      <c r="N2827">
        <v>0</v>
      </c>
      <c r="O2827" t="s">
        <v>298</v>
      </c>
      <c r="P2827">
        <v>2012</v>
      </c>
      <c r="Q2827">
        <v>68</v>
      </c>
      <c r="R2827">
        <v>98139</v>
      </c>
      <c r="S2827">
        <v>40624</v>
      </c>
      <c r="T2827">
        <v>12346</v>
      </c>
      <c r="U2827" s="35">
        <v>1315</v>
      </c>
      <c r="V2827" t="s">
        <v>299</v>
      </c>
      <c r="W2827" t="s">
        <v>299</v>
      </c>
      <c r="X2827" t="s">
        <v>299</v>
      </c>
      <c r="Y2827" t="s">
        <v>299</v>
      </c>
    </row>
    <row r="2828" spans="1:25" x14ac:dyDescent="0.25">
      <c r="A2828" t="s">
        <v>295</v>
      </c>
      <c r="B2828" t="s">
        <v>296</v>
      </c>
      <c r="C2828" s="61">
        <f t="shared" si="44"/>
        <v>6</v>
      </c>
      <c r="D2828" t="s">
        <v>1</v>
      </c>
      <c r="E2828">
        <v>711120</v>
      </c>
      <c r="F2828">
        <v>711</v>
      </c>
      <c r="G2828">
        <v>7111</v>
      </c>
      <c r="H2828">
        <v>6</v>
      </c>
      <c r="I2828" t="s">
        <v>296</v>
      </c>
      <c r="J2828">
        <v>71</v>
      </c>
      <c r="K2828" t="s">
        <v>1775</v>
      </c>
      <c r="L2828" t="s">
        <v>1532</v>
      </c>
      <c r="M2828" t="s">
        <v>1533</v>
      </c>
      <c r="N2828">
        <v>0</v>
      </c>
      <c r="O2828" t="s">
        <v>298</v>
      </c>
      <c r="P2828">
        <v>2012</v>
      </c>
      <c r="Q2828">
        <v>15</v>
      </c>
      <c r="R2828">
        <v>13539</v>
      </c>
      <c r="S2828">
        <v>4152</v>
      </c>
      <c r="T2828">
        <v>966</v>
      </c>
      <c r="U2828" s="35">
        <v>124</v>
      </c>
      <c r="V2828" t="s">
        <v>299</v>
      </c>
      <c r="W2828" t="s">
        <v>299</v>
      </c>
      <c r="X2828" t="s">
        <v>299</v>
      </c>
      <c r="Y2828" t="s">
        <v>299</v>
      </c>
    </row>
    <row r="2829" spans="1:25" x14ac:dyDescent="0.25">
      <c r="A2829" t="s">
        <v>295</v>
      </c>
      <c r="B2829" t="s">
        <v>296</v>
      </c>
      <c r="C2829" s="61">
        <f t="shared" si="44"/>
        <v>6</v>
      </c>
      <c r="D2829" t="s">
        <v>1</v>
      </c>
      <c r="E2829">
        <v>711120</v>
      </c>
      <c r="F2829">
        <v>711</v>
      </c>
      <c r="G2829">
        <v>7111</v>
      </c>
      <c r="H2829">
        <v>6</v>
      </c>
      <c r="I2829" t="s">
        <v>296</v>
      </c>
      <c r="J2829">
        <v>71</v>
      </c>
      <c r="K2829" t="s">
        <v>1775</v>
      </c>
      <c r="L2829" t="s">
        <v>1534</v>
      </c>
      <c r="M2829" t="s">
        <v>1535</v>
      </c>
      <c r="N2829">
        <v>0</v>
      </c>
      <c r="O2829" t="s">
        <v>298</v>
      </c>
      <c r="P2829">
        <v>2012</v>
      </c>
      <c r="Q2829">
        <v>53</v>
      </c>
      <c r="R2829">
        <v>84600</v>
      </c>
      <c r="S2829">
        <v>36472</v>
      </c>
      <c r="T2829">
        <v>11380</v>
      </c>
      <c r="U2829" s="35">
        <v>1191</v>
      </c>
      <c r="V2829" t="s">
        <v>299</v>
      </c>
      <c r="W2829" t="s">
        <v>299</v>
      </c>
      <c r="X2829" t="s">
        <v>299</v>
      </c>
      <c r="Y2829" t="s">
        <v>299</v>
      </c>
    </row>
    <row r="2830" spans="1:25" x14ac:dyDescent="0.25">
      <c r="A2830" t="s">
        <v>295</v>
      </c>
      <c r="B2830" t="s">
        <v>296</v>
      </c>
      <c r="C2830" s="61">
        <f t="shared" si="44"/>
        <v>5</v>
      </c>
      <c r="D2830" t="s">
        <v>1</v>
      </c>
      <c r="E2830">
        <v>71113</v>
      </c>
      <c r="F2830">
        <v>711</v>
      </c>
      <c r="G2830">
        <v>7111</v>
      </c>
      <c r="H2830">
        <v>5</v>
      </c>
      <c r="I2830" t="s">
        <v>296</v>
      </c>
      <c r="J2830">
        <v>71</v>
      </c>
      <c r="K2830" t="s">
        <v>1776</v>
      </c>
      <c r="L2830">
        <v>0</v>
      </c>
      <c r="M2830" t="s">
        <v>298</v>
      </c>
      <c r="N2830">
        <v>0</v>
      </c>
      <c r="O2830" t="s">
        <v>298</v>
      </c>
      <c r="P2830">
        <v>2012</v>
      </c>
      <c r="Q2830">
        <v>874</v>
      </c>
      <c r="R2830">
        <v>1223815</v>
      </c>
      <c r="S2830">
        <v>337932</v>
      </c>
      <c r="T2830">
        <v>67400</v>
      </c>
      <c r="U2830" s="35">
        <v>6989</v>
      </c>
      <c r="V2830" t="s">
        <v>299</v>
      </c>
      <c r="W2830" t="s">
        <v>299</v>
      </c>
      <c r="X2830" t="s">
        <v>299</v>
      </c>
      <c r="Y2830" t="s">
        <v>299</v>
      </c>
    </row>
    <row r="2831" spans="1:25" x14ac:dyDescent="0.25">
      <c r="A2831" t="s">
        <v>295</v>
      </c>
      <c r="B2831" t="s">
        <v>296</v>
      </c>
      <c r="C2831" s="61">
        <f t="shared" si="44"/>
        <v>5</v>
      </c>
      <c r="D2831" t="s">
        <v>1</v>
      </c>
      <c r="E2831">
        <v>71113</v>
      </c>
      <c r="F2831">
        <v>711</v>
      </c>
      <c r="G2831">
        <v>7111</v>
      </c>
      <c r="H2831">
        <v>5</v>
      </c>
      <c r="I2831" t="s">
        <v>296</v>
      </c>
      <c r="J2831">
        <v>71</v>
      </c>
      <c r="K2831" t="s">
        <v>1776</v>
      </c>
      <c r="L2831" t="s">
        <v>1532</v>
      </c>
      <c r="M2831" t="s">
        <v>1533</v>
      </c>
      <c r="N2831">
        <v>0</v>
      </c>
      <c r="O2831" t="s">
        <v>298</v>
      </c>
      <c r="P2831">
        <v>2012</v>
      </c>
      <c r="Q2831">
        <v>695</v>
      </c>
      <c r="R2831">
        <v>889147</v>
      </c>
      <c r="S2831">
        <v>196821</v>
      </c>
      <c r="T2831">
        <v>35076</v>
      </c>
      <c r="U2831" s="35">
        <v>3375</v>
      </c>
      <c r="V2831" t="s">
        <v>299</v>
      </c>
      <c r="W2831" t="s">
        <v>299</v>
      </c>
      <c r="X2831" t="s">
        <v>299</v>
      </c>
      <c r="Y2831" t="s">
        <v>299</v>
      </c>
    </row>
    <row r="2832" spans="1:25" x14ac:dyDescent="0.25">
      <c r="A2832" t="s">
        <v>295</v>
      </c>
      <c r="B2832" t="s">
        <v>296</v>
      </c>
      <c r="C2832" s="61">
        <f t="shared" si="44"/>
        <v>5</v>
      </c>
      <c r="D2832" t="s">
        <v>1</v>
      </c>
      <c r="E2832">
        <v>71113</v>
      </c>
      <c r="F2832">
        <v>711</v>
      </c>
      <c r="G2832">
        <v>7111</v>
      </c>
      <c r="H2832">
        <v>5</v>
      </c>
      <c r="I2832" t="s">
        <v>296</v>
      </c>
      <c r="J2832">
        <v>71</v>
      </c>
      <c r="K2832" t="s">
        <v>1776</v>
      </c>
      <c r="L2832" t="s">
        <v>1534</v>
      </c>
      <c r="M2832" t="s">
        <v>1535</v>
      </c>
      <c r="N2832">
        <v>0</v>
      </c>
      <c r="O2832" t="s">
        <v>298</v>
      </c>
      <c r="P2832">
        <v>2012</v>
      </c>
      <c r="Q2832">
        <v>179</v>
      </c>
      <c r="R2832">
        <v>334668</v>
      </c>
      <c r="S2832">
        <v>141111</v>
      </c>
      <c r="T2832">
        <v>32324</v>
      </c>
      <c r="U2832" s="35">
        <v>3614</v>
      </c>
      <c r="V2832" t="s">
        <v>299</v>
      </c>
      <c r="W2832" t="s">
        <v>299</v>
      </c>
      <c r="X2832" t="s">
        <v>299</v>
      </c>
      <c r="Y2832" t="s">
        <v>299</v>
      </c>
    </row>
    <row r="2833" spans="1:25" x14ac:dyDescent="0.25">
      <c r="A2833" t="s">
        <v>295</v>
      </c>
      <c r="B2833" t="s">
        <v>296</v>
      </c>
      <c r="C2833" s="61">
        <f t="shared" si="44"/>
        <v>6</v>
      </c>
      <c r="D2833" t="s">
        <v>1</v>
      </c>
      <c r="E2833">
        <v>711130</v>
      </c>
      <c r="F2833">
        <v>711</v>
      </c>
      <c r="G2833">
        <v>7111</v>
      </c>
      <c r="H2833">
        <v>6</v>
      </c>
      <c r="I2833" t="s">
        <v>296</v>
      </c>
      <c r="J2833">
        <v>71</v>
      </c>
      <c r="K2833" t="s">
        <v>1776</v>
      </c>
      <c r="L2833">
        <v>0</v>
      </c>
      <c r="M2833" t="s">
        <v>298</v>
      </c>
      <c r="N2833">
        <v>0</v>
      </c>
      <c r="O2833" t="s">
        <v>298</v>
      </c>
      <c r="P2833">
        <v>2012</v>
      </c>
      <c r="Q2833">
        <v>874</v>
      </c>
      <c r="R2833">
        <v>1223815</v>
      </c>
      <c r="S2833">
        <v>337932</v>
      </c>
      <c r="T2833">
        <v>67400</v>
      </c>
      <c r="U2833" s="35">
        <v>6989</v>
      </c>
      <c r="V2833" t="s">
        <v>299</v>
      </c>
      <c r="W2833" t="s">
        <v>299</v>
      </c>
      <c r="X2833" t="s">
        <v>299</v>
      </c>
      <c r="Y2833" t="s">
        <v>299</v>
      </c>
    </row>
    <row r="2834" spans="1:25" x14ac:dyDescent="0.25">
      <c r="A2834" t="s">
        <v>295</v>
      </c>
      <c r="B2834" t="s">
        <v>296</v>
      </c>
      <c r="C2834" s="61">
        <f t="shared" si="44"/>
        <v>6</v>
      </c>
      <c r="D2834" t="s">
        <v>1</v>
      </c>
      <c r="E2834">
        <v>711130</v>
      </c>
      <c r="F2834">
        <v>711</v>
      </c>
      <c r="G2834">
        <v>7111</v>
      </c>
      <c r="H2834">
        <v>6</v>
      </c>
      <c r="I2834" t="s">
        <v>296</v>
      </c>
      <c r="J2834">
        <v>71</v>
      </c>
      <c r="K2834" t="s">
        <v>1776</v>
      </c>
      <c r="L2834" t="s">
        <v>1532</v>
      </c>
      <c r="M2834" t="s">
        <v>1533</v>
      </c>
      <c r="N2834">
        <v>0</v>
      </c>
      <c r="O2834" t="s">
        <v>298</v>
      </c>
      <c r="P2834">
        <v>2012</v>
      </c>
      <c r="Q2834">
        <v>695</v>
      </c>
      <c r="R2834">
        <v>889147</v>
      </c>
      <c r="S2834">
        <v>196821</v>
      </c>
      <c r="T2834">
        <v>35076</v>
      </c>
      <c r="U2834" s="35">
        <v>3375</v>
      </c>
      <c r="V2834" t="s">
        <v>299</v>
      </c>
      <c r="W2834" t="s">
        <v>299</v>
      </c>
      <c r="X2834" t="s">
        <v>299</v>
      </c>
      <c r="Y2834" t="s">
        <v>299</v>
      </c>
    </row>
    <row r="2835" spans="1:25" x14ac:dyDescent="0.25">
      <c r="A2835" t="s">
        <v>295</v>
      </c>
      <c r="B2835" t="s">
        <v>296</v>
      </c>
      <c r="C2835" s="61">
        <f t="shared" si="44"/>
        <v>6</v>
      </c>
      <c r="D2835" t="s">
        <v>1</v>
      </c>
      <c r="E2835">
        <v>711130</v>
      </c>
      <c r="F2835">
        <v>711</v>
      </c>
      <c r="G2835">
        <v>7111</v>
      </c>
      <c r="H2835">
        <v>6</v>
      </c>
      <c r="I2835" t="s">
        <v>296</v>
      </c>
      <c r="J2835">
        <v>71</v>
      </c>
      <c r="K2835" t="s">
        <v>1776</v>
      </c>
      <c r="L2835" t="s">
        <v>1534</v>
      </c>
      <c r="M2835" t="s">
        <v>1535</v>
      </c>
      <c r="N2835">
        <v>0</v>
      </c>
      <c r="O2835" t="s">
        <v>298</v>
      </c>
      <c r="P2835">
        <v>2012</v>
      </c>
      <c r="Q2835">
        <v>179</v>
      </c>
      <c r="R2835">
        <v>334668</v>
      </c>
      <c r="S2835">
        <v>141111</v>
      </c>
      <c r="T2835">
        <v>32324</v>
      </c>
      <c r="U2835" s="35">
        <v>3614</v>
      </c>
      <c r="V2835" t="s">
        <v>299</v>
      </c>
      <c r="W2835" t="s">
        <v>299</v>
      </c>
      <c r="X2835" t="s">
        <v>299</v>
      </c>
      <c r="Y2835" t="s">
        <v>299</v>
      </c>
    </row>
    <row r="2836" spans="1:25" x14ac:dyDescent="0.25">
      <c r="A2836" t="s">
        <v>295</v>
      </c>
      <c r="B2836" t="s">
        <v>296</v>
      </c>
      <c r="C2836" s="61">
        <f t="shared" si="44"/>
        <v>7</v>
      </c>
      <c r="D2836" t="s">
        <v>1</v>
      </c>
      <c r="E2836">
        <v>7111301</v>
      </c>
      <c r="F2836">
        <v>711</v>
      </c>
      <c r="G2836">
        <v>7111</v>
      </c>
      <c r="H2836">
        <v>7</v>
      </c>
      <c r="I2836" t="s">
        <v>296</v>
      </c>
      <c r="J2836">
        <v>71</v>
      </c>
      <c r="K2836" t="s">
        <v>1777</v>
      </c>
      <c r="L2836">
        <v>0</v>
      </c>
      <c r="M2836" t="s">
        <v>298</v>
      </c>
      <c r="N2836">
        <v>0</v>
      </c>
      <c r="O2836" t="s">
        <v>298</v>
      </c>
      <c r="P2836">
        <v>2012</v>
      </c>
      <c r="Q2836">
        <v>103</v>
      </c>
      <c r="R2836">
        <v>297034</v>
      </c>
      <c r="S2836">
        <v>126811</v>
      </c>
      <c r="T2836">
        <v>28772</v>
      </c>
      <c r="U2836" s="35">
        <v>3138</v>
      </c>
      <c r="V2836" t="s">
        <v>299</v>
      </c>
      <c r="W2836" t="s">
        <v>299</v>
      </c>
      <c r="X2836" t="s">
        <v>299</v>
      </c>
      <c r="Y2836" t="s">
        <v>299</v>
      </c>
    </row>
    <row r="2837" spans="1:25" x14ac:dyDescent="0.25">
      <c r="A2837" t="s">
        <v>295</v>
      </c>
      <c r="B2837" t="s">
        <v>296</v>
      </c>
      <c r="C2837" s="61">
        <f t="shared" si="44"/>
        <v>7</v>
      </c>
      <c r="D2837" t="s">
        <v>1</v>
      </c>
      <c r="E2837">
        <v>7111301</v>
      </c>
      <c r="F2837">
        <v>711</v>
      </c>
      <c r="G2837">
        <v>7111</v>
      </c>
      <c r="H2837">
        <v>7</v>
      </c>
      <c r="I2837" t="s">
        <v>296</v>
      </c>
      <c r="J2837">
        <v>71</v>
      </c>
      <c r="K2837" t="s">
        <v>1777</v>
      </c>
      <c r="L2837" t="s">
        <v>1532</v>
      </c>
      <c r="M2837" t="s">
        <v>1533</v>
      </c>
      <c r="N2837">
        <v>0</v>
      </c>
      <c r="O2837" t="s">
        <v>298</v>
      </c>
      <c r="P2837">
        <v>2012</v>
      </c>
      <c r="Q2837">
        <v>4</v>
      </c>
      <c r="R2837">
        <v>1163</v>
      </c>
      <c r="S2837">
        <v>622</v>
      </c>
      <c r="T2837">
        <v>97</v>
      </c>
      <c r="U2837" s="35">
        <v>57</v>
      </c>
      <c r="V2837" t="s">
        <v>299</v>
      </c>
      <c r="W2837" t="s">
        <v>299</v>
      </c>
      <c r="X2837" t="s">
        <v>299</v>
      </c>
      <c r="Y2837" t="s">
        <v>299</v>
      </c>
    </row>
    <row r="2838" spans="1:25" x14ac:dyDescent="0.25">
      <c r="A2838" t="s">
        <v>295</v>
      </c>
      <c r="B2838" t="s">
        <v>296</v>
      </c>
      <c r="C2838" s="61">
        <f t="shared" si="44"/>
        <v>7</v>
      </c>
      <c r="D2838" t="s">
        <v>1</v>
      </c>
      <c r="E2838">
        <v>7111301</v>
      </c>
      <c r="F2838">
        <v>711</v>
      </c>
      <c r="G2838">
        <v>7111</v>
      </c>
      <c r="H2838">
        <v>7</v>
      </c>
      <c r="I2838" t="s">
        <v>296</v>
      </c>
      <c r="J2838">
        <v>71</v>
      </c>
      <c r="K2838" t="s">
        <v>1777</v>
      </c>
      <c r="L2838" t="s">
        <v>1534</v>
      </c>
      <c r="M2838" t="s">
        <v>1535</v>
      </c>
      <c r="N2838">
        <v>0</v>
      </c>
      <c r="O2838" t="s">
        <v>298</v>
      </c>
      <c r="P2838">
        <v>2012</v>
      </c>
      <c r="Q2838">
        <v>99</v>
      </c>
      <c r="R2838">
        <v>295871</v>
      </c>
      <c r="S2838">
        <v>126189</v>
      </c>
      <c r="T2838">
        <v>28675</v>
      </c>
      <c r="U2838" s="35">
        <v>3081</v>
      </c>
      <c r="V2838" t="s">
        <v>299</v>
      </c>
      <c r="W2838" t="s">
        <v>299</v>
      </c>
      <c r="X2838" t="s">
        <v>299</v>
      </c>
      <c r="Y2838" t="s">
        <v>299</v>
      </c>
    </row>
    <row r="2839" spans="1:25" x14ac:dyDescent="0.25">
      <c r="A2839" t="s">
        <v>295</v>
      </c>
      <c r="B2839" t="s">
        <v>296</v>
      </c>
      <c r="C2839" s="61">
        <f t="shared" si="44"/>
        <v>7</v>
      </c>
      <c r="D2839" t="s">
        <v>1</v>
      </c>
      <c r="E2839">
        <v>7111309</v>
      </c>
      <c r="F2839">
        <v>711</v>
      </c>
      <c r="G2839">
        <v>7111</v>
      </c>
      <c r="H2839">
        <v>7</v>
      </c>
      <c r="I2839" t="s">
        <v>296</v>
      </c>
      <c r="J2839">
        <v>71</v>
      </c>
      <c r="K2839" t="s">
        <v>1778</v>
      </c>
      <c r="L2839">
        <v>0</v>
      </c>
      <c r="M2839" t="s">
        <v>298</v>
      </c>
      <c r="N2839">
        <v>0</v>
      </c>
      <c r="O2839" t="s">
        <v>298</v>
      </c>
      <c r="P2839">
        <v>2012</v>
      </c>
      <c r="Q2839">
        <v>771</v>
      </c>
      <c r="R2839">
        <v>926781</v>
      </c>
      <c r="S2839">
        <v>211121</v>
      </c>
      <c r="T2839">
        <v>38628</v>
      </c>
      <c r="U2839" s="35">
        <v>3851</v>
      </c>
      <c r="V2839" t="s">
        <v>299</v>
      </c>
      <c r="W2839" t="s">
        <v>299</v>
      </c>
      <c r="X2839" t="s">
        <v>299</v>
      </c>
      <c r="Y2839" t="s">
        <v>299</v>
      </c>
    </row>
    <row r="2840" spans="1:25" x14ac:dyDescent="0.25">
      <c r="A2840" t="s">
        <v>295</v>
      </c>
      <c r="B2840" t="s">
        <v>296</v>
      </c>
      <c r="C2840" s="61">
        <f t="shared" si="44"/>
        <v>7</v>
      </c>
      <c r="D2840" t="s">
        <v>1</v>
      </c>
      <c r="E2840">
        <v>7111309</v>
      </c>
      <c r="F2840">
        <v>711</v>
      </c>
      <c r="G2840">
        <v>7111</v>
      </c>
      <c r="H2840">
        <v>7</v>
      </c>
      <c r="I2840" t="s">
        <v>296</v>
      </c>
      <c r="J2840">
        <v>71</v>
      </c>
      <c r="K2840" t="s">
        <v>1778</v>
      </c>
      <c r="L2840" t="s">
        <v>1532</v>
      </c>
      <c r="M2840" t="s">
        <v>1533</v>
      </c>
      <c r="N2840">
        <v>0</v>
      </c>
      <c r="O2840" t="s">
        <v>298</v>
      </c>
      <c r="P2840">
        <v>2012</v>
      </c>
      <c r="Q2840">
        <v>691</v>
      </c>
      <c r="R2840">
        <v>887984</v>
      </c>
      <c r="S2840">
        <v>196199</v>
      </c>
      <c r="T2840">
        <v>34979</v>
      </c>
      <c r="U2840" s="35">
        <v>3318</v>
      </c>
      <c r="V2840" t="s">
        <v>299</v>
      </c>
      <c r="W2840" t="s">
        <v>299</v>
      </c>
      <c r="X2840" t="s">
        <v>299</v>
      </c>
      <c r="Y2840" t="s">
        <v>299</v>
      </c>
    </row>
    <row r="2841" spans="1:25" x14ac:dyDescent="0.25">
      <c r="A2841" t="s">
        <v>295</v>
      </c>
      <c r="B2841" t="s">
        <v>296</v>
      </c>
      <c r="C2841" s="61">
        <f t="shared" si="44"/>
        <v>7</v>
      </c>
      <c r="D2841" t="s">
        <v>1</v>
      </c>
      <c r="E2841">
        <v>7111309</v>
      </c>
      <c r="F2841">
        <v>711</v>
      </c>
      <c r="G2841">
        <v>7111</v>
      </c>
      <c r="H2841">
        <v>7</v>
      </c>
      <c r="I2841" t="s">
        <v>296</v>
      </c>
      <c r="J2841">
        <v>71</v>
      </c>
      <c r="K2841" t="s">
        <v>1778</v>
      </c>
      <c r="L2841" t="s">
        <v>1534</v>
      </c>
      <c r="M2841" t="s">
        <v>1535</v>
      </c>
      <c r="N2841">
        <v>0</v>
      </c>
      <c r="O2841" t="s">
        <v>298</v>
      </c>
      <c r="P2841">
        <v>2012</v>
      </c>
      <c r="Q2841">
        <v>80</v>
      </c>
      <c r="R2841">
        <v>38797</v>
      </c>
      <c r="S2841">
        <v>14922</v>
      </c>
      <c r="T2841">
        <v>3649</v>
      </c>
      <c r="U2841" s="35">
        <v>533</v>
      </c>
      <c r="V2841" t="s">
        <v>299</v>
      </c>
      <c r="W2841" t="s">
        <v>299</v>
      </c>
      <c r="X2841" t="s">
        <v>299</v>
      </c>
      <c r="Y2841" t="s">
        <v>299</v>
      </c>
    </row>
    <row r="2842" spans="1:25" x14ac:dyDescent="0.25">
      <c r="A2842" t="s">
        <v>295</v>
      </c>
      <c r="B2842" t="s">
        <v>296</v>
      </c>
      <c r="C2842" s="61">
        <f t="shared" si="44"/>
        <v>5</v>
      </c>
      <c r="D2842" t="s">
        <v>1</v>
      </c>
      <c r="E2842">
        <v>71119</v>
      </c>
      <c r="F2842">
        <v>711</v>
      </c>
      <c r="G2842">
        <v>7111</v>
      </c>
      <c r="H2842">
        <v>5</v>
      </c>
      <c r="I2842" t="s">
        <v>296</v>
      </c>
      <c r="J2842">
        <v>71</v>
      </c>
      <c r="K2842" t="s">
        <v>1779</v>
      </c>
      <c r="L2842">
        <v>0</v>
      </c>
      <c r="M2842" t="s">
        <v>298</v>
      </c>
      <c r="N2842">
        <v>0</v>
      </c>
      <c r="O2842" t="s">
        <v>298</v>
      </c>
      <c r="P2842">
        <v>2012</v>
      </c>
      <c r="Q2842">
        <v>42</v>
      </c>
      <c r="R2842">
        <v>50421</v>
      </c>
      <c r="S2842">
        <v>15120</v>
      </c>
      <c r="T2842">
        <v>762</v>
      </c>
      <c r="U2842" s="35">
        <v>183</v>
      </c>
      <c r="V2842" t="s">
        <v>299</v>
      </c>
      <c r="W2842" t="s">
        <v>299</v>
      </c>
      <c r="X2842" t="s">
        <v>299</v>
      </c>
      <c r="Y2842" t="s">
        <v>299</v>
      </c>
    </row>
    <row r="2843" spans="1:25" x14ac:dyDescent="0.25">
      <c r="A2843" t="s">
        <v>295</v>
      </c>
      <c r="B2843" t="s">
        <v>296</v>
      </c>
      <c r="C2843" s="61">
        <f t="shared" si="44"/>
        <v>5</v>
      </c>
      <c r="D2843" t="s">
        <v>1</v>
      </c>
      <c r="E2843">
        <v>71119</v>
      </c>
      <c r="F2843">
        <v>711</v>
      </c>
      <c r="G2843">
        <v>7111</v>
      </c>
      <c r="H2843">
        <v>5</v>
      </c>
      <c r="I2843" t="s">
        <v>296</v>
      </c>
      <c r="J2843">
        <v>71</v>
      </c>
      <c r="K2843" t="s">
        <v>1779</v>
      </c>
      <c r="L2843" t="s">
        <v>1532</v>
      </c>
      <c r="M2843" t="s">
        <v>1533</v>
      </c>
      <c r="N2843">
        <v>0</v>
      </c>
      <c r="O2843" t="s">
        <v>298</v>
      </c>
      <c r="P2843">
        <v>2012</v>
      </c>
      <c r="Q2843">
        <v>36</v>
      </c>
      <c r="R2843">
        <v>48799</v>
      </c>
      <c r="S2843">
        <v>14852</v>
      </c>
      <c r="T2843">
        <v>699</v>
      </c>
      <c r="U2843" s="35">
        <v>169</v>
      </c>
      <c r="V2843" t="s">
        <v>299</v>
      </c>
      <c r="W2843" t="s">
        <v>299</v>
      </c>
      <c r="X2843" t="s">
        <v>299</v>
      </c>
      <c r="Y2843" t="s">
        <v>299</v>
      </c>
    </row>
    <row r="2844" spans="1:25" x14ac:dyDescent="0.25">
      <c r="A2844" t="s">
        <v>295</v>
      </c>
      <c r="B2844" t="s">
        <v>296</v>
      </c>
      <c r="C2844" s="61">
        <f t="shared" si="44"/>
        <v>5</v>
      </c>
      <c r="D2844" t="s">
        <v>1</v>
      </c>
      <c r="E2844">
        <v>71119</v>
      </c>
      <c r="F2844">
        <v>711</v>
      </c>
      <c r="G2844">
        <v>7111</v>
      </c>
      <c r="H2844">
        <v>5</v>
      </c>
      <c r="I2844" t="s">
        <v>296</v>
      </c>
      <c r="J2844">
        <v>71</v>
      </c>
      <c r="K2844" t="s">
        <v>1779</v>
      </c>
      <c r="L2844" t="s">
        <v>1534</v>
      </c>
      <c r="M2844" t="s">
        <v>1535</v>
      </c>
      <c r="N2844">
        <v>0</v>
      </c>
      <c r="O2844" t="s">
        <v>298</v>
      </c>
      <c r="P2844">
        <v>2012</v>
      </c>
      <c r="Q2844">
        <v>6</v>
      </c>
      <c r="R2844">
        <v>1622</v>
      </c>
      <c r="S2844">
        <v>268</v>
      </c>
      <c r="T2844">
        <v>63</v>
      </c>
      <c r="U2844" s="35">
        <v>14</v>
      </c>
      <c r="V2844" t="s">
        <v>299</v>
      </c>
      <c r="W2844" t="s">
        <v>299</v>
      </c>
      <c r="X2844" t="s">
        <v>299</v>
      </c>
      <c r="Y2844" t="s">
        <v>299</v>
      </c>
    </row>
    <row r="2845" spans="1:25" x14ac:dyDescent="0.25">
      <c r="A2845" t="s">
        <v>295</v>
      </c>
      <c r="B2845" t="s">
        <v>296</v>
      </c>
      <c r="C2845" s="61">
        <f t="shared" si="44"/>
        <v>6</v>
      </c>
      <c r="D2845" t="s">
        <v>1</v>
      </c>
      <c r="E2845">
        <v>711190</v>
      </c>
      <c r="F2845">
        <v>711</v>
      </c>
      <c r="G2845">
        <v>7111</v>
      </c>
      <c r="H2845">
        <v>6</v>
      </c>
      <c r="I2845" t="s">
        <v>296</v>
      </c>
      <c r="J2845">
        <v>71</v>
      </c>
      <c r="K2845" t="s">
        <v>1779</v>
      </c>
      <c r="L2845">
        <v>0</v>
      </c>
      <c r="M2845" t="s">
        <v>298</v>
      </c>
      <c r="N2845">
        <v>0</v>
      </c>
      <c r="O2845" t="s">
        <v>298</v>
      </c>
      <c r="P2845">
        <v>2012</v>
      </c>
      <c r="Q2845">
        <v>42</v>
      </c>
      <c r="R2845">
        <v>50421</v>
      </c>
      <c r="S2845">
        <v>15120</v>
      </c>
      <c r="T2845">
        <v>762</v>
      </c>
      <c r="U2845" s="35">
        <v>183</v>
      </c>
      <c r="V2845" t="s">
        <v>299</v>
      </c>
      <c r="W2845" t="s">
        <v>299</v>
      </c>
      <c r="X2845" t="s">
        <v>299</v>
      </c>
      <c r="Y2845" t="s">
        <v>299</v>
      </c>
    </row>
    <row r="2846" spans="1:25" x14ac:dyDescent="0.25">
      <c r="A2846" t="s">
        <v>295</v>
      </c>
      <c r="B2846" t="s">
        <v>296</v>
      </c>
      <c r="C2846" s="61">
        <f t="shared" si="44"/>
        <v>6</v>
      </c>
      <c r="D2846" t="s">
        <v>1</v>
      </c>
      <c r="E2846">
        <v>711190</v>
      </c>
      <c r="F2846">
        <v>711</v>
      </c>
      <c r="G2846">
        <v>7111</v>
      </c>
      <c r="H2846">
        <v>6</v>
      </c>
      <c r="I2846" t="s">
        <v>296</v>
      </c>
      <c r="J2846">
        <v>71</v>
      </c>
      <c r="K2846" t="s">
        <v>1779</v>
      </c>
      <c r="L2846" t="s">
        <v>1532</v>
      </c>
      <c r="M2846" t="s">
        <v>1533</v>
      </c>
      <c r="N2846">
        <v>0</v>
      </c>
      <c r="O2846" t="s">
        <v>298</v>
      </c>
      <c r="P2846">
        <v>2012</v>
      </c>
      <c r="Q2846">
        <v>36</v>
      </c>
      <c r="R2846">
        <v>48799</v>
      </c>
      <c r="S2846">
        <v>14852</v>
      </c>
      <c r="T2846">
        <v>699</v>
      </c>
      <c r="U2846" s="35">
        <v>169</v>
      </c>
      <c r="V2846" t="s">
        <v>299</v>
      </c>
      <c r="W2846" t="s">
        <v>299</v>
      </c>
      <c r="X2846" t="s">
        <v>299</v>
      </c>
      <c r="Y2846" t="s">
        <v>299</v>
      </c>
    </row>
    <row r="2847" spans="1:25" x14ac:dyDescent="0.25">
      <c r="A2847" t="s">
        <v>295</v>
      </c>
      <c r="B2847" t="s">
        <v>296</v>
      </c>
      <c r="C2847" s="61">
        <f t="shared" si="44"/>
        <v>6</v>
      </c>
      <c r="D2847" t="s">
        <v>1</v>
      </c>
      <c r="E2847">
        <v>711190</v>
      </c>
      <c r="F2847">
        <v>711</v>
      </c>
      <c r="G2847">
        <v>7111</v>
      </c>
      <c r="H2847">
        <v>6</v>
      </c>
      <c r="I2847" t="s">
        <v>296</v>
      </c>
      <c r="J2847">
        <v>71</v>
      </c>
      <c r="K2847" t="s">
        <v>1779</v>
      </c>
      <c r="L2847" t="s">
        <v>1534</v>
      </c>
      <c r="M2847" t="s">
        <v>1535</v>
      </c>
      <c r="N2847">
        <v>0</v>
      </c>
      <c r="O2847" t="s">
        <v>298</v>
      </c>
      <c r="P2847">
        <v>2012</v>
      </c>
      <c r="Q2847">
        <v>6</v>
      </c>
      <c r="R2847">
        <v>1622</v>
      </c>
      <c r="S2847">
        <v>268</v>
      </c>
      <c r="T2847">
        <v>63</v>
      </c>
      <c r="U2847" s="35">
        <v>14</v>
      </c>
      <c r="V2847" t="s">
        <v>299</v>
      </c>
      <c r="W2847" t="s">
        <v>299</v>
      </c>
      <c r="X2847" t="s">
        <v>299</v>
      </c>
      <c r="Y2847" t="s">
        <v>299</v>
      </c>
    </row>
    <row r="2848" spans="1:25" x14ac:dyDescent="0.25">
      <c r="A2848" t="s">
        <v>295</v>
      </c>
      <c r="B2848" t="s">
        <v>296</v>
      </c>
      <c r="C2848" s="61">
        <f t="shared" si="44"/>
        <v>7</v>
      </c>
      <c r="D2848" t="s">
        <v>1</v>
      </c>
      <c r="E2848">
        <v>7111901</v>
      </c>
      <c r="F2848">
        <v>711</v>
      </c>
      <c r="G2848">
        <v>7111</v>
      </c>
      <c r="H2848">
        <v>7</v>
      </c>
      <c r="I2848" t="s">
        <v>296</v>
      </c>
      <c r="J2848">
        <v>71</v>
      </c>
      <c r="K2848" t="s">
        <v>1780</v>
      </c>
      <c r="L2848">
        <v>0</v>
      </c>
      <c r="M2848" t="s">
        <v>298</v>
      </c>
      <c r="N2848">
        <v>0</v>
      </c>
      <c r="O2848" t="s">
        <v>298</v>
      </c>
      <c r="P2848">
        <v>2012</v>
      </c>
      <c r="Q2848">
        <v>2</v>
      </c>
      <c r="R2848" t="s">
        <v>305</v>
      </c>
      <c r="S2848" t="s">
        <v>305</v>
      </c>
      <c r="T2848" t="s">
        <v>305</v>
      </c>
      <c r="U2848" s="35" t="s">
        <v>924</v>
      </c>
      <c r="V2848" t="s">
        <v>299</v>
      </c>
      <c r="W2848" t="s">
        <v>299</v>
      </c>
      <c r="X2848" t="s">
        <v>299</v>
      </c>
      <c r="Y2848" t="s">
        <v>299</v>
      </c>
    </row>
    <row r="2849" spans="1:25" x14ac:dyDescent="0.25">
      <c r="A2849" t="s">
        <v>295</v>
      </c>
      <c r="B2849" t="s">
        <v>296</v>
      </c>
      <c r="C2849" s="61">
        <f t="shared" si="44"/>
        <v>7</v>
      </c>
      <c r="D2849" t="s">
        <v>1</v>
      </c>
      <c r="E2849">
        <v>7111901</v>
      </c>
      <c r="F2849">
        <v>711</v>
      </c>
      <c r="G2849">
        <v>7111</v>
      </c>
      <c r="H2849">
        <v>7</v>
      </c>
      <c r="I2849" t="s">
        <v>296</v>
      </c>
      <c r="J2849">
        <v>71</v>
      </c>
      <c r="K2849" t="s">
        <v>1780</v>
      </c>
      <c r="L2849" t="s">
        <v>1532</v>
      </c>
      <c r="M2849" t="s">
        <v>1533</v>
      </c>
      <c r="N2849">
        <v>0</v>
      </c>
      <c r="O2849" t="s">
        <v>298</v>
      </c>
      <c r="P2849">
        <v>2012</v>
      </c>
      <c r="Q2849">
        <v>1</v>
      </c>
      <c r="R2849" t="s">
        <v>305</v>
      </c>
      <c r="S2849" t="s">
        <v>305</v>
      </c>
      <c r="T2849" t="s">
        <v>305</v>
      </c>
      <c r="U2849" s="35" t="s">
        <v>924</v>
      </c>
      <c r="V2849" t="s">
        <v>299</v>
      </c>
      <c r="W2849" t="s">
        <v>299</v>
      </c>
      <c r="X2849" t="s">
        <v>299</v>
      </c>
      <c r="Y2849" t="s">
        <v>299</v>
      </c>
    </row>
    <row r="2850" spans="1:25" x14ac:dyDescent="0.25">
      <c r="A2850" t="s">
        <v>295</v>
      </c>
      <c r="B2850" t="s">
        <v>296</v>
      </c>
      <c r="C2850" s="61">
        <f t="shared" si="44"/>
        <v>7</v>
      </c>
      <c r="D2850" t="s">
        <v>1</v>
      </c>
      <c r="E2850">
        <v>7111901</v>
      </c>
      <c r="F2850">
        <v>711</v>
      </c>
      <c r="G2850">
        <v>7111</v>
      </c>
      <c r="H2850">
        <v>7</v>
      </c>
      <c r="I2850" t="s">
        <v>296</v>
      </c>
      <c r="J2850">
        <v>71</v>
      </c>
      <c r="K2850" t="s">
        <v>1780</v>
      </c>
      <c r="L2850" t="s">
        <v>1534</v>
      </c>
      <c r="M2850" t="s">
        <v>1535</v>
      </c>
      <c r="N2850">
        <v>0</v>
      </c>
      <c r="O2850" t="s">
        <v>298</v>
      </c>
      <c r="P2850">
        <v>2012</v>
      </c>
      <c r="Q2850">
        <v>1</v>
      </c>
      <c r="R2850" t="s">
        <v>305</v>
      </c>
      <c r="S2850" t="s">
        <v>305</v>
      </c>
      <c r="T2850" t="s">
        <v>305</v>
      </c>
      <c r="U2850" s="35" t="s">
        <v>924</v>
      </c>
      <c r="V2850" t="s">
        <v>299</v>
      </c>
      <c r="W2850" t="s">
        <v>299</v>
      </c>
      <c r="X2850" t="s">
        <v>299</v>
      </c>
      <c r="Y2850" t="s">
        <v>299</v>
      </c>
    </row>
    <row r="2851" spans="1:25" x14ac:dyDescent="0.25">
      <c r="A2851" t="s">
        <v>295</v>
      </c>
      <c r="B2851" t="s">
        <v>296</v>
      </c>
      <c r="C2851" s="61">
        <f t="shared" si="44"/>
        <v>7</v>
      </c>
      <c r="D2851" t="s">
        <v>1</v>
      </c>
      <c r="E2851">
        <v>7111909</v>
      </c>
      <c r="F2851">
        <v>711</v>
      </c>
      <c r="G2851">
        <v>7111</v>
      </c>
      <c r="H2851">
        <v>7</v>
      </c>
      <c r="I2851" t="s">
        <v>296</v>
      </c>
      <c r="J2851">
        <v>71</v>
      </c>
      <c r="K2851" t="s">
        <v>1781</v>
      </c>
      <c r="L2851">
        <v>0</v>
      </c>
      <c r="M2851" t="s">
        <v>298</v>
      </c>
      <c r="N2851">
        <v>0</v>
      </c>
      <c r="O2851" t="s">
        <v>298</v>
      </c>
      <c r="P2851">
        <v>2012</v>
      </c>
      <c r="Q2851">
        <v>40</v>
      </c>
      <c r="R2851" t="s">
        <v>305</v>
      </c>
      <c r="S2851" t="s">
        <v>305</v>
      </c>
      <c r="T2851" t="s">
        <v>305</v>
      </c>
      <c r="U2851" s="35" t="s">
        <v>330</v>
      </c>
      <c r="V2851" t="s">
        <v>299</v>
      </c>
      <c r="W2851" t="s">
        <v>299</v>
      </c>
      <c r="X2851" t="s">
        <v>299</v>
      </c>
      <c r="Y2851" t="s">
        <v>299</v>
      </c>
    </row>
    <row r="2852" spans="1:25" x14ac:dyDescent="0.25">
      <c r="A2852" t="s">
        <v>295</v>
      </c>
      <c r="B2852" t="s">
        <v>296</v>
      </c>
      <c r="C2852" s="61">
        <f t="shared" si="44"/>
        <v>7</v>
      </c>
      <c r="D2852" t="s">
        <v>1</v>
      </c>
      <c r="E2852">
        <v>7111909</v>
      </c>
      <c r="F2852">
        <v>711</v>
      </c>
      <c r="G2852">
        <v>7111</v>
      </c>
      <c r="H2852">
        <v>7</v>
      </c>
      <c r="I2852" t="s">
        <v>296</v>
      </c>
      <c r="J2852">
        <v>71</v>
      </c>
      <c r="K2852" t="s">
        <v>1781</v>
      </c>
      <c r="L2852" t="s">
        <v>1532</v>
      </c>
      <c r="M2852" t="s">
        <v>1533</v>
      </c>
      <c r="N2852">
        <v>0</v>
      </c>
      <c r="O2852" t="s">
        <v>298</v>
      </c>
      <c r="P2852">
        <v>2012</v>
      </c>
      <c r="Q2852">
        <v>35</v>
      </c>
      <c r="R2852" t="s">
        <v>305</v>
      </c>
      <c r="S2852" t="s">
        <v>305</v>
      </c>
      <c r="T2852" t="s">
        <v>305</v>
      </c>
      <c r="U2852" s="35" t="s">
        <v>330</v>
      </c>
      <c r="V2852" t="s">
        <v>299</v>
      </c>
      <c r="W2852" t="s">
        <v>299</v>
      </c>
      <c r="X2852" t="s">
        <v>299</v>
      </c>
      <c r="Y2852" t="s">
        <v>299</v>
      </c>
    </row>
    <row r="2853" spans="1:25" x14ac:dyDescent="0.25">
      <c r="A2853" t="s">
        <v>295</v>
      </c>
      <c r="B2853" t="s">
        <v>296</v>
      </c>
      <c r="C2853" s="61">
        <f t="shared" si="44"/>
        <v>7</v>
      </c>
      <c r="D2853" t="s">
        <v>1</v>
      </c>
      <c r="E2853">
        <v>7111909</v>
      </c>
      <c r="F2853">
        <v>711</v>
      </c>
      <c r="G2853">
        <v>7111</v>
      </c>
      <c r="H2853">
        <v>7</v>
      </c>
      <c r="I2853" t="s">
        <v>296</v>
      </c>
      <c r="J2853">
        <v>71</v>
      </c>
      <c r="K2853" t="s">
        <v>1781</v>
      </c>
      <c r="L2853" t="s">
        <v>1534</v>
      </c>
      <c r="M2853" t="s">
        <v>1535</v>
      </c>
      <c r="N2853">
        <v>0</v>
      </c>
      <c r="O2853" t="s">
        <v>298</v>
      </c>
      <c r="P2853">
        <v>2012</v>
      </c>
      <c r="Q2853">
        <v>5</v>
      </c>
      <c r="R2853" t="s">
        <v>305</v>
      </c>
      <c r="S2853" t="s">
        <v>305</v>
      </c>
      <c r="T2853" t="s">
        <v>305</v>
      </c>
      <c r="U2853" s="35" t="s">
        <v>924</v>
      </c>
      <c r="V2853" t="s">
        <v>299</v>
      </c>
      <c r="W2853" t="s">
        <v>299</v>
      </c>
      <c r="X2853" t="s">
        <v>299</v>
      </c>
      <c r="Y2853" t="s">
        <v>299</v>
      </c>
    </row>
    <row r="2854" spans="1:25" x14ac:dyDescent="0.25">
      <c r="A2854" t="s">
        <v>295</v>
      </c>
      <c r="B2854" t="s">
        <v>296</v>
      </c>
      <c r="C2854" s="61">
        <f t="shared" si="44"/>
        <v>4</v>
      </c>
      <c r="D2854" t="s">
        <v>1</v>
      </c>
      <c r="E2854">
        <v>7112</v>
      </c>
      <c r="F2854">
        <v>711</v>
      </c>
      <c r="G2854">
        <v>7112</v>
      </c>
      <c r="H2854">
        <v>4</v>
      </c>
      <c r="I2854" t="s">
        <v>296</v>
      </c>
      <c r="J2854">
        <v>71</v>
      </c>
      <c r="K2854" t="s">
        <v>1782</v>
      </c>
      <c r="L2854">
        <v>0</v>
      </c>
      <c r="M2854" t="s">
        <v>298</v>
      </c>
      <c r="N2854">
        <v>0</v>
      </c>
      <c r="O2854" t="s">
        <v>298</v>
      </c>
      <c r="P2854">
        <v>2012</v>
      </c>
      <c r="Q2854">
        <v>554</v>
      </c>
      <c r="R2854">
        <v>4026054</v>
      </c>
      <c r="S2854">
        <v>2201497</v>
      </c>
      <c r="T2854">
        <v>458465</v>
      </c>
      <c r="U2854" s="35">
        <v>12374</v>
      </c>
      <c r="V2854" t="s">
        <v>299</v>
      </c>
      <c r="W2854" t="s">
        <v>299</v>
      </c>
      <c r="X2854" t="s">
        <v>299</v>
      </c>
      <c r="Y2854" t="s">
        <v>299</v>
      </c>
    </row>
    <row r="2855" spans="1:25" x14ac:dyDescent="0.25">
      <c r="A2855" t="s">
        <v>295</v>
      </c>
      <c r="B2855" t="s">
        <v>296</v>
      </c>
      <c r="C2855" s="61">
        <f t="shared" si="44"/>
        <v>4</v>
      </c>
      <c r="D2855" t="s">
        <v>1</v>
      </c>
      <c r="E2855">
        <v>7112</v>
      </c>
      <c r="F2855">
        <v>711</v>
      </c>
      <c r="G2855">
        <v>7112</v>
      </c>
      <c r="H2855">
        <v>4</v>
      </c>
      <c r="I2855" t="s">
        <v>296</v>
      </c>
      <c r="J2855">
        <v>71</v>
      </c>
      <c r="K2855" t="s">
        <v>1782</v>
      </c>
      <c r="L2855" t="s">
        <v>1532</v>
      </c>
      <c r="M2855" t="s">
        <v>1533</v>
      </c>
      <c r="N2855">
        <v>0</v>
      </c>
      <c r="O2855" t="s">
        <v>298</v>
      </c>
      <c r="P2855">
        <v>2012</v>
      </c>
      <c r="Q2855">
        <v>554</v>
      </c>
      <c r="R2855">
        <v>4026054</v>
      </c>
      <c r="S2855">
        <v>2201497</v>
      </c>
      <c r="T2855">
        <v>458465</v>
      </c>
      <c r="U2855" s="35">
        <v>12374</v>
      </c>
      <c r="V2855" t="s">
        <v>299</v>
      </c>
      <c r="W2855" t="s">
        <v>299</v>
      </c>
      <c r="X2855" t="s">
        <v>299</v>
      </c>
      <c r="Y2855" t="s">
        <v>299</v>
      </c>
    </row>
    <row r="2856" spans="1:25" x14ac:dyDescent="0.25">
      <c r="A2856" t="s">
        <v>295</v>
      </c>
      <c r="B2856" t="s">
        <v>296</v>
      </c>
      <c r="C2856" s="61">
        <f t="shared" si="44"/>
        <v>5</v>
      </c>
      <c r="D2856" t="s">
        <v>1</v>
      </c>
      <c r="E2856">
        <v>71121</v>
      </c>
      <c r="F2856">
        <v>711</v>
      </c>
      <c r="G2856">
        <v>7112</v>
      </c>
      <c r="H2856">
        <v>5</v>
      </c>
      <c r="I2856" t="s">
        <v>296</v>
      </c>
      <c r="J2856">
        <v>71</v>
      </c>
      <c r="K2856" t="s">
        <v>1782</v>
      </c>
      <c r="L2856">
        <v>0</v>
      </c>
      <c r="M2856" t="s">
        <v>298</v>
      </c>
      <c r="N2856">
        <v>0</v>
      </c>
      <c r="O2856" t="s">
        <v>298</v>
      </c>
      <c r="P2856">
        <v>2012</v>
      </c>
      <c r="Q2856">
        <v>554</v>
      </c>
      <c r="R2856">
        <v>4026054</v>
      </c>
      <c r="S2856">
        <v>2201497</v>
      </c>
      <c r="T2856">
        <v>458465</v>
      </c>
      <c r="U2856" s="35">
        <v>12374</v>
      </c>
      <c r="V2856" t="s">
        <v>299</v>
      </c>
      <c r="W2856" t="s">
        <v>299</v>
      </c>
      <c r="X2856" t="s">
        <v>299</v>
      </c>
      <c r="Y2856" t="s">
        <v>299</v>
      </c>
    </row>
    <row r="2857" spans="1:25" x14ac:dyDescent="0.25">
      <c r="A2857" t="s">
        <v>295</v>
      </c>
      <c r="B2857" t="s">
        <v>296</v>
      </c>
      <c r="C2857" s="61">
        <f t="shared" si="44"/>
        <v>5</v>
      </c>
      <c r="D2857" t="s">
        <v>1</v>
      </c>
      <c r="E2857">
        <v>71121</v>
      </c>
      <c r="F2857">
        <v>711</v>
      </c>
      <c r="G2857">
        <v>7112</v>
      </c>
      <c r="H2857">
        <v>5</v>
      </c>
      <c r="I2857" t="s">
        <v>296</v>
      </c>
      <c r="J2857">
        <v>71</v>
      </c>
      <c r="K2857" t="s">
        <v>1782</v>
      </c>
      <c r="L2857" t="s">
        <v>1532</v>
      </c>
      <c r="M2857" t="s">
        <v>1533</v>
      </c>
      <c r="N2857">
        <v>0</v>
      </c>
      <c r="O2857" t="s">
        <v>298</v>
      </c>
      <c r="P2857">
        <v>2012</v>
      </c>
      <c r="Q2857">
        <v>554</v>
      </c>
      <c r="R2857">
        <v>4026054</v>
      </c>
      <c r="S2857">
        <v>2201497</v>
      </c>
      <c r="T2857">
        <v>458465</v>
      </c>
      <c r="U2857" s="35">
        <v>12374</v>
      </c>
      <c r="V2857" t="s">
        <v>299</v>
      </c>
      <c r="W2857" t="s">
        <v>299</v>
      </c>
      <c r="X2857" t="s">
        <v>299</v>
      </c>
      <c r="Y2857" t="s">
        <v>299</v>
      </c>
    </row>
    <row r="2858" spans="1:25" x14ac:dyDescent="0.25">
      <c r="A2858" t="s">
        <v>295</v>
      </c>
      <c r="B2858" t="s">
        <v>296</v>
      </c>
      <c r="C2858" s="61">
        <f t="shared" si="44"/>
        <v>6</v>
      </c>
      <c r="D2858" t="s">
        <v>1</v>
      </c>
      <c r="E2858">
        <v>711211</v>
      </c>
      <c r="F2858">
        <v>711</v>
      </c>
      <c r="G2858">
        <v>7112</v>
      </c>
      <c r="H2858">
        <v>6</v>
      </c>
      <c r="I2858" t="s">
        <v>296</v>
      </c>
      <c r="J2858">
        <v>71</v>
      </c>
      <c r="K2858" t="s">
        <v>1783</v>
      </c>
      <c r="L2858">
        <v>0</v>
      </c>
      <c r="M2858" t="s">
        <v>298</v>
      </c>
      <c r="N2858">
        <v>0</v>
      </c>
      <c r="O2858" t="s">
        <v>298</v>
      </c>
      <c r="P2858">
        <v>2012</v>
      </c>
      <c r="Q2858">
        <v>137</v>
      </c>
      <c r="R2858">
        <v>3162344</v>
      </c>
      <c r="S2858">
        <v>1996682</v>
      </c>
      <c r="T2858">
        <v>417339</v>
      </c>
      <c r="U2858" s="35">
        <v>8118</v>
      </c>
      <c r="V2858" t="s">
        <v>299</v>
      </c>
      <c r="W2858" t="s">
        <v>299</v>
      </c>
      <c r="X2858" t="s">
        <v>299</v>
      </c>
      <c r="Y2858" t="s">
        <v>299</v>
      </c>
    </row>
    <row r="2859" spans="1:25" x14ac:dyDescent="0.25">
      <c r="A2859" t="s">
        <v>295</v>
      </c>
      <c r="B2859" t="s">
        <v>296</v>
      </c>
      <c r="C2859" s="61">
        <f t="shared" si="44"/>
        <v>6</v>
      </c>
      <c r="D2859" t="s">
        <v>1</v>
      </c>
      <c r="E2859">
        <v>711211</v>
      </c>
      <c r="F2859">
        <v>711</v>
      </c>
      <c r="G2859">
        <v>7112</v>
      </c>
      <c r="H2859">
        <v>6</v>
      </c>
      <c r="I2859" t="s">
        <v>296</v>
      </c>
      <c r="J2859">
        <v>71</v>
      </c>
      <c r="K2859" t="s">
        <v>1783</v>
      </c>
      <c r="L2859" t="s">
        <v>1532</v>
      </c>
      <c r="M2859" t="s">
        <v>1533</v>
      </c>
      <c r="N2859">
        <v>0</v>
      </c>
      <c r="O2859" t="s">
        <v>298</v>
      </c>
      <c r="P2859">
        <v>2012</v>
      </c>
      <c r="Q2859">
        <v>137</v>
      </c>
      <c r="R2859">
        <v>3162344</v>
      </c>
      <c r="S2859">
        <v>1996682</v>
      </c>
      <c r="T2859">
        <v>417339</v>
      </c>
      <c r="U2859" s="35">
        <v>8118</v>
      </c>
      <c r="V2859" t="s">
        <v>299</v>
      </c>
      <c r="W2859" t="s">
        <v>299</v>
      </c>
      <c r="X2859" t="s">
        <v>299</v>
      </c>
      <c r="Y2859" t="s">
        <v>299</v>
      </c>
    </row>
    <row r="2860" spans="1:25" x14ac:dyDescent="0.25">
      <c r="A2860" t="s">
        <v>295</v>
      </c>
      <c r="B2860" t="s">
        <v>296</v>
      </c>
      <c r="C2860" s="61">
        <f t="shared" si="44"/>
        <v>7</v>
      </c>
      <c r="D2860" t="s">
        <v>1</v>
      </c>
      <c r="E2860">
        <v>7112111</v>
      </c>
      <c r="F2860">
        <v>711</v>
      </c>
      <c r="G2860">
        <v>7112</v>
      </c>
      <c r="H2860">
        <v>7</v>
      </c>
      <c r="I2860" t="s">
        <v>296</v>
      </c>
      <c r="J2860">
        <v>71</v>
      </c>
      <c r="K2860" t="s">
        <v>1784</v>
      </c>
      <c r="L2860">
        <v>0</v>
      </c>
      <c r="M2860" t="s">
        <v>298</v>
      </c>
      <c r="N2860">
        <v>0</v>
      </c>
      <c r="O2860" t="s">
        <v>298</v>
      </c>
      <c r="P2860">
        <v>2012</v>
      </c>
      <c r="Q2860">
        <v>12</v>
      </c>
      <c r="R2860">
        <v>763299</v>
      </c>
      <c r="S2860">
        <v>506397</v>
      </c>
      <c r="T2860">
        <v>121768</v>
      </c>
      <c r="U2860" s="35">
        <v>664</v>
      </c>
      <c r="V2860" t="s">
        <v>299</v>
      </c>
      <c r="W2860" t="s">
        <v>299</v>
      </c>
      <c r="X2860" t="s">
        <v>299</v>
      </c>
      <c r="Y2860" t="s">
        <v>299</v>
      </c>
    </row>
    <row r="2861" spans="1:25" x14ac:dyDescent="0.25">
      <c r="A2861" t="s">
        <v>295</v>
      </c>
      <c r="B2861" t="s">
        <v>296</v>
      </c>
      <c r="C2861" s="61">
        <f t="shared" si="44"/>
        <v>7</v>
      </c>
      <c r="D2861" t="s">
        <v>1</v>
      </c>
      <c r="E2861">
        <v>7112111</v>
      </c>
      <c r="F2861">
        <v>711</v>
      </c>
      <c r="G2861">
        <v>7112</v>
      </c>
      <c r="H2861">
        <v>7</v>
      </c>
      <c r="I2861" t="s">
        <v>296</v>
      </c>
      <c r="J2861">
        <v>71</v>
      </c>
      <c r="K2861" t="s">
        <v>1784</v>
      </c>
      <c r="L2861" t="s">
        <v>1532</v>
      </c>
      <c r="M2861" t="s">
        <v>1533</v>
      </c>
      <c r="N2861">
        <v>0</v>
      </c>
      <c r="O2861" t="s">
        <v>298</v>
      </c>
      <c r="P2861">
        <v>2012</v>
      </c>
      <c r="Q2861">
        <v>12</v>
      </c>
      <c r="R2861">
        <v>763299</v>
      </c>
      <c r="S2861">
        <v>506397</v>
      </c>
      <c r="T2861">
        <v>121768</v>
      </c>
      <c r="U2861" s="35">
        <v>664</v>
      </c>
      <c r="V2861" t="s">
        <v>299</v>
      </c>
      <c r="W2861" t="s">
        <v>299</v>
      </c>
      <c r="X2861" t="s">
        <v>299</v>
      </c>
      <c r="Y2861" t="s">
        <v>299</v>
      </c>
    </row>
    <row r="2862" spans="1:25" x14ac:dyDescent="0.25">
      <c r="A2862" t="s">
        <v>295</v>
      </c>
      <c r="B2862" t="s">
        <v>296</v>
      </c>
      <c r="C2862" s="61">
        <f t="shared" si="44"/>
        <v>7</v>
      </c>
      <c r="D2862" t="s">
        <v>1</v>
      </c>
      <c r="E2862">
        <v>7112112</v>
      </c>
      <c r="F2862">
        <v>711</v>
      </c>
      <c r="G2862">
        <v>7112</v>
      </c>
      <c r="H2862">
        <v>7</v>
      </c>
      <c r="I2862" t="s">
        <v>296</v>
      </c>
      <c r="J2862">
        <v>71</v>
      </c>
      <c r="K2862" t="s">
        <v>1785</v>
      </c>
      <c r="L2862">
        <v>0</v>
      </c>
      <c r="M2862" t="s">
        <v>298</v>
      </c>
      <c r="N2862">
        <v>0</v>
      </c>
      <c r="O2862" t="s">
        <v>298</v>
      </c>
      <c r="P2862">
        <v>2012</v>
      </c>
      <c r="Q2862">
        <v>29</v>
      </c>
      <c r="R2862">
        <v>1243986</v>
      </c>
      <c r="S2862">
        <v>843299</v>
      </c>
      <c r="T2862">
        <v>72323</v>
      </c>
      <c r="U2862" s="35">
        <v>4733</v>
      </c>
      <c r="V2862" t="s">
        <v>299</v>
      </c>
      <c r="W2862" t="s">
        <v>299</v>
      </c>
      <c r="X2862" t="s">
        <v>299</v>
      </c>
      <c r="Y2862" t="s">
        <v>299</v>
      </c>
    </row>
    <row r="2863" spans="1:25" x14ac:dyDescent="0.25">
      <c r="A2863" t="s">
        <v>295</v>
      </c>
      <c r="B2863" t="s">
        <v>296</v>
      </c>
      <c r="C2863" s="61">
        <f t="shared" si="44"/>
        <v>7</v>
      </c>
      <c r="D2863" t="s">
        <v>1</v>
      </c>
      <c r="E2863">
        <v>7112112</v>
      </c>
      <c r="F2863">
        <v>711</v>
      </c>
      <c r="G2863">
        <v>7112</v>
      </c>
      <c r="H2863">
        <v>7</v>
      </c>
      <c r="I2863" t="s">
        <v>296</v>
      </c>
      <c r="J2863">
        <v>71</v>
      </c>
      <c r="K2863" t="s">
        <v>1785</v>
      </c>
      <c r="L2863" t="s">
        <v>1532</v>
      </c>
      <c r="M2863" t="s">
        <v>1533</v>
      </c>
      <c r="N2863">
        <v>0</v>
      </c>
      <c r="O2863" t="s">
        <v>298</v>
      </c>
      <c r="P2863">
        <v>2012</v>
      </c>
      <c r="Q2863">
        <v>29</v>
      </c>
      <c r="R2863">
        <v>1243986</v>
      </c>
      <c r="S2863">
        <v>843299</v>
      </c>
      <c r="T2863">
        <v>72323</v>
      </c>
      <c r="U2863" s="35">
        <v>4733</v>
      </c>
      <c r="V2863" t="s">
        <v>299</v>
      </c>
      <c r="W2863" t="s">
        <v>299</v>
      </c>
      <c r="X2863" t="s">
        <v>299</v>
      </c>
      <c r="Y2863" t="s">
        <v>299</v>
      </c>
    </row>
    <row r="2864" spans="1:25" x14ac:dyDescent="0.25">
      <c r="A2864" t="s">
        <v>295</v>
      </c>
      <c r="B2864" t="s">
        <v>296</v>
      </c>
      <c r="C2864" s="61">
        <f t="shared" si="44"/>
        <v>7</v>
      </c>
      <c r="D2864" t="s">
        <v>1</v>
      </c>
      <c r="E2864">
        <v>7112119</v>
      </c>
      <c r="F2864">
        <v>711</v>
      </c>
      <c r="G2864">
        <v>7112</v>
      </c>
      <c r="H2864">
        <v>7</v>
      </c>
      <c r="I2864" t="s">
        <v>296</v>
      </c>
      <c r="J2864">
        <v>71</v>
      </c>
      <c r="K2864" t="s">
        <v>1786</v>
      </c>
      <c r="L2864">
        <v>0</v>
      </c>
      <c r="M2864" t="s">
        <v>298</v>
      </c>
      <c r="N2864">
        <v>0</v>
      </c>
      <c r="O2864" t="s">
        <v>298</v>
      </c>
      <c r="P2864">
        <v>2012</v>
      </c>
      <c r="Q2864">
        <v>96</v>
      </c>
      <c r="R2864">
        <v>1155059</v>
      </c>
      <c r="S2864">
        <v>646986</v>
      </c>
      <c r="T2864">
        <v>223248</v>
      </c>
      <c r="U2864" s="35">
        <v>2721</v>
      </c>
      <c r="V2864" t="s">
        <v>299</v>
      </c>
      <c r="W2864" t="s">
        <v>299</v>
      </c>
      <c r="X2864" t="s">
        <v>299</v>
      </c>
      <c r="Y2864" t="s">
        <v>299</v>
      </c>
    </row>
    <row r="2865" spans="1:25" x14ac:dyDescent="0.25">
      <c r="A2865" t="s">
        <v>295</v>
      </c>
      <c r="B2865" t="s">
        <v>296</v>
      </c>
      <c r="C2865" s="61">
        <f t="shared" si="44"/>
        <v>7</v>
      </c>
      <c r="D2865" t="s">
        <v>1</v>
      </c>
      <c r="E2865">
        <v>7112119</v>
      </c>
      <c r="F2865">
        <v>711</v>
      </c>
      <c r="G2865">
        <v>7112</v>
      </c>
      <c r="H2865">
        <v>7</v>
      </c>
      <c r="I2865" t="s">
        <v>296</v>
      </c>
      <c r="J2865">
        <v>71</v>
      </c>
      <c r="K2865" t="s">
        <v>1786</v>
      </c>
      <c r="L2865" t="s">
        <v>1532</v>
      </c>
      <c r="M2865" t="s">
        <v>1533</v>
      </c>
      <c r="N2865">
        <v>0</v>
      </c>
      <c r="O2865" t="s">
        <v>298</v>
      </c>
      <c r="P2865">
        <v>2012</v>
      </c>
      <c r="Q2865">
        <v>96</v>
      </c>
      <c r="R2865">
        <v>1155059</v>
      </c>
      <c r="S2865">
        <v>646986</v>
      </c>
      <c r="T2865">
        <v>223248</v>
      </c>
      <c r="U2865" s="35">
        <v>2721</v>
      </c>
      <c r="V2865" t="s">
        <v>299</v>
      </c>
      <c r="W2865" t="s">
        <v>299</v>
      </c>
      <c r="X2865" t="s">
        <v>299</v>
      </c>
      <c r="Y2865" t="s">
        <v>299</v>
      </c>
    </row>
    <row r="2866" spans="1:25" x14ac:dyDescent="0.25">
      <c r="A2866" t="s">
        <v>295</v>
      </c>
      <c r="B2866" t="s">
        <v>296</v>
      </c>
      <c r="C2866" s="61">
        <f t="shared" si="44"/>
        <v>6</v>
      </c>
      <c r="D2866" t="s">
        <v>1</v>
      </c>
      <c r="E2866">
        <v>711212</v>
      </c>
      <c r="F2866">
        <v>711</v>
      </c>
      <c r="G2866">
        <v>7112</v>
      </c>
      <c r="H2866">
        <v>6</v>
      </c>
      <c r="I2866" t="s">
        <v>296</v>
      </c>
      <c r="J2866">
        <v>71</v>
      </c>
      <c r="K2866" t="s">
        <v>1787</v>
      </c>
      <c r="L2866">
        <v>0</v>
      </c>
      <c r="M2866" t="s">
        <v>298</v>
      </c>
      <c r="N2866">
        <v>0</v>
      </c>
      <c r="O2866" t="s">
        <v>298</v>
      </c>
      <c r="P2866">
        <v>2012</v>
      </c>
      <c r="Q2866">
        <v>47</v>
      </c>
      <c r="R2866">
        <v>520854</v>
      </c>
      <c r="S2866">
        <v>82773</v>
      </c>
      <c r="T2866">
        <v>20685</v>
      </c>
      <c r="U2866" s="35">
        <v>2140</v>
      </c>
      <c r="V2866" t="s">
        <v>299</v>
      </c>
      <c r="W2866" t="s">
        <v>299</v>
      </c>
      <c r="X2866" t="s">
        <v>299</v>
      </c>
      <c r="Y2866" t="s">
        <v>299</v>
      </c>
    </row>
    <row r="2867" spans="1:25" x14ac:dyDescent="0.25">
      <c r="A2867" t="s">
        <v>295</v>
      </c>
      <c r="B2867" t="s">
        <v>296</v>
      </c>
      <c r="C2867" s="61">
        <f t="shared" si="44"/>
        <v>6</v>
      </c>
      <c r="D2867" t="s">
        <v>1</v>
      </c>
      <c r="E2867">
        <v>711212</v>
      </c>
      <c r="F2867">
        <v>711</v>
      </c>
      <c r="G2867">
        <v>7112</v>
      </c>
      <c r="H2867">
        <v>6</v>
      </c>
      <c r="I2867" t="s">
        <v>296</v>
      </c>
      <c r="J2867">
        <v>71</v>
      </c>
      <c r="K2867" t="s">
        <v>1787</v>
      </c>
      <c r="L2867" t="s">
        <v>1532</v>
      </c>
      <c r="M2867" t="s">
        <v>1533</v>
      </c>
      <c r="N2867">
        <v>0</v>
      </c>
      <c r="O2867" t="s">
        <v>298</v>
      </c>
      <c r="P2867">
        <v>2012</v>
      </c>
      <c r="Q2867">
        <v>47</v>
      </c>
      <c r="R2867">
        <v>520854</v>
      </c>
      <c r="S2867">
        <v>82773</v>
      </c>
      <c r="T2867">
        <v>20685</v>
      </c>
      <c r="U2867" s="35">
        <v>2140</v>
      </c>
      <c r="V2867" t="s">
        <v>299</v>
      </c>
      <c r="W2867" t="s">
        <v>299</v>
      </c>
      <c r="X2867" t="s">
        <v>299</v>
      </c>
      <c r="Y2867" t="s">
        <v>299</v>
      </c>
    </row>
    <row r="2868" spans="1:25" x14ac:dyDescent="0.25">
      <c r="A2868" t="s">
        <v>295</v>
      </c>
      <c r="B2868" t="s">
        <v>296</v>
      </c>
      <c r="C2868" s="61">
        <f t="shared" si="44"/>
        <v>7</v>
      </c>
      <c r="D2868" t="s">
        <v>1</v>
      </c>
      <c r="E2868">
        <v>7112122</v>
      </c>
      <c r="F2868">
        <v>711</v>
      </c>
      <c r="G2868">
        <v>7112</v>
      </c>
      <c r="H2868">
        <v>7</v>
      </c>
      <c r="I2868" t="s">
        <v>296</v>
      </c>
      <c r="J2868">
        <v>71</v>
      </c>
      <c r="K2868" t="s">
        <v>1788</v>
      </c>
      <c r="L2868">
        <v>0</v>
      </c>
      <c r="M2868" t="s">
        <v>298</v>
      </c>
      <c r="N2868">
        <v>0</v>
      </c>
      <c r="O2868" t="s">
        <v>298</v>
      </c>
      <c r="P2868">
        <v>2012</v>
      </c>
      <c r="Q2868">
        <v>32</v>
      </c>
      <c r="R2868">
        <v>193450</v>
      </c>
      <c r="S2868">
        <v>19564</v>
      </c>
      <c r="T2868">
        <v>4700</v>
      </c>
      <c r="U2868" s="35">
        <v>617</v>
      </c>
      <c r="V2868" t="s">
        <v>299</v>
      </c>
      <c r="W2868" t="s">
        <v>299</v>
      </c>
      <c r="X2868" t="s">
        <v>299</v>
      </c>
      <c r="Y2868" t="s">
        <v>299</v>
      </c>
    </row>
    <row r="2869" spans="1:25" x14ac:dyDescent="0.25">
      <c r="A2869" t="s">
        <v>295</v>
      </c>
      <c r="B2869" t="s">
        <v>296</v>
      </c>
      <c r="C2869" s="61">
        <f t="shared" si="44"/>
        <v>7</v>
      </c>
      <c r="D2869" t="s">
        <v>1</v>
      </c>
      <c r="E2869">
        <v>7112122</v>
      </c>
      <c r="F2869">
        <v>711</v>
      </c>
      <c r="G2869">
        <v>7112</v>
      </c>
      <c r="H2869">
        <v>7</v>
      </c>
      <c r="I2869" t="s">
        <v>296</v>
      </c>
      <c r="J2869">
        <v>71</v>
      </c>
      <c r="K2869" t="s">
        <v>1788</v>
      </c>
      <c r="L2869" t="s">
        <v>1532</v>
      </c>
      <c r="M2869" t="s">
        <v>1533</v>
      </c>
      <c r="N2869">
        <v>0</v>
      </c>
      <c r="O2869" t="s">
        <v>298</v>
      </c>
      <c r="P2869">
        <v>2012</v>
      </c>
      <c r="Q2869">
        <v>32</v>
      </c>
      <c r="R2869">
        <v>193450</v>
      </c>
      <c r="S2869">
        <v>19564</v>
      </c>
      <c r="T2869">
        <v>4700</v>
      </c>
      <c r="U2869" s="35">
        <v>617</v>
      </c>
      <c r="V2869" t="s">
        <v>299</v>
      </c>
      <c r="W2869" t="s">
        <v>299</v>
      </c>
      <c r="X2869" t="s">
        <v>299</v>
      </c>
      <c r="Y2869" t="s">
        <v>299</v>
      </c>
    </row>
    <row r="2870" spans="1:25" x14ac:dyDescent="0.25">
      <c r="A2870" t="s">
        <v>295</v>
      </c>
      <c r="B2870" t="s">
        <v>296</v>
      </c>
      <c r="C2870" s="61">
        <f t="shared" si="44"/>
        <v>7</v>
      </c>
      <c r="D2870" t="s">
        <v>1</v>
      </c>
      <c r="E2870">
        <v>7112123</v>
      </c>
      <c r="F2870">
        <v>711</v>
      </c>
      <c r="G2870">
        <v>7112</v>
      </c>
      <c r="H2870">
        <v>7</v>
      </c>
      <c r="I2870" t="s">
        <v>296</v>
      </c>
      <c r="J2870">
        <v>71</v>
      </c>
      <c r="K2870" t="s">
        <v>1789</v>
      </c>
      <c r="L2870">
        <v>0</v>
      </c>
      <c r="M2870" t="s">
        <v>298</v>
      </c>
      <c r="N2870">
        <v>0</v>
      </c>
      <c r="O2870" t="s">
        <v>298</v>
      </c>
      <c r="P2870">
        <v>2012</v>
      </c>
      <c r="Q2870">
        <v>15</v>
      </c>
      <c r="R2870">
        <v>327404</v>
      </c>
      <c r="S2870">
        <v>63209</v>
      </c>
      <c r="T2870">
        <v>15985</v>
      </c>
      <c r="U2870" s="35">
        <v>1523</v>
      </c>
      <c r="V2870" t="s">
        <v>299</v>
      </c>
      <c r="W2870" t="s">
        <v>299</v>
      </c>
      <c r="X2870" t="s">
        <v>299</v>
      </c>
      <c r="Y2870" t="s">
        <v>299</v>
      </c>
    </row>
    <row r="2871" spans="1:25" x14ac:dyDescent="0.25">
      <c r="A2871" t="s">
        <v>295</v>
      </c>
      <c r="B2871" t="s">
        <v>296</v>
      </c>
      <c r="C2871" s="61">
        <f t="shared" si="44"/>
        <v>7</v>
      </c>
      <c r="D2871" t="s">
        <v>1</v>
      </c>
      <c r="E2871">
        <v>7112123</v>
      </c>
      <c r="F2871">
        <v>711</v>
      </c>
      <c r="G2871">
        <v>7112</v>
      </c>
      <c r="H2871">
        <v>7</v>
      </c>
      <c r="I2871" t="s">
        <v>296</v>
      </c>
      <c r="J2871">
        <v>71</v>
      </c>
      <c r="K2871" t="s">
        <v>1789</v>
      </c>
      <c r="L2871" t="s">
        <v>1532</v>
      </c>
      <c r="M2871" t="s">
        <v>1533</v>
      </c>
      <c r="N2871">
        <v>0</v>
      </c>
      <c r="O2871" t="s">
        <v>298</v>
      </c>
      <c r="P2871">
        <v>2012</v>
      </c>
      <c r="Q2871">
        <v>15</v>
      </c>
      <c r="R2871">
        <v>327404</v>
      </c>
      <c r="S2871">
        <v>63209</v>
      </c>
      <c r="T2871">
        <v>15985</v>
      </c>
      <c r="U2871" s="35">
        <v>1523</v>
      </c>
      <c r="V2871" t="s">
        <v>299</v>
      </c>
      <c r="W2871" t="s">
        <v>299</v>
      </c>
      <c r="X2871" t="s">
        <v>299</v>
      </c>
      <c r="Y2871" t="s">
        <v>299</v>
      </c>
    </row>
    <row r="2872" spans="1:25" x14ac:dyDescent="0.25">
      <c r="A2872" t="s">
        <v>295</v>
      </c>
      <c r="B2872" t="s">
        <v>296</v>
      </c>
      <c r="C2872" s="61">
        <f t="shared" si="44"/>
        <v>6</v>
      </c>
      <c r="D2872" t="s">
        <v>1</v>
      </c>
      <c r="E2872">
        <v>711219</v>
      </c>
      <c r="F2872">
        <v>711</v>
      </c>
      <c r="G2872">
        <v>7112</v>
      </c>
      <c r="H2872">
        <v>6</v>
      </c>
      <c r="I2872" t="s">
        <v>296</v>
      </c>
      <c r="J2872">
        <v>71</v>
      </c>
      <c r="K2872" t="s">
        <v>1790</v>
      </c>
      <c r="L2872">
        <v>0</v>
      </c>
      <c r="M2872" t="s">
        <v>298</v>
      </c>
      <c r="N2872">
        <v>0</v>
      </c>
      <c r="O2872" t="s">
        <v>298</v>
      </c>
      <c r="P2872">
        <v>2012</v>
      </c>
      <c r="Q2872">
        <v>370</v>
      </c>
      <c r="R2872">
        <v>342856</v>
      </c>
      <c r="S2872">
        <v>122042</v>
      </c>
      <c r="T2872">
        <v>20441</v>
      </c>
      <c r="U2872" s="35">
        <v>2116</v>
      </c>
      <c r="V2872" t="s">
        <v>299</v>
      </c>
      <c r="W2872" t="s">
        <v>299</v>
      </c>
      <c r="X2872" t="s">
        <v>299</v>
      </c>
      <c r="Y2872" t="s">
        <v>299</v>
      </c>
    </row>
    <row r="2873" spans="1:25" x14ac:dyDescent="0.25">
      <c r="A2873" t="s">
        <v>295</v>
      </c>
      <c r="B2873" t="s">
        <v>296</v>
      </c>
      <c r="C2873" s="61">
        <f t="shared" si="44"/>
        <v>6</v>
      </c>
      <c r="D2873" t="s">
        <v>1</v>
      </c>
      <c r="E2873">
        <v>711219</v>
      </c>
      <c r="F2873">
        <v>711</v>
      </c>
      <c r="G2873">
        <v>7112</v>
      </c>
      <c r="H2873">
        <v>6</v>
      </c>
      <c r="I2873" t="s">
        <v>296</v>
      </c>
      <c r="J2873">
        <v>71</v>
      </c>
      <c r="K2873" t="s">
        <v>1790</v>
      </c>
      <c r="L2873" t="s">
        <v>1532</v>
      </c>
      <c r="M2873" t="s">
        <v>1533</v>
      </c>
      <c r="N2873">
        <v>0</v>
      </c>
      <c r="O2873" t="s">
        <v>298</v>
      </c>
      <c r="P2873">
        <v>2012</v>
      </c>
      <c r="Q2873">
        <v>370</v>
      </c>
      <c r="R2873">
        <v>342856</v>
      </c>
      <c r="S2873">
        <v>122042</v>
      </c>
      <c r="T2873">
        <v>20441</v>
      </c>
      <c r="U2873" s="35">
        <v>2116</v>
      </c>
      <c r="V2873" t="s">
        <v>299</v>
      </c>
      <c r="W2873" t="s">
        <v>299</v>
      </c>
      <c r="X2873" t="s">
        <v>299</v>
      </c>
      <c r="Y2873" t="s">
        <v>299</v>
      </c>
    </row>
    <row r="2874" spans="1:25" x14ac:dyDescent="0.25">
      <c r="A2874" t="s">
        <v>295</v>
      </c>
      <c r="B2874" t="s">
        <v>296</v>
      </c>
      <c r="C2874" s="61">
        <f t="shared" si="44"/>
        <v>7</v>
      </c>
      <c r="D2874" t="s">
        <v>1</v>
      </c>
      <c r="E2874">
        <v>7112191</v>
      </c>
      <c r="F2874">
        <v>711</v>
      </c>
      <c r="G2874">
        <v>7112</v>
      </c>
      <c r="H2874">
        <v>7</v>
      </c>
      <c r="I2874" t="s">
        <v>296</v>
      </c>
      <c r="J2874">
        <v>71</v>
      </c>
      <c r="K2874" t="s">
        <v>1791</v>
      </c>
      <c r="L2874">
        <v>0</v>
      </c>
      <c r="M2874" t="s">
        <v>298</v>
      </c>
      <c r="N2874">
        <v>0</v>
      </c>
      <c r="O2874" t="s">
        <v>298</v>
      </c>
      <c r="P2874">
        <v>2012</v>
      </c>
      <c r="Q2874">
        <v>91</v>
      </c>
      <c r="R2874">
        <v>109142</v>
      </c>
      <c r="S2874">
        <v>42265</v>
      </c>
      <c r="T2874">
        <v>2886</v>
      </c>
      <c r="U2874" s="35">
        <v>184</v>
      </c>
      <c r="V2874" t="s">
        <v>299</v>
      </c>
      <c r="W2874" t="s">
        <v>299</v>
      </c>
      <c r="X2874" t="s">
        <v>299</v>
      </c>
      <c r="Y2874" t="s">
        <v>299</v>
      </c>
    </row>
    <row r="2875" spans="1:25" x14ac:dyDescent="0.25">
      <c r="A2875" t="s">
        <v>295</v>
      </c>
      <c r="B2875" t="s">
        <v>296</v>
      </c>
      <c r="C2875" s="61">
        <f t="shared" si="44"/>
        <v>7</v>
      </c>
      <c r="D2875" t="s">
        <v>1</v>
      </c>
      <c r="E2875">
        <v>7112191</v>
      </c>
      <c r="F2875">
        <v>711</v>
      </c>
      <c r="G2875">
        <v>7112</v>
      </c>
      <c r="H2875">
        <v>7</v>
      </c>
      <c r="I2875" t="s">
        <v>296</v>
      </c>
      <c r="J2875">
        <v>71</v>
      </c>
      <c r="K2875" t="s">
        <v>1791</v>
      </c>
      <c r="L2875" t="s">
        <v>1532</v>
      </c>
      <c r="M2875" t="s">
        <v>1533</v>
      </c>
      <c r="N2875">
        <v>0</v>
      </c>
      <c r="O2875" t="s">
        <v>298</v>
      </c>
      <c r="P2875">
        <v>2012</v>
      </c>
      <c r="Q2875">
        <v>91</v>
      </c>
      <c r="R2875">
        <v>109142</v>
      </c>
      <c r="S2875">
        <v>42265</v>
      </c>
      <c r="T2875">
        <v>2886</v>
      </c>
      <c r="U2875" s="35">
        <v>184</v>
      </c>
      <c r="V2875" t="s">
        <v>299</v>
      </c>
      <c r="W2875" t="s">
        <v>299</v>
      </c>
      <c r="X2875" t="s">
        <v>299</v>
      </c>
      <c r="Y2875" t="s">
        <v>299</v>
      </c>
    </row>
    <row r="2876" spans="1:25" x14ac:dyDescent="0.25">
      <c r="A2876" t="s">
        <v>295</v>
      </c>
      <c r="B2876" t="s">
        <v>296</v>
      </c>
      <c r="C2876" s="61">
        <f t="shared" si="44"/>
        <v>7</v>
      </c>
      <c r="D2876" t="s">
        <v>1</v>
      </c>
      <c r="E2876">
        <v>7112192</v>
      </c>
      <c r="F2876">
        <v>711</v>
      </c>
      <c r="G2876">
        <v>7112</v>
      </c>
      <c r="H2876">
        <v>7</v>
      </c>
      <c r="I2876" t="s">
        <v>296</v>
      </c>
      <c r="J2876">
        <v>71</v>
      </c>
      <c r="K2876" t="s">
        <v>1792</v>
      </c>
      <c r="L2876">
        <v>0</v>
      </c>
      <c r="M2876" t="s">
        <v>298</v>
      </c>
      <c r="N2876">
        <v>0</v>
      </c>
      <c r="O2876" t="s">
        <v>298</v>
      </c>
      <c r="P2876">
        <v>2012</v>
      </c>
      <c r="Q2876">
        <v>279</v>
      </c>
      <c r="R2876">
        <v>233714</v>
      </c>
      <c r="S2876">
        <v>79777</v>
      </c>
      <c r="T2876">
        <v>17555</v>
      </c>
      <c r="U2876" s="35">
        <v>1932</v>
      </c>
      <c r="V2876" t="s">
        <v>299</v>
      </c>
      <c r="W2876" t="s">
        <v>299</v>
      </c>
      <c r="X2876" t="s">
        <v>299</v>
      </c>
      <c r="Y2876" t="s">
        <v>299</v>
      </c>
    </row>
    <row r="2877" spans="1:25" x14ac:dyDescent="0.25">
      <c r="A2877" t="s">
        <v>295</v>
      </c>
      <c r="B2877" t="s">
        <v>296</v>
      </c>
      <c r="C2877" s="61">
        <f t="shared" si="44"/>
        <v>7</v>
      </c>
      <c r="D2877" t="s">
        <v>1</v>
      </c>
      <c r="E2877">
        <v>7112192</v>
      </c>
      <c r="F2877">
        <v>711</v>
      </c>
      <c r="G2877">
        <v>7112</v>
      </c>
      <c r="H2877">
        <v>7</v>
      </c>
      <c r="I2877" t="s">
        <v>296</v>
      </c>
      <c r="J2877">
        <v>71</v>
      </c>
      <c r="K2877" t="s">
        <v>1792</v>
      </c>
      <c r="L2877" t="s">
        <v>1532</v>
      </c>
      <c r="M2877" t="s">
        <v>1533</v>
      </c>
      <c r="N2877">
        <v>0</v>
      </c>
      <c r="O2877" t="s">
        <v>298</v>
      </c>
      <c r="P2877">
        <v>2012</v>
      </c>
      <c r="Q2877">
        <v>279</v>
      </c>
      <c r="R2877">
        <v>233714</v>
      </c>
      <c r="S2877">
        <v>79777</v>
      </c>
      <c r="T2877">
        <v>17555</v>
      </c>
      <c r="U2877" s="35">
        <v>1932</v>
      </c>
      <c r="V2877" t="s">
        <v>299</v>
      </c>
      <c r="W2877" t="s">
        <v>299</v>
      </c>
      <c r="X2877" t="s">
        <v>299</v>
      </c>
      <c r="Y2877" t="s">
        <v>299</v>
      </c>
    </row>
    <row r="2878" spans="1:25" x14ac:dyDescent="0.25">
      <c r="A2878" t="s">
        <v>295</v>
      </c>
      <c r="B2878" t="s">
        <v>296</v>
      </c>
      <c r="C2878" s="61">
        <f t="shared" si="44"/>
        <v>4</v>
      </c>
      <c r="D2878" t="s">
        <v>1</v>
      </c>
      <c r="E2878">
        <v>7113</v>
      </c>
      <c r="F2878">
        <v>711</v>
      </c>
      <c r="G2878">
        <v>7113</v>
      </c>
      <c r="H2878">
        <v>4</v>
      </c>
      <c r="I2878" t="s">
        <v>296</v>
      </c>
      <c r="J2878">
        <v>71</v>
      </c>
      <c r="K2878" t="s">
        <v>1793</v>
      </c>
      <c r="L2878">
        <v>0</v>
      </c>
      <c r="M2878" t="s">
        <v>298</v>
      </c>
      <c r="N2878">
        <v>0</v>
      </c>
      <c r="O2878" t="s">
        <v>298</v>
      </c>
      <c r="P2878">
        <v>2012</v>
      </c>
      <c r="Q2878">
        <v>840</v>
      </c>
      <c r="R2878">
        <v>2548083</v>
      </c>
      <c r="S2878">
        <v>441661</v>
      </c>
      <c r="T2878">
        <v>101522</v>
      </c>
      <c r="U2878" s="35">
        <v>16204</v>
      </c>
      <c r="V2878" t="s">
        <v>299</v>
      </c>
      <c r="W2878" t="s">
        <v>299</v>
      </c>
      <c r="X2878" t="s">
        <v>299</v>
      </c>
      <c r="Y2878" t="s">
        <v>299</v>
      </c>
    </row>
    <row r="2879" spans="1:25" x14ac:dyDescent="0.25">
      <c r="A2879" t="s">
        <v>295</v>
      </c>
      <c r="B2879" t="s">
        <v>296</v>
      </c>
      <c r="C2879" s="61">
        <f t="shared" si="44"/>
        <v>4</v>
      </c>
      <c r="D2879" t="s">
        <v>1</v>
      </c>
      <c r="E2879">
        <v>7113</v>
      </c>
      <c r="F2879">
        <v>711</v>
      </c>
      <c r="G2879">
        <v>7113</v>
      </c>
      <c r="H2879">
        <v>4</v>
      </c>
      <c r="I2879" t="s">
        <v>296</v>
      </c>
      <c r="J2879">
        <v>71</v>
      </c>
      <c r="K2879" t="s">
        <v>1793</v>
      </c>
      <c r="L2879" t="s">
        <v>1532</v>
      </c>
      <c r="M2879" t="s">
        <v>1533</v>
      </c>
      <c r="N2879">
        <v>0</v>
      </c>
      <c r="O2879" t="s">
        <v>298</v>
      </c>
      <c r="P2879">
        <v>2012</v>
      </c>
      <c r="Q2879">
        <v>602</v>
      </c>
      <c r="R2879">
        <v>2074065</v>
      </c>
      <c r="S2879">
        <v>332062</v>
      </c>
      <c r="T2879">
        <v>75476</v>
      </c>
      <c r="U2879" s="35">
        <v>12448</v>
      </c>
      <c r="V2879" t="s">
        <v>299</v>
      </c>
      <c r="W2879" t="s">
        <v>299</v>
      </c>
      <c r="X2879" t="s">
        <v>299</v>
      </c>
      <c r="Y2879" t="s">
        <v>299</v>
      </c>
    </row>
    <row r="2880" spans="1:25" x14ac:dyDescent="0.25">
      <c r="A2880" t="s">
        <v>295</v>
      </c>
      <c r="B2880" t="s">
        <v>296</v>
      </c>
      <c r="C2880" s="61">
        <f t="shared" si="44"/>
        <v>4</v>
      </c>
      <c r="D2880" t="s">
        <v>1</v>
      </c>
      <c r="E2880">
        <v>7113</v>
      </c>
      <c r="F2880">
        <v>711</v>
      </c>
      <c r="G2880">
        <v>7113</v>
      </c>
      <c r="H2880">
        <v>4</v>
      </c>
      <c r="I2880" t="s">
        <v>296</v>
      </c>
      <c r="J2880">
        <v>71</v>
      </c>
      <c r="K2880" t="s">
        <v>1793</v>
      </c>
      <c r="L2880" t="s">
        <v>1534</v>
      </c>
      <c r="M2880" t="s">
        <v>1535</v>
      </c>
      <c r="N2880">
        <v>0</v>
      </c>
      <c r="O2880" t="s">
        <v>298</v>
      </c>
      <c r="P2880">
        <v>2012</v>
      </c>
      <c r="Q2880">
        <v>238</v>
      </c>
      <c r="R2880">
        <v>474018</v>
      </c>
      <c r="S2880">
        <v>109599</v>
      </c>
      <c r="T2880">
        <v>26046</v>
      </c>
      <c r="U2880" s="35">
        <v>3756</v>
      </c>
      <c r="V2880" t="s">
        <v>299</v>
      </c>
      <c r="W2880" t="s">
        <v>299</v>
      </c>
      <c r="X2880" t="s">
        <v>299</v>
      </c>
      <c r="Y2880" t="s">
        <v>299</v>
      </c>
    </row>
    <row r="2881" spans="1:25" x14ac:dyDescent="0.25">
      <c r="A2881" t="s">
        <v>295</v>
      </c>
      <c r="B2881" t="s">
        <v>296</v>
      </c>
      <c r="C2881" s="61">
        <f t="shared" si="44"/>
        <v>5</v>
      </c>
      <c r="D2881" t="s">
        <v>1</v>
      </c>
      <c r="E2881">
        <v>71131</v>
      </c>
      <c r="F2881">
        <v>711</v>
      </c>
      <c r="G2881">
        <v>7113</v>
      </c>
      <c r="H2881">
        <v>5</v>
      </c>
      <c r="I2881" t="s">
        <v>296</v>
      </c>
      <c r="J2881">
        <v>71</v>
      </c>
      <c r="K2881" t="s">
        <v>1794</v>
      </c>
      <c r="L2881">
        <v>0</v>
      </c>
      <c r="M2881" t="s">
        <v>298</v>
      </c>
      <c r="N2881">
        <v>0</v>
      </c>
      <c r="O2881" t="s">
        <v>298</v>
      </c>
      <c r="P2881">
        <v>2012</v>
      </c>
      <c r="Q2881">
        <v>308</v>
      </c>
      <c r="R2881">
        <v>1250023</v>
      </c>
      <c r="S2881">
        <v>245151</v>
      </c>
      <c r="T2881">
        <v>60966</v>
      </c>
      <c r="U2881" s="35">
        <v>12498</v>
      </c>
      <c r="V2881" t="s">
        <v>299</v>
      </c>
      <c r="W2881" t="s">
        <v>299</v>
      </c>
      <c r="X2881" t="s">
        <v>299</v>
      </c>
      <c r="Y2881" t="s">
        <v>299</v>
      </c>
    </row>
    <row r="2882" spans="1:25" x14ac:dyDescent="0.25">
      <c r="A2882" t="s">
        <v>295</v>
      </c>
      <c r="B2882" t="s">
        <v>296</v>
      </c>
      <c r="C2882" s="61">
        <f t="shared" si="44"/>
        <v>5</v>
      </c>
      <c r="D2882" t="s">
        <v>1</v>
      </c>
      <c r="E2882">
        <v>71131</v>
      </c>
      <c r="F2882">
        <v>711</v>
      </c>
      <c r="G2882">
        <v>7113</v>
      </c>
      <c r="H2882">
        <v>5</v>
      </c>
      <c r="I2882" t="s">
        <v>296</v>
      </c>
      <c r="J2882">
        <v>71</v>
      </c>
      <c r="K2882" t="s">
        <v>1794</v>
      </c>
      <c r="L2882" t="s">
        <v>1532</v>
      </c>
      <c r="M2882" t="s">
        <v>1533</v>
      </c>
      <c r="N2882">
        <v>0</v>
      </c>
      <c r="O2882" t="s">
        <v>298</v>
      </c>
      <c r="P2882">
        <v>2012</v>
      </c>
      <c r="Q2882">
        <v>184</v>
      </c>
      <c r="R2882">
        <v>927645</v>
      </c>
      <c r="S2882">
        <v>155134</v>
      </c>
      <c r="T2882">
        <v>39714</v>
      </c>
      <c r="U2882" s="35">
        <v>9192</v>
      </c>
      <c r="V2882" t="s">
        <v>299</v>
      </c>
      <c r="W2882" t="s">
        <v>299</v>
      </c>
      <c r="X2882" t="s">
        <v>299</v>
      </c>
      <c r="Y2882" t="s">
        <v>299</v>
      </c>
    </row>
    <row r="2883" spans="1:25" x14ac:dyDescent="0.25">
      <c r="A2883" t="s">
        <v>295</v>
      </c>
      <c r="B2883" t="s">
        <v>296</v>
      </c>
      <c r="C2883" s="61">
        <f t="shared" si="44"/>
        <v>5</v>
      </c>
      <c r="D2883" t="s">
        <v>1</v>
      </c>
      <c r="E2883">
        <v>71131</v>
      </c>
      <c r="F2883">
        <v>711</v>
      </c>
      <c r="G2883">
        <v>7113</v>
      </c>
      <c r="H2883">
        <v>5</v>
      </c>
      <c r="I2883" t="s">
        <v>296</v>
      </c>
      <c r="J2883">
        <v>71</v>
      </c>
      <c r="K2883" t="s">
        <v>1794</v>
      </c>
      <c r="L2883" t="s">
        <v>1534</v>
      </c>
      <c r="M2883" t="s">
        <v>1535</v>
      </c>
      <c r="N2883">
        <v>0</v>
      </c>
      <c r="O2883" t="s">
        <v>298</v>
      </c>
      <c r="P2883">
        <v>2012</v>
      </c>
      <c r="Q2883">
        <v>124</v>
      </c>
      <c r="R2883">
        <v>322378</v>
      </c>
      <c r="S2883">
        <v>90017</v>
      </c>
      <c r="T2883">
        <v>21252</v>
      </c>
      <c r="U2883" s="35">
        <v>3306</v>
      </c>
      <c r="V2883" t="s">
        <v>299</v>
      </c>
      <c r="W2883" t="s">
        <v>299</v>
      </c>
      <c r="X2883" t="s">
        <v>299</v>
      </c>
      <c r="Y2883" t="s">
        <v>299</v>
      </c>
    </row>
    <row r="2884" spans="1:25" x14ac:dyDescent="0.25">
      <c r="A2884" t="s">
        <v>295</v>
      </c>
      <c r="B2884" t="s">
        <v>296</v>
      </c>
      <c r="C2884" s="61">
        <f t="shared" si="44"/>
        <v>6</v>
      </c>
      <c r="D2884" t="s">
        <v>1</v>
      </c>
      <c r="E2884">
        <v>711310</v>
      </c>
      <c r="F2884">
        <v>711</v>
      </c>
      <c r="G2884">
        <v>7113</v>
      </c>
      <c r="H2884">
        <v>6</v>
      </c>
      <c r="I2884" t="s">
        <v>296</v>
      </c>
      <c r="J2884">
        <v>71</v>
      </c>
      <c r="K2884" t="s">
        <v>1794</v>
      </c>
      <c r="L2884">
        <v>0</v>
      </c>
      <c r="M2884" t="s">
        <v>298</v>
      </c>
      <c r="N2884">
        <v>0</v>
      </c>
      <c r="O2884" t="s">
        <v>298</v>
      </c>
      <c r="P2884">
        <v>2012</v>
      </c>
      <c r="Q2884">
        <v>308</v>
      </c>
      <c r="R2884">
        <v>1250023</v>
      </c>
      <c r="S2884">
        <v>245151</v>
      </c>
      <c r="T2884">
        <v>60966</v>
      </c>
      <c r="U2884" s="35">
        <v>12498</v>
      </c>
      <c r="V2884" t="s">
        <v>299</v>
      </c>
      <c r="W2884" t="s">
        <v>299</v>
      </c>
      <c r="X2884" t="s">
        <v>299</v>
      </c>
      <c r="Y2884" t="s">
        <v>299</v>
      </c>
    </row>
    <row r="2885" spans="1:25" x14ac:dyDescent="0.25">
      <c r="A2885" t="s">
        <v>295</v>
      </c>
      <c r="B2885" t="s">
        <v>296</v>
      </c>
      <c r="C2885" s="61">
        <f t="shared" ref="C2885:C2948" si="45">LEN(E2885)</f>
        <v>6</v>
      </c>
      <c r="D2885" t="s">
        <v>1</v>
      </c>
      <c r="E2885">
        <v>711310</v>
      </c>
      <c r="F2885">
        <v>711</v>
      </c>
      <c r="G2885">
        <v>7113</v>
      </c>
      <c r="H2885">
        <v>6</v>
      </c>
      <c r="I2885" t="s">
        <v>296</v>
      </c>
      <c r="J2885">
        <v>71</v>
      </c>
      <c r="K2885" t="s">
        <v>1794</v>
      </c>
      <c r="L2885" t="s">
        <v>1532</v>
      </c>
      <c r="M2885" t="s">
        <v>1533</v>
      </c>
      <c r="N2885">
        <v>0</v>
      </c>
      <c r="O2885" t="s">
        <v>298</v>
      </c>
      <c r="P2885">
        <v>2012</v>
      </c>
      <c r="Q2885">
        <v>184</v>
      </c>
      <c r="R2885">
        <v>927645</v>
      </c>
      <c r="S2885">
        <v>155134</v>
      </c>
      <c r="T2885">
        <v>39714</v>
      </c>
      <c r="U2885" s="35">
        <v>9192</v>
      </c>
      <c r="V2885" t="s">
        <v>299</v>
      </c>
      <c r="W2885" t="s">
        <v>299</v>
      </c>
      <c r="X2885" t="s">
        <v>299</v>
      </c>
      <c r="Y2885" t="s">
        <v>299</v>
      </c>
    </row>
    <row r="2886" spans="1:25" x14ac:dyDescent="0.25">
      <c r="A2886" t="s">
        <v>295</v>
      </c>
      <c r="B2886" t="s">
        <v>296</v>
      </c>
      <c r="C2886" s="61">
        <f t="shared" si="45"/>
        <v>6</v>
      </c>
      <c r="D2886" t="s">
        <v>1</v>
      </c>
      <c r="E2886">
        <v>711310</v>
      </c>
      <c r="F2886">
        <v>711</v>
      </c>
      <c r="G2886">
        <v>7113</v>
      </c>
      <c r="H2886">
        <v>6</v>
      </c>
      <c r="I2886" t="s">
        <v>296</v>
      </c>
      <c r="J2886">
        <v>71</v>
      </c>
      <c r="K2886" t="s">
        <v>1794</v>
      </c>
      <c r="L2886" t="s">
        <v>1534</v>
      </c>
      <c r="M2886" t="s">
        <v>1535</v>
      </c>
      <c r="N2886">
        <v>0</v>
      </c>
      <c r="O2886" t="s">
        <v>298</v>
      </c>
      <c r="P2886">
        <v>2012</v>
      </c>
      <c r="Q2886">
        <v>124</v>
      </c>
      <c r="R2886">
        <v>322378</v>
      </c>
      <c r="S2886">
        <v>90017</v>
      </c>
      <c r="T2886">
        <v>21252</v>
      </c>
      <c r="U2886" s="35">
        <v>3306</v>
      </c>
      <c r="V2886" t="s">
        <v>299</v>
      </c>
      <c r="W2886" t="s">
        <v>299</v>
      </c>
      <c r="X2886" t="s">
        <v>299</v>
      </c>
      <c r="Y2886" t="s">
        <v>299</v>
      </c>
    </row>
    <row r="2887" spans="1:25" x14ac:dyDescent="0.25">
      <c r="A2887" t="s">
        <v>295</v>
      </c>
      <c r="B2887" t="s">
        <v>296</v>
      </c>
      <c r="C2887" s="61">
        <f t="shared" si="45"/>
        <v>5</v>
      </c>
      <c r="D2887" t="s">
        <v>1</v>
      </c>
      <c r="E2887">
        <v>71132</v>
      </c>
      <c r="F2887">
        <v>711</v>
      </c>
      <c r="G2887">
        <v>7113</v>
      </c>
      <c r="H2887">
        <v>5</v>
      </c>
      <c r="I2887" t="s">
        <v>296</v>
      </c>
      <c r="J2887">
        <v>71</v>
      </c>
      <c r="K2887" t="s">
        <v>1795</v>
      </c>
      <c r="L2887">
        <v>0</v>
      </c>
      <c r="M2887" t="s">
        <v>298</v>
      </c>
      <c r="N2887">
        <v>0</v>
      </c>
      <c r="O2887" t="s">
        <v>298</v>
      </c>
      <c r="P2887">
        <v>2012</v>
      </c>
      <c r="Q2887">
        <v>532</v>
      </c>
      <c r="R2887">
        <v>1298060</v>
      </c>
      <c r="S2887">
        <v>196510</v>
      </c>
      <c r="T2887">
        <v>40556</v>
      </c>
      <c r="U2887" s="35">
        <v>3706</v>
      </c>
      <c r="V2887" t="s">
        <v>299</v>
      </c>
      <c r="W2887" t="s">
        <v>299</v>
      </c>
      <c r="X2887" t="s">
        <v>299</v>
      </c>
      <c r="Y2887" t="s">
        <v>299</v>
      </c>
    </row>
    <row r="2888" spans="1:25" x14ac:dyDescent="0.25">
      <c r="A2888" t="s">
        <v>295</v>
      </c>
      <c r="B2888" t="s">
        <v>296</v>
      </c>
      <c r="C2888" s="61">
        <f t="shared" si="45"/>
        <v>5</v>
      </c>
      <c r="D2888" t="s">
        <v>1</v>
      </c>
      <c r="E2888">
        <v>71132</v>
      </c>
      <c r="F2888">
        <v>711</v>
      </c>
      <c r="G2888">
        <v>7113</v>
      </c>
      <c r="H2888">
        <v>5</v>
      </c>
      <c r="I2888" t="s">
        <v>296</v>
      </c>
      <c r="J2888">
        <v>71</v>
      </c>
      <c r="K2888" t="s">
        <v>1795</v>
      </c>
      <c r="L2888" t="s">
        <v>1532</v>
      </c>
      <c r="M2888" t="s">
        <v>1533</v>
      </c>
      <c r="N2888">
        <v>0</v>
      </c>
      <c r="O2888" t="s">
        <v>298</v>
      </c>
      <c r="P2888">
        <v>2012</v>
      </c>
      <c r="Q2888">
        <v>418</v>
      </c>
      <c r="R2888">
        <v>1146420</v>
      </c>
      <c r="S2888">
        <v>176928</v>
      </c>
      <c r="T2888">
        <v>35762</v>
      </c>
      <c r="U2888" s="35">
        <v>3256</v>
      </c>
      <c r="V2888" t="s">
        <v>299</v>
      </c>
      <c r="W2888" t="s">
        <v>299</v>
      </c>
      <c r="X2888" t="s">
        <v>299</v>
      </c>
      <c r="Y2888" t="s">
        <v>299</v>
      </c>
    </row>
    <row r="2889" spans="1:25" x14ac:dyDescent="0.25">
      <c r="A2889" t="s">
        <v>295</v>
      </c>
      <c r="B2889" t="s">
        <v>296</v>
      </c>
      <c r="C2889" s="61">
        <f t="shared" si="45"/>
        <v>5</v>
      </c>
      <c r="D2889" t="s">
        <v>1</v>
      </c>
      <c r="E2889">
        <v>71132</v>
      </c>
      <c r="F2889">
        <v>711</v>
      </c>
      <c r="G2889">
        <v>7113</v>
      </c>
      <c r="H2889">
        <v>5</v>
      </c>
      <c r="I2889" t="s">
        <v>296</v>
      </c>
      <c r="J2889">
        <v>71</v>
      </c>
      <c r="K2889" t="s">
        <v>1795</v>
      </c>
      <c r="L2889" t="s">
        <v>1534</v>
      </c>
      <c r="M2889" t="s">
        <v>1535</v>
      </c>
      <c r="N2889">
        <v>0</v>
      </c>
      <c r="O2889" t="s">
        <v>298</v>
      </c>
      <c r="P2889">
        <v>2012</v>
      </c>
      <c r="Q2889">
        <v>114</v>
      </c>
      <c r="R2889">
        <v>151640</v>
      </c>
      <c r="S2889">
        <v>19582</v>
      </c>
      <c r="T2889">
        <v>4794</v>
      </c>
      <c r="U2889" s="35">
        <v>450</v>
      </c>
      <c r="V2889" t="s">
        <v>299</v>
      </c>
      <c r="W2889" t="s">
        <v>299</v>
      </c>
      <c r="X2889" t="s">
        <v>299</v>
      </c>
      <c r="Y2889" t="s">
        <v>299</v>
      </c>
    </row>
    <row r="2890" spans="1:25" x14ac:dyDescent="0.25">
      <c r="A2890" t="s">
        <v>295</v>
      </c>
      <c r="B2890" t="s">
        <v>296</v>
      </c>
      <c r="C2890" s="61">
        <f t="shared" si="45"/>
        <v>6</v>
      </c>
      <c r="D2890" t="s">
        <v>1</v>
      </c>
      <c r="E2890">
        <v>711320</v>
      </c>
      <c r="F2890">
        <v>711</v>
      </c>
      <c r="G2890">
        <v>7113</v>
      </c>
      <c r="H2890">
        <v>6</v>
      </c>
      <c r="I2890" t="s">
        <v>296</v>
      </c>
      <c r="J2890">
        <v>71</v>
      </c>
      <c r="K2890" t="s">
        <v>1795</v>
      </c>
      <c r="L2890">
        <v>0</v>
      </c>
      <c r="M2890" t="s">
        <v>298</v>
      </c>
      <c r="N2890">
        <v>0</v>
      </c>
      <c r="O2890" t="s">
        <v>298</v>
      </c>
      <c r="P2890">
        <v>2012</v>
      </c>
      <c r="Q2890">
        <v>532</v>
      </c>
      <c r="R2890">
        <v>1298060</v>
      </c>
      <c r="S2890">
        <v>196510</v>
      </c>
      <c r="T2890">
        <v>40556</v>
      </c>
      <c r="U2890" s="35">
        <v>3706</v>
      </c>
      <c r="V2890" t="s">
        <v>299</v>
      </c>
      <c r="W2890" t="s">
        <v>299</v>
      </c>
      <c r="X2890" t="s">
        <v>299</v>
      </c>
      <c r="Y2890" t="s">
        <v>299</v>
      </c>
    </row>
    <row r="2891" spans="1:25" x14ac:dyDescent="0.25">
      <c r="A2891" t="s">
        <v>295</v>
      </c>
      <c r="B2891" t="s">
        <v>296</v>
      </c>
      <c r="C2891" s="61">
        <f t="shared" si="45"/>
        <v>6</v>
      </c>
      <c r="D2891" t="s">
        <v>1</v>
      </c>
      <c r="E2891">
        <v>711320</v>
      </c>
      <c r="F2891">
        <v>711</v>
      </c>
      <c r="G2891">
        <v>7113</v>
      </c>
      <c r="H2891">
        <v>6</v>
      </c>
      <c r="I2891" t="s">
        <v>296</v>
      </c>
      <c r="J2891">
        <v>71</v>
      </c>
      <c r="K2891" t="s">
        <v>1795</v>
      </c>
      <c r="L2891" t="s">
        <v>1532</v>
      </c>
      <c r="M2891" t="s">
        <v>1533</v>
      </c>
      <c r="N2891">
        <v>0</v>
      </c>
      <c r="O2891" t="s">
        <v>298</v>
      </c>
      <c r="P2891">
        <v>2012</v>
      </c>
      <c r="Q2891">
        <v>418</v>
      </c>
      <c r="R2891">
        <v>1146420</v>
      </c>
      <c r="S2891">
        <v>176928</v>
      </c>
      <c r="T2891">
        <v>35762</v>
      </c>
      <c r="U2891" s="35">
        <v>3256</v>
      </c>
      <c r="V2891" t="s">
        <v>299</v>
      </c>
      <c r="W2891" t="s">
        <v>299</v>
      </c>
      <c r="X2891" t="s">
        <v>299</v>
      </c>
      <c r="Y2891" t="s">
        <v>299</v>
      </c>
    </row>
    <row r="2892" spans="1:25" x14ac:dyDescent="0.25">
      <c r="A2892" t="s">
        <v>295</v>
      </c>
      <c r="B2892" t="s">
        <v>296</v>
      </c>
      <c r="C2892" s="61">
        <f t="shared" si="45"/>
        <v>6</v>
      </c>
      <c r="D2892" t="s">
        <v>1</v>
      </c>
      <c r="E2892">
        <v>711320</v>
      </c>
      <c r="F2892">
        <v>711</v>
      </c>
      <c r="G2892">
        <v>7113</v>
      </c>
      <c r="H2892">
        <v>6</v>
      </c>
      <c r="I2892" t="s">
        <v>296</v>
      </c>
      <c r="J2892">
        <v>71</v>
      </c>
      <c r="K2892" t="s">
        <v>1795</v>
      </c>
      <c r="L2892" t="s">
        <v>1534</v>
      </c>
      <c r="M2892" t="s">
        <v>1535</v>
      </c>
      <c r="N2892">
        <v>0</v>
      </c>
      <c r="O2892" t="s">
        <v>298</v>
      </c>
      <c r="P2892">
        <v>2012</v>
      </c>
      <c r="Q2892">
        <v>114</v>
      </c>
      <c r="R2892">
        <v>151640</v>
      </c>
      <c r="S2892">
        <v>19582</v>
      </c>
      <c r="T2892">
        <v>4794</v>
      </c>
      <c r="U2892" s="35">
        <v>450</v>
      </c>
      <c r="V2892" t="s">
        <v>299</v>
      </c>
      <c r="W2892" t="s">
        <v>299</v>
      </c>
      <c r="X2892" t="s">
        <v>299</v>
      </c>
      <c r="Y2892" t="s">
        <v>299</v>
      </c>
    </row>
    <row r="2893" spans="1:25" x14ac:dyDescent="0.25">
      <c r="A2893" t="s">
        <v>295</v>
      </c>
      <c r="B2893" t="s">
        <v>296</v>
      </c>
      <c r="C2893" s="61">
        <f t="shared" si="45"/>
        <v>4</v>
      </c>
      <c r="D2893" t="s">
        <v>1</v>
      </c>
      <c r="E2893">
        <v>7114</v>
      </c>
      <c r="F2893">
        <v>711</v>
      </c>
      <c r="G2893">
        <v>7114</v>
      </c>
      <c r="H2893">
        <v>4</v>
      </c>
      <c r="I2893" t="s">
        <v>296</v>
      </c>
      <c r="J2893">
        <v>71</v>
      </c>
      <c r="K2893" t="s">
        <v>1796</v>
      </c>
      <c r="L2893">
        <v>0</v>
      </c>
      <c r="M2893" t="s">
        <v>298</v>
      </c>
      <c r="N2893">
        <v>0</v>
      </c>
      <c r="O2893" t="s">
        <v>298</v>
      </c>
      <c r="P2893">
        <v>2012</v>
      </c>
      <c r="Q2893">
        <v>1227</v>
      </c>
      <c r="R2893">
        <v>2445596</v>
      </c>
      <c r="S2893">
        <v>958664</v>
      </c>
      <c r="T2893">
        <v>197299</v>
      </c>
      <c r="U2893" s="35">
        <v>7224</v>
      </c>
      <c r="V2893" t="s">
        <v>299</v>
      </c>
      <c r="W2893" t="s">
        <v>299</v>
      </c>
      <c r="X2893" t="s">
        <v>299</v>
      </c>
      <c r="Y2893" t="s">
        <v>299</v>
      </c>
    </row>
    <row r="2894" spans="1:25" x14ac:dyDescent="0.25">
      <c r="A2894" t="s">
        <v>295</v>
      </c>
      <c r="B2894" t="s">
        <v>296</v>
      </c>
      <c r="C2894" s="61">
        <f t="shared" si="45"/>
        <v>4</v>
      </c>
      <c r="D2894" t="s">
        <v>1</v>
      </c>
      <c r="E2894">
        <v>7114</v>
      </c>
      <c r="F2894">
        <v>711</v>
      </c>
      <c r="G2894">
        <v>7114</v>
      </c>
      <c r="H2894">
        <v>4</v>
      </c>
      <c r="I2894" t="s">
        <v>296</v>
      </c>
      <c r="J2894">
        <v>71</v>
      </c>
      <c r="K2894" t="s">
        <v>1796</v>
      </c>
      <c r="L2894" t="s">
        <v>1532</v>
      </c>
      <c r="M2894" t="s">
        <v>1533</v>
      </c>
      <c r="N2894">
        <v>0</v>
      </c>
      <c r="O2894" t="s">
        <v>298</v>
      </c>
      <c r="P2894">
        <v>2012</v>
      </c>
      <c r="Q2894">
        <v>1227</v>
      </c>
      <c r="R2894">
        <v>2445596</v>
      </c>
      <c r="S2894">
        <v>958664</v>
      </c>
      <c r="T2894">
        <v>197299</v>
      </c>
      <c r="U2894" s="35">
        <v>7224</v>
      </c>
      <c r="V2894" t="s">
        <v>299</v>
      </c>
      <c r="W2894" t="s">
        <v>299</v>
      </c>
      <c r="X2894" t="s">
        <v>299</v>
      </c>
      <c r="Y2894" t="s">
        <v>299</v>
      </c>
    </row>
    <row r="2895" spans="1:25" x14ac:dyDescent="0.25">
      <c r="A2895" t="s">
        <v>295</v>
      </c>
      <c r="B2895" t="s">
        <v>296</v>
      </c>
      <c r="C2895" s="61">
        <f t="shared" si="45"/>
        <v>5</v>
      </c>
      <c r="D2895" t="s">
        <v>1</v>
      </c>
      <c r="E2895">
        <v>71141</v>
      </c>
      <c r="F2895">
        <v>711</v>
      </c>
      <c r="G2895">
        <v>7114</v>
      </c>
      <c r="H2895">
        <v>5</v>
      </c>
      <c r="I2895" t="s">
        <v>296</v>
      </c>
      <c r="J2895">
        <v>71</v>
      </c>
      <c r="K2895" t="s">
        <v>1796</v>
      </c>
      <c r="L2895">
        <v>0</v>
      </c>
      <c r="M2895" t="s">
        <v>298</v>
      </c>
      <c r="N2895">
        <v>0</v>
      </c>
      <c r="O2895" t="s">
        <v>298</v>
      </c>
      <c r="P2895">
        <v>2012</v>
      </c>
      <c r="Q2895">
        <v>1227</v>
      </c>
      <c r="R2895">
        <v>2445596</v>
      </c>
      <c r="S2895">
        <v>958664</v>
      </c>
      <c r="T2895">
        <v>197299</v>
      </c>
      <c r="U2895" s="35">
        <v>7224</v>
      </c>
      <c r="V2895" t="s">
        <v>299</v>
      </c>
      <c r="W2895" t="s">
        <v>299</v>
      </c>
      <c r="X2895" t="s">
        <v>299</v>
      </c>
      <c r="Y2895" t="s">
        <v>299</v>
      </c>
    </row>
    <row r="2896" spans="1:25" x14ac:dyDescent="0.25">
      <c r="A2896" t="s">
        <v>295</v>
      </c>
      <c r="B2896" t="s">
        <v>296</v>
      </c>
      <c r="C2896" s="61">
        <f t="shared" si="45"/>
        <v>5</v>
      </c>
      <c r="D2896" t="s">
        <v>1</v>
      </c>
      <c r="E2896">
        <v>71141</v>
      </c>
      <c r="F2896">
        <v>711</v>
      </c>
      <c r="G2896">
        <v>7114</v>
      </c>
      <c r="H2896">
        <v>5</v>
      </c>
      <c r="I2896" t="s">
        <v>296</v>
      </c>
      <c r="J2896">
        <v>71</v>
      </c>
      <c r="K2896" t="s">
        <v>1796</v>
      </c>
      <c r="L2896" t="s">
        <v>1532</v>
      </c>
      <c r="M2896" t="s">
        <v>1533</v>
      </c>
      <c r="N2896">
        <v>0</v>
      </c>
      <c r="O2896" t="s">
        <v>298</v>
      </c>
      <c r="P2896">
        <v>2012</v>
      </c>
      <c r="Q2896">
        <v>1227</v>
      </c>
      <c r="R2896">
        <v>2445596</v>
      </c>
      <c r="S2896">
        <v>958664</v>
      </c>
      <c r="T2896">
        <v>197299</v>
      </c>
      <c r="U2896" s="35">
        <v>7224</v>
      </c>
      <c r="V2896" t="s">
        <v>299</v>
      </c>
      <c r="W2896" t="s">
        <v>299</v>
      </c>
      <c r="X2896" t="s">
        <v>299</v>
      </c>
      <c r="Y2896" t="s">
        <v>299</v>
      </c>
    </row>
    <row r="2897" spans="1:25" x14ac:dyDescent="0.25">
      <c r="A2897" t="s">
        <v>295</v>
      </c>
      <c r="B2897" t="s">
        <v>296</v>
      </c>
      <c r="C2897" s="61">
        <f t="shared" si="45"/>
        <v>6</v>
      </c>
      <c r="D2897" t="s">
        <v>1</v>
      </c>
      <c r="E2897">
        <v>711410</v>
      </c>
      <c r="F2897">
        <v>711</v>
      </c>
      <c r="G2897">
        <v>7114</v>
      </c>
      <c r="H2897">
        <v>6</v>
      </c>
      <c r="I2897" t="s">
        <v>296</v>
      </c>
      <c r="J2897">
        <v>71</v>
      </c>
      <c r="K2897" t="s">
        <v>1796</v>
      </c>
      <c r="L2897">
        <v>0</v>
      </c>
      <c r="M2897" t="s">
        <v>298</v>
      </c>
      <c r="N2897">
        <v>0</v>
      </c>
      <c r="O2897" t="s">
        <v>298</v>
      </c>
      <c r="P2897">
        <v>2012</v>
      </c>
      <c r="Q2897">
        <v>1227</v>
      </c>
      <c r="R2897">
        <v>2445596</v>
      </c>
      <c r="S2897">
        <v>958664</v>
      </c>
      <c r="T2897">
        <v>197299</v>
      </c>
      <c r="U2897" s="35">
        <v>7224</v>
      </c>
      <c r="V2897" t="s">
        <v>299</v>
      </c>
      <c r="W2897" t="s">
        <v>299</v>
      </c>
      <c r="X2897" t="s">
        <v>299</v>
      </c>
      <c r="Y2897" t="s">
        <v>299</v>
      </c>
    </row>
    <row r="2898" spans="1:25" x14ac:dyDescent="0.25">
      <c r="A2898" t="s">
        <v>295</v>
      </c>
      <c r="B2898" t="s">
        <v>296</v>
      </c>
      <c r="C2898" s="61">
        <f t="shared" si="45"/>
        <v>6</v>
      </c>
      <c r="D2898" t="s">
        <v>1</v>
      </c>
      <c r="E2898">
        <v>711410</v>
      </c>
      <c r="F2898">
        <v>711</v>
      </c>
      <c r="G2898">
        <v>7114</v>
      </c>
      <c r="H2898">
        <v>6</v>
      </c>
      <c r="I2898" t="s">
        <v>296</v>
      </c>
      <c r="J2898">
        <v>71</v>
      </c>
      <c r="K2898" t="s">
        <v>1796</v>
      </c>
      <c r="L2898" t="s">
        <v>1532</v>
      </c>
      <c r="M2898" t="s">
        <v>1533</v>
      </c>
      <c r="N2898">
        <v>0</v>
      </c>
      <c r="O2898" t="s">
        <v>298</v>
      </c>
      <c r="P2898">
        <v>2012</v>
      </c>
      <c r="Q2898">
        <v>1227</v>
      </c>
      <c r="R2898">
        <v>2445596</v>
      </c>
      <c r="S2898">
        <v>958664</v>
      </c>
      <c r="T2898">
        <v>197299</v>
      </c>
      <c r="U2898" s="35">
        <v>7224</v>
      </c>
      <c r="V2898" t="s">
        <v>299</v>
      </c>
      <c r="W2898" t="s">
        <v>299</v>
      </c>
      <c r="X2898" t="s">
        <v>299</v>
      </c>
      <c r="Y2898" t="s">
        <v>299</v>
      </c>
    </row>
    <row r="2899" spans="1:25" x14ac:dyDescent="0.25">
      <c r="A2899" t="s">
        <v>295</v>
      </c>
      <c r="B2899" t="s">
        <v>296</v>
      </c>
      <c r="C2899" s="61">
        <f t="shared" si="45"/>
        <v>4</v>
      </c>
      <c r="D2899" t="s">
        <v>1</v>
      </c>
      <c r="E2899">
        <v>7115</v>
      </c>
      <c r="F2899">
        <v>711</v>
      </c>
      <c r="G2899">
        <v>7115</v>
      </c>
      <c r="H2899">
        <v>4</v>
      </c>
      <c r="I2899" t="s">
        <v>296</v>
      </c>
      <c r="J2899">
        <v>71</v>
      </c>
      <c r="K2899" t="s">
        <v>1797</v>
      </c>
      <c r="L2899">
        <v>0</v>
      </c>
      <c r="M2899" t="s">
        <v>298</v>
      </c>
      <c r="N2899">
        <v>0</v>
      </c>
      <c r="O2899" t="s">
        <v>298</v>
      </c>
      <c r="P2899">
        <v>2012</v>
      </c>
      <c r="Q2899">
        <v>10037</v>
      </c>
      <c r="R2899">
        <v>8635040</v>
      </c>
      <c r="S2899">
        <v>3798042</v>
      </c>
      <c r="T2899">
        <v>604786</v>
      </c>
      <c r="U2899" s="35">
        <v>15292</v>
      </c>
      <c r="V2899" t="s">
        <v>299</v>
      </c>
      <c r="W2899" t="s">
        <v>299</v>
      </c>
      <c r="X2899" t="s">
        <v>299</v>
      </c>
      <c r="Y2899" t="s">
        <v>299</v>
      </c>
    </row>
    <row r="2900" spans="1:25" x14ac:dyDescent="0.25">
      <c r="A2900" t="s">
        <v>295</v>
      </c>
      <c r="B2900" t="s">
        <v>296</v>
      </c>
      <c r="C2900" s="61">
        <f t="shared" si="45"/>
        <v>4</v>
      </c>
      <c r="D2900" t="s">
        <v>1</v>
      </c>
      <c r="E2900">
        <v>7115</v>
      </c>
      <c r="F2900">
        <v>711</v>
      </c>
      <c r="G2900">
        <v>7115</v>
      </c>
      <c r="H2900">
        <v>4</v>
      </c>
      <c r="I2900" t="s">
        <v>296</v>
      </c>
      <c r="J2900">
        <v>71</v>
      </c>
      <c r="K2900" t="s">
        <v>1797</v>
      </c>
      <c r="L2900" t="s">
        <v>1532</v>
      </c>
      <c r="M2900" t="s">
        <v>1533</v>
      </c>
      <c r="N2900">
        <v>0</v>
      </c>
      <c r="O2900" t="s">
        <v>298</v>
      </c>
      <c r="P2900">
        <v>2012</v>
      </c>
      <c r="Q2900">
        <v>10037</v>
      </c>
      <c r="R2900">
        <v>8635040</v>
      </c>
      <c r="S2900">
        <v>3798042</v>
      </c>
      <c r="T2900">
        <v>604786</v>
      </c>
      <c r="U2900" s="35">
        <v>15292</v>
      </c>
      <c r="V2900" t="s">
        <v>299</v>
      </c>
      <c r="W2900" t="s">
        <v>299</v>
      </c>
      <c r="X2900" t="s">
        <v>299</v>
      </c>
      <c r="Y2900" t="s">
        <v>299</v>
      </c>
    </row>
    <row r="2901" spans="1:25" x14ac:dyDescent="0.25">
      <c r="A2901" t="s">
        <v>295</v>
      </c>
      <c r="B2901" t="s">
        <v>296</v>
      </c>
      <c r="C2901" s="61">
        <f t="shared" si="45"/>
        <v>5</v>
      </c>
      <c r="D2901" t="s">
        <v>1</v>
      </c>
      <c r="E2901">
        <v>71151</v>
      </c>
      <c r="F2901">
        <v>711</v>
      </c>
      <c r="G2901">
        <v>7115</v>
      </c>
      <c r="H2901">
        <v>5</v>
      </c>
      <c r="I2901" t="s">
        <v>296</v>
      </c>
      <c r="J2901">
        <v>71</v>
      </c>
      <c r="K2901" t="s">
        <v>1797</v>
      </c>
      <c r="L2901">
        <v>0</v>
      </c>
      <c r="M2901" t="s">
        <v>298</v>
      </c>
      <c r="N2901">
        <v>0</v>
      </c>
      <c r="O2901" t="s">
        <v>298</v>
      </c>
      <c r="P2901">
        <v>2012</v>
      </c>
      <c r="Q2901">
        <v>10037</v>
      </c>
      <c r="R2901">
        <v>8635040</v>
      </c>
      <c r="S2901">
        <v>3798042</v>
      </c>
      <c r="T2901">
        <v>604786</v>
      </c>
      <c r="U2901" s="35">
        <v>15292</v>
      </c>
      <c r="V2901" t="s">
        <v>299</v>
      </c>
      <c r="W2901" t="s">
        <v>299</v>
      </c>
      <c r="X2901" t="s">
        <v>299</v>
      </c>
      <c r="Y2901" t="s">
        <v>299</v>
      </c>
    </row>
    <row r="2902" spans="1:25" x14ac:dyDescent="0.25">
      <c r="A2902" t="s">
        <v>295</v>
      </c>
      <c r="B2902" t="s">
        <v>296</v>
      </c>
      <c r="C2902" s="61">
        <f t="shared" si="45"/>
        <v>5</v>
      </c>
      <c r="D2902" t="s">
        <v>1</v>
      </c>
      <c r="E2902">
        <v>71151</v>
      </c>
      <c r="F2902">
        <v>711</v>
      </c>
      <c r="G2902">
        <v>7115</v>
      </c>
      <c r="H2902">
        <v>5</v>
      </c>
      <c r="I2902" t="s">
        <v>296</v>
      </c>
      <c r="J2902">
        <v>71</v>
      </c>
      <c r="K2902" t="s">
        <v>1797</v>
      </c>
      <c r="L2902" t="s">
        <v>1532</v>
      </c>
      <c r="M2902" t="s">
        <v>1533</v>
      </c>
      <c r="N2902">
        <v>0</v>
      </c>
      <c r="O2902" t="s">
        <v>298</v>
      </c>
      <c r="P2902">
        <v>2012</v>
      </c>
      <c r="Q2902">
        <v>10037</v>
      </c>
      <c r="R2902">
        <v>8635040</v>
      </c>
      <c r="S2902">
        <v>3798042</v>
      </c>
      <c r="T2902">
        <v>604786</v>
      </c>
      <c r="U2902" s="35">
        <v>15292</v>
      </c>
      <c r="V2902" t="s">
        <v>299</v>
      </c>
      <c r="W2902" t="s">
        <v>299</v>
      </c>
      <c r="X2902" t="s">
        <v>299</v>
      </c>
      <c r="Y2902" t="s">
        <v>299</v>
      </c>
    </row>
    <row r="2903" spans="1:25" x14ac:dyDescent="0.25">
      <c r="A2903" t="s">
        <v>295</v>
      </c>
      <c r="B2903" t="s">
        <v>296</v>
      </c>
      <c r="C2903" s="61">
        <f t="shared" si="45"/>
        <v>6</v>
      </c>
      <c r="D2903" t="s">
        <v>1</v>
      </c>
      <c r="E2903">
        <v>711510</v>
      </c>
      <c r="F2903">
        <v>711</v>
      </c>
      <c r="G2903">
        <v>7115</v>
      </c>
      <c r="H2903">
        <v>6</v>
      </c>
      <c r="I2903" t="s">
        <v>296</v>
      </c>
      <c r="J2903">
        <v>71</v>
      </c>
      <c r="K2903" t="s">
        <v>1797</v>
      </c>
      <c r="L2903">
        <v>0</v>
      </c>
      <c r="M2903" t="s">
        <v>298</v>
      </c>
      <c r="N2903">
        <v>0</v>
      </c>
      <c r="O2903" t="s">
        <v>298</v>
      </c>
      <c r="P2903">
        <v>2012</v>
      </c>
      <c r="Q2903">
        <v>10037</v>
      </c>
      <c r="R2903">
        <v>8635040</v>
      </c>
      <c r="S2903">
        <v>3798042</v>
      </c>
      <c r="T2903">
        <v>604786</v>
      </c>
      <c r="U2903" s="35">
        <v>15292</v>
      </c>
      <c r="V2903" t="s">
        <v>299</v>
      </c>
      <c r="W2903" t="s">
        <v>299</v>
      </c>
      <c r="X2903" t="s">
        <v>299</v>
      </c>
      <c r="Y2903" t="s">
        <v>299</v>
      </c>
    </row>
    <row r="2904" spans="1:25" x14ac:dyDescent="0.25">
      <c r="A2904" t="s">
        <v>295</v>
      </c>
      <c r="B2904" t="s">
        <v>296</v>
      </c>
      <c r="C2904" s="61">
        <f t="shared" si="45"/>
        <v>6</v>
      </c>
      <c r="D2904" t="s">
        <v>1</v>
      </c>
      <c r="E2904">
        <v>711510</v>
      </c>
      <c r="F2904">
        <v>711</v>
      </c>
      <c r="G2904">
        <v>7115</v>
      </c>
      <c r="H2904">
        <v>6</v>
      </c>
      <c r="I2904" t="s">
        <v>296</v>
      </c>
      <c r="J2904">
        <v>71</v>
      </c>
      <c r="K2904" t="s">
        <v>1797</v>
      </c>
      <c r="L2904" t="s">
        <v>1532</v>
      </c>
      <c r="M2904" t="s">
        <v>1533</v>
      </c>
      <c r="N2904">
        <v>0</v>
      </c>
      <c r="O2904" t="s">
        <v>298</v>
      </c>
      <c r="P2904">
        <v>2012</v>
      </c>
      <c r="Q2904">
        <v>10037</v>
      </c>
      <c r="R2904">
        <v>8635040</v>
      </c>
      <c r="S2904">
        <v>3798042</v>
      </c>
      <c r="T2904">
        <v>604786</v>
      </c>
      <c r="U2904" s="35">
        <v>15292</v>
      </c>
      <c r="V2904" t="s">
        <v>299</v>
      </c>
      <c r="W2904" t="s">
        <v>299</v>
      </c>
      <c r="X2904" t="s">
        <v>299</v>
      </c>
      <c r="Y2904" t="s">
        <v>299</v>
      </c>
    </row>
    <row r="2905" spans="1:25" x14ac:dyDescent="0.25">
      <c r="A2905" t="s">
        <v>295</v>
      </c>
      <c r="B2905" t="s">
        <v>296</v>
      </c>
      <c r="C2905" s="61">
        <f t="shared" si="45"/>
        <v>3</v>
      </c>
      <c r="D2905" t="s">
        <v>1</v>
      </c>
      <c r="E2905">
        <v>712</v>
      </c>
      <c r="F2905">
        <v>712</v>
      </c>
      <c r="G2905" t="s">
        <v>296</v>
      </c>
      <c r="H2905">
        <v>3</v>
      </c>
      <c r="I2905" t="s">
        <v>296</v>
      </c>
      <c r="J2905">
        <v>71</v>
      </c>
      <c r="K2905" t="s">
        <v>1798</v>
      </c>
      <c r="L2905">
        <v>0</v>
      </c>
      <c r="M2905" t="s">
        <v>298</v>
      </c>
      <c r="N2905">
        <v>0</v>
      </c>
      <c r="O2905" t="s">
        <v>298</v>
      </c>
      <c r="P2905">
        <v>2012</v>
      </c>
      <c r="Q2905">
        <v>626</v>
      </c>
      <c r="R2905">
        <v>1897171</v>
      </c>
      <c r="S2905">
        <v>578620</v>
      </c>
      <c r="T2905">
        <v>140937</v>
      </c>
      <c r="U2905" s="35">
        <v>16354</v>
      </c>
      <c r="V2905" t="s">
        <v>299</v>
      </c>
      <c r="W2905" t="s">
        <v>299</v>
      </c>
      <c r="X2905" t="s">
        <v>299</v>
      </c>
      <c r="Y2905" t="s">
        <v>299</v>
      </c>
    </row>
    <row r="2906" spans="1:25" x14ac:dyDescent="0.25">
      <c r="A2906" t="s">
        <v>295</v>
      </c>
      <c r="B2906" t="s">
        <v>296</v>
      </c>
      <c r="C2906" s="61">
        <f t="shared" si="45"/>
        <v>3</v>
      </c>
      <c r="D2906" t="s">
        <v>1</v>
      </c>
      <c r="E2906">
        <v>712</v>
      </c>
      <c r="F2906">
        <v>712</v>
      </c>
      <c r="G2906" t="s">
        <v>296</v>
      </c>
      <c r="H2906">
        <v>3</v>
      </c>
      <c r="I2906" t="s">
        <v>296</v>
      </c>
      <c r="J2906">
        <v>71</v>
      </c>
      <c r="K2906" t="s">
        <v>1798</v>
      </c>
      <c r="L2906" t="s">
        <v>1532</v>
      </c>
      <c r="M2906" t="s">
        <v>1533</v>
      </c>
      <c r="N2906">
        <v>0</v>
      </c>
      <c r="O2906" t="s">
        <v>298</v>
      </c>
      <c r="P2906">
        <v>2012</v>
      </c>
      <c r="Q2906">
        <v>69</v>
      </c>
      <c r="R2906">
        <v>52734</v>
      </c>
      <c r="S2906">
        <v>14256</v>
      </c>
      <c r="T2906">
        <v>3255</v>
      </c>
      <c r="U2906" s="35">
        <v>703</v>
      </c>
      <c r="V2906" t="s">
        <v>299</v>
      </c>
      <c r="W2906" t="s">
        <v>299</v>
      </c>
      <c r="X2906" t="s">
        <v>299</v>
      </c>
      <c r="Y2906" t="s">
        <v>299</v>
      </c>
    </row>
    <row r="2907" spans="1:25" x14ac:dyDescent="0.25">
      <c r="A2907" t="s">
        <v>295</v>
      </c>
      <c r="B2907" t="s">
        <v>296</v>
      </c>
      <c r="C2907" s="61">
        <f t="shared" si="45"/>
        <v>3</v>
      </c>
      <c r="D2907" t="s">
        <v>1</v>
      </c>
      <c r="E2907">
        <v>712</v>
      </c>
      <c r="F2907">
        <v>712</v>
      </c>
      <c r="G2907" t="s">
        <v>296</v>
      </c>
      <c r="H2907">
        <v>3</v>
      </c>
      <c r="I2907" t="s">
        <v>296</v>
      </c>
      <c r="J2907">
        <v>71</v>
      </c>
      <c r="K2907" t="s">
        <v>1798</v>
      </c>
      <c r="L2907" t="s">
        <v>1534</v>
      </c>
      <c r="M2907" t="s">
        <v>1535</v>
      </c>
      <c r="N2907">
        <v>0</v>
      </c>
      <c r="O2907" t="s">
        <v>298</v>
      </c>
      <c r="P2907">
        <v>2012</v>
      </c>
      <c r="Q2907">
        <v>557</v>
      </c>
      <c r="R2907">
        <v>1844437</v>
      </c>
      <c r="S2907">
        <v>564364</v>
      </c>
      <c r="T2907">
        <v>137682</v>
      </c>
      <c r="U2907" s="35">
        <v>15651</v>
      </c>
      <c r="V2907" t="s">
        <v>299</v>
      </c>
      <c r="W2907" t="s">
        <v>299</v>
      </c>
      <c r="X2907" t="s">
        <v>299</v>
      </c>
      <c r="Y2907" t="s">
        <v>299</v>
      </c>
    </row>
    <row r="2908" spans="1:25" x14ac:dyDescent="0.25">
      <c r="A2908" t="s">
        <v>295</v>
      </c>
      <c r="B2908" t="s">
        <v>296</v>
      </c>
      <c r="C2908" s="61">
        <f t="shared" si="45"/>
        <v>4</v>
      </c>
      <c r="D2908" t="s">
        <v>1</v>
      </c>
      <c r="E2908">
        <v>7121</v>
      </c>
      <c r="F2908">
        <v>712</v>
      </c>
      <c r="G2908">
        <v>7121</v>
      </c>
      <c r="H2908">
        <v>4</v>
      </c>
      <c r="I2908" t="s">
        <v>296</v>
      </c>
      <c r="J2908">
        <v>71</v>
      </c>
      <c r="K2908" t="s">
        <v>1798</v>
      </c>
      <c r="L2908">
        <v>0</v>
      </c>
      <c r="M2908" t="s">
        <v>298</v>
      </c>
      <c r="N2908">
        <v>0</v>
      </c>
      <c r="O2908" t="s">
        <v>298</v>
      </c>
      <c r="P2908">
        <v>2012</v>
      </c>
      <c r="Q2908">
        <v>626</v>
      </c>
      <c r="R2908">
        <v>1897171</v>
      </c>
      <c r="S2908">
        <v>578620</v>
      </c>
      <c r="T2908">
        <v>140937</v>
      </c>
      <c r="U2908" s="35">
        <v>16354</v>
      </c>
      <c r="V2908" t="s">
        <v>299</v>
      </c>
      <c r="W2908" t="s">
        <v>299</v>
      </c>
      <c r="X2908" t="s">
        <v>299</v>
      </c>
      <c r="Y2908" t="s">
        <v>299</v>
      </c>
    </row>
    <row r="2909" spans="1:25" x14ac:dyDescent="0.25">
      <c r="A2909" t="s">
        <v>295</v>
      </c>
      <c r="B2909" t="s">
        <v>296</v>
      </c>
      <c r="C2909" s="61">
        <f t="shared" si="45"/>
        <v>4</v>
      </c>
      <c r="D2909" t="s">
        <v>1</v>
      </c>
      <c r="E2909">
        <v>7121</v>
      </c>
      <c r="F2909">
        <v>712</v>
      </c>
      <c r="G2909">
        <v>7121</v>
      </c>
      <c r="H2909">
        <v>4</v>
      </c>
      <c r="I2909" t="s">
        <v>296</v>
      </c>
      <c r="J2909">
        <v>71</v>
      </c>
      <c r="K2909" t="s">
        <v>1798</v>
      </c>
      <c r="L2909" t="s">
        <v>1532</v>
      </c>
      <c r="M2909" t="s">
        <v>1533</v>
      </c>
      <c r="N2909">
        <v>0</v>
      </c>
      <c r="O2909" t="s">
        <v>298</v>
      </c>
      <c r="P2909">
        <v>2012</v>
      </c>
      <c r="Q2909">
        <v>69</v>
      </c>
      <c r="R2909">
        <v>52734</v>
      </c>
      <c r="S2909">
        <v>14256</v>
      </c>
      <c r="T2909">
        <v>3255</v>
      </c>
      <c r="U2909" s="35">
        <v>703</v>
      </c>
      <c r="V2909" t="s">
        <v>299</v>
      </c>
      <c r="W2909" t="s">
        <v>299</v>
      </c>
      <c r="X2909" t="s">
        <v>299</v>
      </c>
      <c r="Y2909" t="s">
        <v>299</v>
      </c>
    </row>
    <row r="2910" spans="1:25" x14ac:dyDescent="0.25">
      <c r="A2910" t="s">
        <v>295</v>
      </c>
      <c r="B2910" t="s">
        <v>296</v>
      </c>
      <c r="C2910" s="61">
        <f t="shared" si="45"/>
        <v>4</v>
      </c>
      <c r="D2910" t="s">
        <v>1</v>
      </c>
      <c r="E2910">
        <v>7121</v>
      </c>
      <c r="F2910">
        <v>712</v>
      </c>
      <c r="G2910">
        <v>7121</v>
      </c>
      <c r="H2910">
        <v>4</v>
      </c>
      <c r="I2910" t="s">
        <v>296</v>
      </c>
      <c r="J2910">
        <v>71</v>
      </c>
      <c r="K2910" t="s">
        <v>1798</v>
      </c>
      <c r="L2910" t="s">
        <v>1534</v>
      </c>
      <c r="M2910" t="s">
        <v>1535</v>
      </c>
      <c r="N2910">
        <v>0</v>
      </c>
      <c r="O2910" t="s">
        <v>298</v>
      </c>
      <c r="P2910">
        <v>2012</v>
      </c>
      <c r="Q2910">
        <v>557</v>
      </c>
      <c r="R2910">
        <v>1844437</v>
      </c>
      <c r="S2910">
        <v>564364</v>
      </c>
      <c r="T2910">
        <v>137682</v>
      </c>
      <c r="U2910" s="35">
        <v>15651</v>
      </c>
      <c r="V2910" t="s">
        <v>299</v>
      </c>
      <c r="W2910" t="s">
        <v>299</v>
      </c>
      <c r="X2910" t="s">
        <v>299</v>
      </c>
      <c r="Y2910" t="s">
        <v>299</v>
      </c>
    </row>
    <row r="2911" spans="1:25" x14ac:dyDescent="0.25">
      <c r="A2911" t="s">
        <v>295</v>
      </c>
      <c r="B2911" t="s">
        <v>296</v>
      </c>
      <c r="C2911" s="61">
        <f t="shared" si="45"/>
        <v>5</v>
      </c>
      <c r="D2911" t="s">
        <v>1</v>
      </c>
      <c r="E2911">
        <v>71211</v>
      </c>
      <c r="F2911">
        <v>712</v>
      </c>
      <c r="G2911">
        <v>7121</v>
      </c>
      <c r="H2911">
        <v>5</v>
      </c>
      <c r="I2911" t="s">
        <v>296</v>
      </c>
      <c r="J2911">
        <v>71</v>
      </c>
      <c r="K2911" t="s">
        <v>1799</v>
      </c>
      <c r="L2911">
        <v>0</v>
      </c>
      <c r="M2911" t="s">
        <v>298</v>
      </c>
      <c r="N2911">
        <v>0</v>
      </c>
      <c r="O2911" t="s">
        <v>298</v>
      </c>
      <c r="P2911">
        <v>2012</v>
      </c>
      <c r="Q2911">
        <v>449</v>
      </c>
      <c r="R2911">
        <v>1271678</v>
      </c>
      <c r="S2911">
        <v>372342</v>
      </c>
      <c r="T2911">
        <v>89797</v>
      </c>
      <c r="U2911" s="35">
        <v>10389</v>
      </c>
      <c r="V2911" t="s">
        <v>299</v>
      </c>
      <c r="W2911" t="s">
        <v>299</v>
      </c>
      <c r="X2911" t="s">
        <v>299</v>
      </c>
      <c r="Y2911" t="s">
        <v>299</v>
      </c>
    </row>
    <row r="2912" spans="1:25" x14ac:dyDescent="0.25">
      <c r="A2912" t="s">
        <v>295</v>
      </c>
      <c r="B2912" t="s">
        <v>296</v>
      </c>
      <c r="C2912" s="61">
        <f t="shared" si="45"/>
        <v>5</v>
      </c>
      <c r="D2912" t="s">
        <v>1</v>
      </c>
      <c r="E2912">
        <v>71211</v>
      </c>
      <c r="F2912">
        <v>712</v>
      </c>
      <c r="G2912">
        <v>7121</v>
      </c>
      <c r="H2912">
        <v>5</v>
      </c>
      <c r="I2912" t="s">
        <v>296</v>
      </c>
      <c r="J2912">
        <v>71</v>
      </c>
      <c r="K2912" t="s">
        <v>1799</v>
      </c>
      <c r="L2912" t="s">
        <v>1532</v>
      </c>
      <c r="M2912" t="s">
        <v>1533</v>
      </c>
      <c r="N2912">
        <v>0</v>
      </c>
      <c r="O2912" t="s">
        <v>298</v>
      </c>
      <c r="P2912">
        <v>2012</v>
      </c>
      <c r="Q2912">
        <v>36</v>
      </c>
      <c r="R2912">
        <v>29860</v>
      </c>
      <c r="S2912">
        <v>7014</v>
      </c>
      <c r="T2912">
        <v>1707</v>
      </c>
      <c r="U2912" s="35">
        <v>294</v>
      </c>
      <c r="V2912" t="s">
        <v>299</v>
      </c>
      <c r="W2912" t="s">
        <v>299</v>
      </c>
      <c r="X2912" t="s">
        <v>299</v>
      </c>
      <c r="Y2912" t="s">
        <v>299</v>
      </c>
    </row>
    <row r="2913" spans="1:25" x14ac:dyDescent="0.25">
      <c r="A2913" t="s">
        <v>295</v>
      </c>
      <c r="B2913" t="s">
        <v>296</v>
      </c>
      <c r="C2913" s="61">
        <f t="shared" si="45"/>
        <v>5</v>
      </c>
      <c r="D2913" t="s">
        <v>1</v>
      </c>
      <c r="E2913">
        <v>71211</v>
      </c>
      <c r="F2913">
        <v>712</v>
      </c>
      <c r="G2913">
        <v>7121</v>
      </c>
      <c r="H2913">
        <v>5</v>
      </c>
      <c r="I2913" t="s">
        <v>296</v>
      </c>
      <c r="J2913">
        <v>71</v>
      </c>
      <c r="K2913" t="s">
        <v>1799</v>
      </c>
      <c r="L2913" t="s">
        <v>1534</v>
      </c>
      <c r="M2913" t="s">
        <v>1535</v>
      </c>
      <c r="N2913">
        <v>0</v>
      </c>
      <c r="O2913" t="s">
        <v>298</v>
      </c>
      <c r="P2913">
        <v>2012</v>
      </c>
      <c r="Q2913">
        <v>413</v>
      </c>
      <c r="R2913">
        <v>1241818</v>
      </c>
      <c r="S2913">
        <v>365328</v>
      </c>
      <c r="T2913">
        <v>88090</v>
      </c>
      <c r="U2913" s="35">
        <v>10095</v>
      </c>
      <c r="V2913" t="s">
        <v>299</v>
      </c>
      <c r="W2913" t="s">
        <v>299</v>
      </c>
      <c r="X2913" t="s">
        <v>299</v>
      </c>
      <c r="Y2913" t="s">
        <v>299</v>
      </c>
    </row>
    <row r="2914" spans="1:25" x14ac:dyDescent="0.25">
      <c r="A2914" t="s">
        <v>295</v>
      </c>
      <c r="B2914" t="s">
        <v>296</v>
      </c>
      <c r="C2914" s="61">
        <f t="shared" si="45"/>
        <v>6</v>
      </c>
      <c r="D2914" t="s">
        <v>1</v>
      </c>
      <c r="E2914">
        <v>712110</v>
      </c>
      <c r="F2914">
        <v>712</v>
      </c>
      <c r="G2914">
        <v>7121</v>
      </c>
      <c r="H2914">
        <v>6</v>
      </c>
      <c r="I2914" t="s">
        <v>296</v>
      </c>
      <c r="J2914">
        <v>71</v>
      </c>
      <c r="K2914" t="s">
        <v>1799</v>
      </c>
      <c r="L2914">
        <v>0</v>
      </c>
      <c r="M2914" t="s">
        <v>298</v>
      </c>
      <c r="N2914">
        <v>0</v>
      </c>
      <c r="O2914" t="s">
        <v>298</v>
      </c>
      <c r="P2914">
        <v>2012</v>
      </c>
      <c r="Q2914">
        <v>449</v>
      </c>
      <c r="R2914">
        <v>1271678</v>
      </c>
      <c r="S2914">
        <v>372342</v>
      </c>
      <c r="T2914">
        <v>89797</v>
      </c>
      <c r="U2914" s="35">
        <v>10389</v>
      </c>
      <c r="V2914" t="s">
        <v>299</v>
      </c>
      <c r="W2914" t="s">
        <v>299</v>
      </c>
      <c r="X2914" t="s">
        <v>299</v>
      </c>
      <c r="Y2914" t="s">
        <v>299</v>
      </c>
    </row>
    <row r="2915" spans="1:25" x14ac:dyDescent="0.25">
      <c r="A2915" t="s">
        <v>295</v>
      </c>
      <c r="B2915" t="s">
        <v>296</v>
      </c>
      <c r="C2915" s="61">
        <f t="shared" si="45"/>
        <v>6</v>
      </c>
      <c r="D2915" t="s">
        <v>1</v>
      </c>
      <c r="E2915">
        <v>712110</v>
      </c>
      <c r="F2915">
        <v>712</v>
      </c>
      <c r="G2915">
        <v>7121</v>
      </c>
      <c r="H2915">
        <v>6</v>
      </c>
      <c r="I2915" t="s">
        <v>296</v>
      </c>
      <c r="J2915">
        <v>71</v>
      </c>
      <c r="K2915" t="s">
        <v>1799</v>
      </c>
      <c r="L2915" t="s">
        <v>1532</v>
      </c>
      <c r="M2915" t="s">
        <v>1533</v>
      </c>
      <c r="N2915">
        <v>0</v>
      </c>
      <c r="O2915" t="s">
        <v>298</v>
      </c>
      <c r="P2915">
        <v>2012</v>
      </c>
      <c r="Q2915">
        <v>36</v>
      </c>
      <c r="R2915">
        <v>29860</v>
      </c>
      <c r="S2915">
        <v>7014</v>
      </c>
      <c r="T2915">
        <v>1707</v>
      </c>
      <c r="U2915" s="35">
        <v>294</v>
      </c>
      <c r="V2915" t="s">
        <v>299</v>
      </c>
      <c r="W2915" t="s">
        <v>299</v>
      </c>
      <c r="X2915" t="s">
        <v>299</v>
      </c>
      <c r="Y2915" t="s">
        <v>299</v>
      </c>
    </row>
    <row r="2916" spans="1:25" x14ac:dyDescent="0.25">
      <c r="A2916" t="s">
        <v>295</v>
      </c>
      <c r="B2916" t="s">
        <v>296</v>
      </c>
      <c r="C2916" s="61">
        <f t="shared" si="45"/>
        <v>6</v>
      </c>
      <c r="D2916" t="s">
        <v>1</v>
      </c>
      <c r="E2916">
        <v>712110</v>
      </c>
      <c r="F2916">
        <v>712</v>
      </c>
      <c r="G2916">
        <v>7121</v>
      </c>
      <c r="H2916">
        <v>6</v>
      </c>
      <c r="I2916" t="s">
        <v>296</v>
      </c>
      <c r="J2916">
        <v>71</v>
      </c>
      <c r="K2916" t="s">
        <v>1799</v>
      </c>
      <c r="L2916" t="s">
        <v>1534</v>
      </c>
      <c r="M2916" t="s">
        <v>1535</v>
      </c>
      <c r="N2916">
        <v>0</v>
      </c>
      <c r="O2916" t="s">
        <v>298</v>
      </c>
      <c r="P2916">
        <v>2012</v>
      </c>
      <c r="Q2916">
        <v>413</v>
      </c>
      <c r="R2916">
        <v>1241818</v>
      </c>
      <c r="S2916">
        <v>365328</v>
      </c>
      <c r="T2916">
        <v>88090</v>
      </c>
      <c r="U2916" s="35">
        <v>10095</v>
      </c>
      <c r="V2916" t="s">
        <v>299</v>
      </c>
      <c r="W2916" t="s">
        <v>299</v>
      </c>
      <c r="X2916" t="s">
        <v>299</v>
      </c>
      <c r="Y2916" t="s">
        <v>299</v>
      </c>
    </row>
    <row r="2917" spans="1:25" x14ac:dyDescent="0.25">
      <c r="A2917" t="s">
        <v>295</v>
      </c>
      <c r="B2917" t="s">
        <v>296</v>
      </c>
      <c r="C2917" s="61">
        <f t="shared" si="45"/>
        <v>5</v>
      </c>
      <c r="D2917" t="s">
        <v>1</v>
      </c>
      <c r="E2917">
        <v>71212</v>
      </c>
      <c r="F2917">
        <v>712</v>
      </c>
      <c r="G2917">
        <v>7121</v>
      </c>
      <c r="H2917">
        <v>5</v>
      </c>
      <c r="I2917" t="s">
        <v>296</v>
      </c>
      <c r="J2917">
        <v>71</v>
      </c>
      <c r="K2917" t="s">
        <v>1800</v>
      </c>
      <c r="L2917">
        <v>0</v>
      </c>
      <c r="M2917" t="s">
        <v>298</v>
      </c>
      <c r="N2917">
        <v>0</v>
      </c>
      <c r="O2917" t="s">
        <v>298</v>
      </c>
      <c r="P2917">
        <v>2012</v>
      </c>
      <c r="Q2917">
        <v>47</v>
      </c>
      <c r="R2917">
        <v>56146</v>
      </c>
      <c r="S2917">
        <v>16443</v>
      </c>
      <c r="T2917">
        <v>3985</v>
      </c>
      <c r="U2917" s="35">
        <v>605</v>
      </c>
      <c r="V2917" t="s">
        <v>299</v>
      </c>
      <c r="W2917" t="s">
        <v>299</v>
      </c>
      <c r="X2917" t="s">
        <v>299</v>
      </c>
      <c r="Y2917" t="s">
        <v>299</v>
      </c>
    </row>
    <row r="2918" spans="1:25" x14ac:dyDescent="0.25">
      <c r="A2918" t="s">
        <v>295</v>
      </c>
      <c r="B2918" t="s">
        <v>296</v>
      </c>
      <c r="C2918" s="61">
        <f t="shared" si="45"/>
        <v>5</v>
      </c>
      <c r="D2918" t="s">
        <v>1</v>
      </c>
      <c r="E2918">
        <v>71212</v>
      </c>
      <c r="F2918">
        <v>712</v>
      </c>
      <c r="G2918">
        <v>7121</v>
      </c>
      <c r="H2918">
        <v>5</v>
      </c>
      <c r="I2918" t="s">
        <v>296</v>
      </c>
      <c r="J2918">
        <v>71</v>
      </c>
      <c r="K2918" t="s">
        <v>1800</v>
      </c>
      <c r="L2918" t="s">
        <v>1532</v>
      </c>
      <c r="M2918" t="s">
        <v>1533</v>
      </c>
      <c r="N2918">
        <v>0</v>
      </c>
      <c r="O2918" t="s">
        <v>298</v>
      </c>
      <c r="P2918">
        <v>2012</v>
      </c>
      <c r="Q2918">
        <v>3</v>
      </c>
      <c r="R2918" t="s">
        <v>305</v>
      </c>
      <c r="S2918" t="s">
        <v>305</v>
      </c>
      <c r="T2918" t="s">
        <v>305</v>
      </c>
      <c r="U2918" s="35" t="s">
        <v>330</v>
      </c>
      <c r="V2918" t="s">
        <v>299</v>
      </c>
      <c r="W2918" t="s">
        <v>299</v>
      </c>
      <c r="X2918" t="s">
        <v>299</v>
      </c>
      <c r="Y2918" t="s">
        <v>299</v>
      </c>
    </row>
    <row r="2919" spans="1:25" x14ac:dyDescent="0.25">
      <c r="A2919" t="s">
        <v>295</v>
      </c>
      <c r="B2919" t="s">
        <v>296</v>
      </c>
      <c r="C2919" s="61">
        <f t="shared" si="45"/>
        <v>5</v>
      </c>
      <c r="D2919" t="s">
        <v>1</v>
      </c>
      <c r="E2919">
        <v>71212</v>
      </c>
      <c r="F2919">
        <v>712</v>
      </c>
      <c r="G2919">
        <v>7121</v>
      </c>
      <c r="H2919">
        <v>5</v>
      </c>
      <c r="I2919" t="s">
        <v>296</v>
      </c>
      <c r="J2919">
        <v>71</v>
      </c>
      <c r="K2919" t="s">
        <v>1800</v>
      </c>
      <c r="L2919" t="s">
        <v>1534</v>
      </c>
      <c r="M2919" t="s">
        <v>1535</v>
      </c>
      <c r="N2919">
        <v>0</v>
      </c>
      <c r="O2919" t="s">
        <v>298</v>
      </c>
      <c r="P2919">
        <v>2012</v>
      </c>
      <c r="Q2919">
        <v>44</v>
      </c>
      <c r="R2919" t="s">
        <v>305</v>
      </c>
      <c r="S2919" t="s">
        <v>305</v>
      </c>
      <c r="T2919" t="s">
        <v>305</v>
      </c>
      <c r="U2919" s="35" t="s">
        <v>308</v>
      </c>
      <c r="V2919" t="s">
        <v>299</v>
      </c>
      <c r="W2919" t="s">
        <v>299</v>
      </c>
      <c r="X2919" t="s">
        <v>299</v>
      </c>
      <c r="Y2919" t="s">
        <v>299</v>
      </c>
    </row>
    <row r="2920" spans="1:25" x14ac:dyDescent="0.25">
      <c r="A2920" t="s">
        <v>295</v>
      </c>
      <c r="B2920" t="s">
        <v>296</v>
      </c>
      <c r="C2920" s="61">
        <f t="shared" si="45"/>
        <v>6</v>
      </c>
      <c r="D2920" t="s">
        <v>1</v>
      </c>
      <c r="E2920">
        <v>712120</v>
      </c>
      <c r="F2920">
        <v>712</v>
      </c>
      <c r="G2920">
        <v>7121</v>
      </c>
      <c r="H2920">
        <v>6</v>
      </c>
      <c r="I2920" t="s">
        <v>296</v>
      </c>
      <c r="J2920">
        <v>71</v>
      </c>
      <c r="K2920" t="s">
        <v>1800</v>
      </c>
      <c r="L2920">
        <v>0</v>
      </c>
      <c r="M2920" t="s">
        <v>298</v>
      </c>
      <c r="N2920">
        <v>0</v>
      </c>
      <c r="O2920" t="s">
        <v>298</v>
      </c>
      <c r="P2920">
        <v>2012</v>
      </c>
      <c r="Q2920">
        <v>47</v>
      </c>
      <c r="R2920">
        <v>56146</v>
      </c>
      <c r="S2920">
        <v>16443</v>
      </c>
      <c r="T2920">
        <v>3985</v>
      </c>
      <c r="U2920" s="35">
        <v>605</v>
      </c>
      <c r="V2920" t="s">
        <v>299</v>
      </c>
      <c r="W2920" t="s">
        <v>299</v>
      </c>
      <c r="X2920" t="s">
        <v>299</v>
      </c>
      <c r="Y2920" t="s">
        <v>299</v>
      </c>
    </row>
    <row r="2921" spans="1:25" x14ac:dyDescent="0.25">
      <c r="A2921" t="s">
        <v>295</v>
      </c>
      <c r="B2921" t="s">
        <v>296</v>
      </c>
      <c r="C2921" s="61">
        <f t="shared" si="45"/>
        <v>6</v>
      </c>
      <c r="D2921" t="s">
        <v>1</v>
      </c>
      <c r="E2921">
        <v>712120</v>
      </c>
      <c r="F2921">
        <v>712</v>
      </c>
      <c r="G2921">
        <v>7121</v>
      </c>
      <c r="H2921">
        <v>6</v>
      </c>
      <c r="I2921" t="s">
        <v>296</v>
      </c>
      <c r="J2921">
        <v>71</v>
      </c>
      <c r="K2921" t="s">
        <v>1800</v>
      </c>
      <c r="L2921" t="s">
        <v>1532</v>
      </c>
      <c r="M2921" t="s">
        <v>1533</v>
      </c>
      <c r="N2921">
        <v>0</v>
      </c>
      <c r="O2921" t="s">
        <v>298</v>
      </c>
      <c r="P2921">
        <v>2012</v>
      </c>
      <c r="Q2921">
        <v>3</v>
      </c>
      <c r="R2921" t="s">
        <v>305</v>
      </c>
      <c r="S2921" t="s">
        <v>305</v>
      </c>
      <c r="T2921" t="s">
        <v>305</v>
      </c>
      <c r="U2921" s="35" t="s">
        <v>330</v>
      </c>
      <c r="V2921" t="s">
        <v>299</v>
      </c>
      <c r="W2921" t="s">
        <v>299</v>
      </c>
      <c r="X2921" t="s">
        <v>299</v>
      </c>
      <c r="Y2921" t="s">
        <v>299</v>
      </c>
    </row>
    <row r="2922" spans="1:25" x14ac:dyDescent="0.25">
      <c r="A2922" t="s">
        <v>295</v>
      </c>
      <c r="B2922" t="s">
        <v>296</v>
      </c>
      <c r="C2922" s="61">
        <f t="shared" si="45"/>
        <v>6</v>
      </c>
      <c r="D2922" t="s">
        <v>1</v>
      </c>
      <c r="E2922">
        <v>712120</v>
      </c>
      <c r="F2922">
        <v>712</v>
      </c>
      <c r="G2922">
        <v>7121</v>
      </c>
      <c r="H2922">
        <v>6</v>
      </c>
      <c r="I2922" t="s">
        <v>296</v>
      </c>
      <c r="J2922">
        <v>71</v>
      </c>
      <c r="K2922" t="s">
        <v>1800</v>
      </c>
      <c r="L2922" t="s">
        <v>1534</v>
      </c>
      <c r="M2922" t="s">
        <v>1535</v>
      </c>
      <c r="N2922">
        <v>0</v>
      </c>
      <c r="O2922" t="s">
        <v>298</v>
      </c>
      <c r="P2922">
        <v>2012</v>
      </c>
      <c r="Q2922">
        <v>44</v>
      </c>
      <c r="R2922" t="s">
        <v>305</v>
      </c>
      <c r="S2922" t="s">
        <v>305</v>
      </c>
      <c r="T2922" t="s">
        <v>305</v>
      </c>
      <c r="U2922" s="35" t="s">
        <v>308</v>
      </c>
      <c r="V2922" t="s">
        <v>299</v>
      </c>
      <c r="W2922" t="s">
        <v>299</v>
      </c>
      <c r="X2922" t="s">
        <v>299</v>
      </c>
      <c r="Y2922" t="s">
        <v>299</v>
      </c>
    </row>
    <row r="2923" spans="1:25" x14ac:dyDescent="0.25">
      <c r="A2923" t="s">
        <v>295</v>
      </c>
      <c r="B2923" t="s">
        <v>296</v>
      </c>
      <c r="C2923" s="61">
        <f t="shared" si="45"/>
        <v>5</v>
      </c>
      <c r="D2923" t="s">
        <v>1</v>
      </c>
      <c r="E2923">
        <v>71213</v>
      </c>
      <c r="F2923">
        <v>712</v>
      </c>
      <c r="G2923">
        <v>7121</v>
      </c>
      <c r="H2923">
        <v>5</v>
      </c>
      <c r="I2923" t="s">
        <v>296</v>
      </c>
      <c r="J2923">
        <v>71</v>
      </c>
      <c r="K2923" t="s">
        <v>1801</v>
      </c>
      <c r="L2923">
        <v>0</v>
      </c>
      <c r="M2923" t="s">
        <v>298</v>
      </c>
      <c r="N2923">
        <v>0</v>
      </c>
      <c r="O2923" t="s">
        <v>298</v>
      </c>
      <c r="P2923">
        <v>2012</v>
      </c>
      <c r="Q2923">
        <v>53</v>
      </c>
      <c r="R2923">
        <v>502344</v>
      </c>
      <c r="S2923">
        <v>164375</v>
      </c>
      <c r="T2923">
        <v>41160</v>
      </c>
      <c r="U2923" s="35">
        <v>4612</v>
      </c>
      <c r="V2923" t="s">
        <v>299</v>
      </c>
      <c r="W2923" t="s">
        <v>299</v>
      </c>
      <c r="X2923" t="s">
        <v>299</v>
      </c>
      <c r="Y2923" t="s">
        <v>299</v>
      </c>
    </row>
    <row r="2924" spans="1:25" x14ac:dyDescent="0.25">
      <c r="A2924" t="s">
        <v>295</v>
      </c>
      <c r="B2924" t="s">
        <v>296</v>
      </c>
      <c r="C2924" s="61">
        <f t="shared" si="45"/>
        <v>5</v>
      </c>
      <c r="D2924" t="s">
        <v>1</v>
      </c>
      <c r="E2924">
        <v>71213</v>
      </c>
      <c r="F2924">
        <v>712</v>
      </c>
      <c r="G2924">
        <v>7121</v>
      </c>
      <c r="H2924">
        <v>5</v>
      </c>
      <c r="I2924" t="s">
        <v>296</v>
      </c>
      <c r="J2924">
        <v>71</v>
      </c>
      <c r="K2924" t="s">
        <v>1801</v>
      </c>
      <c r="L2924" t="s">
        <v>1532</v>
      </c>
      <c r="M2924" t="s">
        <v>1533</v>
      </c>
      <c r="N2924">
        <v>0</v>
      </c>
      <c r="O2924" t="s">
        <v>298</v>
      </c>
      <c r="P2924">
        <v>2012</v>
      </c>
      <c r="Q2924">
        <v>17</v>
      </c>
      <c r="R2924">
        <v>8482</v>
      </c>
      <c r="S2924">
        <v>2567</v>
      </c>
      <c r="T2924">
        <v>620</v>
      </c>
      <c r="U2924" s="35">
        <v>92</v>
      </c>
      <c r="V2924" t="s">
        <v>299</v>
      </c>
      <c r="W2924" t="s">
        <v>299</v>
      </c>
      <c r="X2924" t="s">
        <v>299</v>
      </c>
      <c r="Y2924" t="s">
        <v>299</v>
      </c>
    </row>
    <row r="2925" spans="1:25" x14ac:dyDescent="0.25">
      <c r="A2925" t="s">
        <v>295</v>
      </c>
      <c r="B2925" t="s">
        <v>296</v>
      </c>
      <c r="C2925" s="61">
        <f t="shared" si="45"/>
        <v>5</v>
      </c>
      <c r="D2925" t="s">
        <v>1</v>
      </c>
      <c r="E2925">
        <v>71213</v>
      </c>
      <c r="F2925">
        <v>712</v>
      </c>
      <c r="G2925">
        <v>7121</v>
      </c>
      <c r="H2925">
        <v>5</v>
      </c>
      <c r="I2925" t="s">
        <v>296</v>
      </c>
      <c r="J2925">
        <v>71</v>
      </c>
      <c r="K2925" t="s">
        <v>1801</v>
      </c>
      <c r="L2925" t="s">
        <v>1534</v>
      </c>
      <c r="M2925" t="s">
        <v>1535</v>
      </c>
      <c r="N2925">
        <v>0</v>
      </c>
      <c r="O2925" t="s">
        <v>298</v>
      </c>
      <c r="P2925">
        <v>2012</v>
      </c>
      <c r="Q2925">
        <v>36</v>
      </c>
      <c r="R2925">
        <v>493862</v>
      </c>
      <c r="S2925">
        <v>161808</v>
      </c>
      <c r="T2925">
        <v>40540</v>
      </c>
      <c r="U2925" s="35">
        <v>4520</v>
      </c>
      <c r="V2925" t="s">
        <v>299</v>
      </c>
      <c r="W2925" t="s">
        <v>299</v>
      </c>
      <c r="X2925" t="s">
        <v>299</v>
      </c>
      <c r="Y2925" t="s">
        <v>299</v>
      </c>
    </row>
    <row r="2926" spans="1:25" x14ac:dyDescent="0.25">
      <c r="A2926" t="s">
        <v>295</v>
      </c>
      <c r="B2926" t="s">
        <v>296</v>
      </c>
      <c r="C2926" s="61">
        <f t="shared" si="45"/>
        <v>6</v>
      </c>
      <c r="D2926" t="s">
        <v>1</v>
      </c>
      <c r="E2926">
        <v>712130</v>
      </c>
      <c r="F2926">
        <v>712</v>
      </c>
      <c r="G2926">
        <v>7121</v>
      </c>
      <c r="H2926">
        <v>6</v>
      </c>
      <c r="I2926" t="s">
        <v>296</v>
      </c>
      <c r="J2926">
        <v>71</v>
      </c>
      <c r="K2926" t="s">
        <v>1801</v>
      </c>
      <c r="L2926">
        <v>0</v>
      </c>
      <c r="M2926" t="s">
        <v>298</v>
      </c>
      <c r="N2926">
        <v>0</v>
      </c>
      <c r="O2926" t="s">
        <v>298</v>
      </c>
      <c r="P2926">
        <v>2012</v>
      </c>
      <c r="Q2926">
        <v>53</v>
      </c>
      <c r="R2926">
        <v>502344</v>
      </c>
      <c r="S2926">
        <v>164375</v>
      </c>
      <c r="T2926">
        <v>41160</v>
      </c>
      <c r="U2926" s="35">
        <v>4612</v>
      </c>
      <c r="V2926" t="s">
        <v>299</v>
      </c>
      <c r="W2926" t="s">
        <v>299</v>
      </c>
      <c r="X2926" t="s">
        <v>299</v>
      </c>
      <c r="Y2926" t="s">
        <v>299</v>
      </c>
    </row>
    <row r="2927" spans="1:25" x14ac:dyDescent="0.25">
      <c r="A2927" t="s">
        <v>295</v>
      </c>
      <c r="B2927" t="s">
        <v>296</v>
      </c>
      <c r="C2927" s="61">
        <f t="shared" si="45"/>
        <v>6</v>
      </c>
      <c r="D2927" t="s">
        <v>1</v>
      </c>
      <c r="E2927">
        <v>712130</v>
      </c>
      <c r="F2927">
        <v>712</v>
      </c>
      <c r="G2927">
        <v>7121</v>
      </c>
      <c r="H2927">
        <v>6</v>
      </c>
      <c r="I2927" t="s">
        <v>296</v>
      </c>
      <c r="J2927">
        <v>71</v>
      </c>
      <c r="K2927" t="s">
        <v>1801</v>
      </c>
      <c r="L2927" t="s">
        <v>1532</v>
      </c>
      <c r="M2927" t="s">
        <v>1533</v>
      </c>
      <c r="N2927">
        <v>0</v>
      </c>
      <c r="O2927" t="s">
        <v>298</v>
      </c>
      <c r="P2927">
        <v>2012</v>
      </c>
      <c r="Q2927">
        <v>17</v>
      </c>
      <c r="R2927">
        <v>8482</v>
      </c>
      <c r="S2927">
        <v>2567</v>
      </c>
      <c r="T2927">
        <v>620</v>
      </c>
      <c r="U2927" s="35">
        <v>92</v>
      </c>
      <c r="V2927" t="s">
        <v>299</v>
      </c>
      <c r="W2927" t="s">
        <v>299</v>
      </c>
      <c r="X2927" t="s">
        <v>299</v>
      </c>
      <c r="Y2927" t="s">
        <v>299</v>
      </c>
    </row>
    <row r="2928" spans="1:25" x14ac:dyDescent="0.25">
      <c r="A2928" t="s">
        <v>295</v>
      </c>
      <c r="B2928" t="s">
        <v>296</v>
      </c>
      <c r="C2928" s="61">
        <f t="shared" si="45"/>
        <v>6</v>
      </c>
      <c r="D2928" t="s">
        <v>1</v>
      </c>
      <c r="E2928">
        <v>712130</v>
      </c>
      <c r="F2928">
        <v>712</v>
      </c>
      <c r="G2928">
        <v>7121</v>
      </c>
      <c r="H2928">
        <v>6</v>
      </c>
      <c r="I2928" t="s">
        <v>296</v>
      </c>
      <c r="J2928">
        <v>71</v>
      </c>
      <c r="K2928" t="s">
        <v>1801</v>
      </c>
      <c r="L2928" t="s">
        <v>1534</v>
      </c>
      <c r="M2928" t="s">
        <v>1535</v>
      </c>
      <c r="N2928">
        <v>0</v>
      </c>
      <c r="O2928" t="s">
        <v>298</v>
      </c>
      <c r="P2928">
        <v>2012</v>
      </c>
      <c r="Q2928">
        <v>36</v>
      </c>
      <c r="R2928">
        <v>493862</v>
      </c>
      <c r="S2928">
        <v>161808</v>
      </c>
      <c r="T2928">
        <v>40540</v>
      </c>
      <c r="U2928" s="35">
        <v>4520</v>
      </c>
      <c r="V2928" t="s">
        <v>299</v>
      </c>
      <c r="W2928" t="s">
        <v>299</v>
      </c>
      <c r="X2928" t="s">
        <v>299</v>
      </c>
      <c r="Y2928" t="s">
        <v>299</v>
      </c>
    </row>
    <row r="2929" spans="1:25" x14ac:dyDescent="0.25">
      <c r="A2929" t="s">
        <v>295</v>
      </c>
      <c r="B2929" t="s">
        <v>296</v>
      </c>
      <c r="C2929" s="61">
        <f t="shared" si="45"/>
        <v>5</v>
      </c>
      <c r="D2929" t="s">
        <v>1</v>
      </c>
      <c r="E2929">
        <v>71219</v>
      </c>
      <c r="F2929">
        <v>712</v>
      </c>
      <c r="G2929">
        <v>7121</v>
      </c>
      <c r="H2929">
        <v>5</v>
      </c>
      <c r="I2929" t="s">
        <v>296</v>
      </c>
      <c r="J2929">
        <v>71</v>
      </c>
      <c r="K2929" t="s">
        <v>1802</v>
      </c>
      <c r="L2929">
        <v>0</v>
      </c>
      <c r="M2929" t="s">
        <v>298</v>
      </c>
      <c r="N2929">
        <v>0</v>
      </c>
      <c r="O2929" t="s">
        <v>298</v>
      </c>
      <c r="P2929">
        <v>2012</v>
      </c>
      <c r="Q2929">
        <v>77</v>
      </c>
      <c r="R2929">
        <v>67003</v>
      </c>
      <c r="S2929">
        <v>25460</v>
      </c>
      <c r="T2929">
        <v>5995</v>
      </c>
      <c r="U2929" s="35">
        <v>748</v>
      </c>
      <c r="V2929" t="s">
        <v>299</v>
      </c>
      <c r="W2929" t="s">
        <v>299</v>
      </c>
      <c r="X2929" t="s">
        <v>299</v>
      </c>
      <c r="Y2929" t="s">
        <v>299</v>
      </c>
    </row>
    <row r="2930" spans="1:25" x14ac:dyDescent="0.25">
      <c r="A2930" t="s">
        <v>295</v>
      </c>
      <c r="B2930" t="s">
        <v>296</v>
      </c>
      <c r="C2930" s="61">
        <f t="shared" si="45"/>
        <v>5</v>
      </c>
      <c r="D2930" t="s">
        <v>1</v>
      </c>
      <c r="E2930">
        <v>71219</v>
      </c>
      <c r="F2930">
        <v>712</v>
      </c>
      <c r="G2930">
        <v>7121</v>
      </c>
      <c r="H2930">
        <v>5</v>
      </c>
      <c r="I2930" t="s">
        <v>296</v>
      </c>
      <c r="J2930">
        <v>71</v>
      </c>
      <c r="K2930" t="s">
        <v>1802</v>
      </c>
      <c r="L2930" t="s">
        <v>1532</v>
      </c>
      <c r="M2930" t="s">
        <v>1533</v>
      </c>
      <c r="N2930">
        <v>0</v>
      </c>
      <c r="O2930" t="s">
        <v>298</v>
      </c>
      <c r="P2930">
        <v>2012</v>
      </c>
      <c r="Q2930">
        <v>13</v>
      </c>
      <c r="R2930" t="s">
        <v>305</v>
      </c>
      <c r="S2930" t="s">
        <v>305</v>
      </c>
      <c r="T2930" t="s">
        <v>305</v>
      </c>
      <c r="U2930" s="35" t="s">
        <v>330</v>
      </c>
      <c r="V2930" t="s">
        <v>299</v>
      </c>
      <c r="W2930" t="s">
        <v>299</v>
      </c>
      <c r="X2930" t="s">
        <v>299</v>
      </c>
      <c r="Y2930" t="s">
        <v>299</v>
      </c>
    </row>
    <row r="2931" spans="1:25" x14ac:dyDescent="0.25">
      <c r="A2931" t="s">
        <v>295</v>
      </c>
      <c r="B2931" t="s">
        <v>296</v>
      </c>
      <c r="C2931" s="61">
        <f t="shared" si="45"/>
        <v>5</v>
      </c>
      <c r="D2931" t="s">
        <v>1</v>
      </c>
      <c r="E2931">
        <v>71219</v>
      </c>
      <c r="F2931">
        <v>712</v>
      </c>
      <c r="G2931">
        <v>7121</v>
      </c>
      <c r="H2931">
        <v>5</v>
      </c>
      <c r="I2931" t="s">
        <v>296</v>
      </c>
      <c r="J2931">
        <v>71</v>
      </c>
      <c r="K2931" t="s">
        <v>1802</v>
      </c>
      <c r="L2931" t="s">
        <v>1534</v>
      </c>
      <c r="M2931" t="s">
        <v>1535</v>
      </c>
      <c r="N2931">
        <v>0</v>
      </c>
      <c r="O2931" t="s">
        <v>298</v>
      </c>
      <c r="P2931">
        <v>2012</v>
      </c>
      <c r="Q2931">
        <v>64</v>
      </c>
      <c r="R2931" t="s">
        <v>305</v>
      </c>
      <c r="S2931" t="s">
        <v>305</v>
      </c>
      <c r="T2931" t="s">
        <v>305</v>
      </c>
      <c r="U2931" s="35" t="s">
        <v>306</v>
      </c>
      <c r="V2931" t="s">
        <v>299</v>
      </c>
      <c r="W2931" t="s">
        <v>299</v>
      </c>
      <c r="X2931" t="s">
        <v>299</v>
      </c>
      <c r="Y2931" t="s">
        <v>299</v>
      </c>
    </row>
    <row r="2932" spans="1:25" x14ac:dyDescent="0.25">
      <c r="A2932" t="s">
        <v>295</v>
      </c>
      <c r="B2932" t="s">
        <v>296</v>
      </c>
      <c r="C2932" s="61">
        <f t="shared" si="45"/>
        <v>6</v>
      </c>
      <c r="D2932" t="s">
        <v>1</v>
      </c>
      <c r="E2932">
        <v>712190</v>
      </c>
      <c r="F2932">
        <v>712</v>
      </c>
      <c r="G2932">
        <v>7121</v>
      </c>
      <c r="H2932">
        <v>6</v>
      </c>
      <c r="I2932" t="s">
        <v>296</v>
      </c>
      <c r="J2932">
        <v>71</v>
      </c>
      <c r="K2932" t="s">
        <v>1802</v>
      </c>
      <c r="L2932">
        <v>0</v>
      </c>
      <c r="M2932" t="s">
        <v>298</v>
      </c>
      <c r="N2932">
        <v>0</v>
      </c>
      <c r="O2932" t="s">
        <v>298</v>
      </c>
      <c r="P2932">
        <v>2012</v>
      </c>
      <c r="Q2932">
        <v>77</v>
      </c>
      <c r="R2932">
        <v>67003</v>
      </c>
      <c r="S2932">
        <v>25460</v>
      </c>
      <c r="T2932">
        <v>5995</v>
      </c>
      <c r="U2932" s="35">
        <v>748</v>
      </c>
      <c r="V2932" t="s">
        <v>299</v>
      </c>
      <c r="W2932" t="s">
        <v>299</v>
      </c>
      <c r="X2932" t="s">
        <v>299</v>
      </c>
      <c r="Y2932" t="s">
        <v>299</v>
      </c>
    </row>
    <row r="2933" spans="1:25" x14ac:dyDescent="0.25">
      <c r="A2933" t="s">
        <v>295</v>
      </c>
      <c r="B2933" t="s">
        <v>296</v>
      </c>
      <c r="C2933" s="61">
        <f t="shared" si="45"/>
        <v>6</v>
      </c>
      <c r="D2933" t="s">
        <v>1</v>
      </c>
      <c r="E2933">
        <v>712190</v>
      </c>
      <c r="F2933">
        <v>712</v>
      </c>
      <c r="G2933">
        <v>7121</v>
      </c>
      <c r="H2933">
        <v>6</v>
      </c>
      <c r="I2933" t="s">
        <v>296</v>
      </c>
      <c r="J2933">
        <v>71</v>
      </c>
      <c r="K2933" t="s">
        <v>1802</v>
      </c>
      <c r="L2933" t="s">
        <v>1532</v>
      </c>
      <c r="M2933" t="s">
        <v>1533</v>
      </c>
      <c r="N2933">
        <v>0</v>
      </c>
      <c r="O2933" t="s">
        <v>298</v>
      </c>
      <c r="P2933">
        <v>2012</v>
      </c>
      <c r="Q2933">
        <v>13</v>
      </c>
      <c r="R2933" t="s">
        <v>305</v>
      </c>
      <c r="S2933" t="s">
        <v>305</v>
      </c>
      <c r="T2933" t="s">
        <v>305</v>
      </c>
      <c r="U2933" s="35" t="s">
        <v>330</v>
      </c>
      <c r="V2933" t="s">
        <v>299</v>
      </c>
      <c r="W2933" t="s">
        <v>299</v>
      </c>
      <c r="X2933" t="s">
        <v>299</v>
      </c>
      <c r="Y2933" t="s">
        <v>299</v>
      </c>
    </row>
    <row r="2934" spans="1:25" x14ac:dyDescent="0.25">
      <c r="A2934" t="s">
        <v>295</v>
      </c>
      <c r="B2934" t="s">
        <v>296</v>
      </c>
      <c r="C2934" s="61">
        <f t="shared" si="45"/>
        <v>6</v>
      </c>
      <c r="D2934" t="s">
        <v>1</v>
      </c>
      <c r="E2934">
        <v>712190</v>
      </c>
      <c r="F2934">
        <v>712</v>
      </c>
      <c r="G2934">
        <v>7121</v>
      </c>
      <c r="H2934">
        <v>6</v>
      </c>
      <c r="I2934" t="s">
        <v>296</v>
      </c>
      <c r="J2934">
        <v>71</v>
      </c>
      <c r="K2934" t="s">
        <v>1802</v>
      </c>
      <c r="L2934" t="s">
        <v>1534</v>
      </c>
      <c r="M2934" t="s">
        <v>1535</v>
      </c>
      <c r="N2934">
        <v>0</v>
      </c>
      <c r="O2934" t="s">
        <v>298</v>
      </c>
      <c r="P2934">
        <v>2012</v>
      </c>
      <c r="Q2934">
        <v>64</v>
      </c>
      <c r="R2934" t="s">
        <v>305</v>
      </c>
      <c r="S2934" t="s">
        <v>305</v>
      </c>
      <c r="T2934" t="s">
        <v>305</v>
      </c>
      <c r="U2934" s="35" t="s">
        <v>306</v>
      </c>
      <c r="V2934" t="s">
        <v>299</v>
      </c>
      <c r="W2934" t="s">
        <v>299</v>
      </c>
      <c r="X2934" t="s">
        <v>299</v>
      </c>
      <c r="Y2934" t="s">
        <v>299</v>
      </c>
    </row>
    <row r="2935" spans="1:25" x14ac:dyDescent="0.25">
      <c r="A2935" t="s">
        <v>295</v>
      </c>
      <c r="B2935" t="s">
        <v>296</v>
      </c>
      <c r="C2935" s="61">
        <f t="shared" si="45"/>
        <v>3</v>
      </c>
      <c r="D2935" t="s">
        <v>1</v>
      </c>
      <c r="E2935">
        <v>713</v>
      </c>
      <c r="F2935">
        <v>713</v>
      </c>
      <c r="G2935" t="s">
        <v>296</v>
      </c>
      <c r="H2935">
        <v>3</v>
      </c>
      <c r="I2935" t="s">
        <v>296</v>
      </c>
      <c r="J2935">
        <v>71</v>
      </c>
      <c r="K2935" t="s">
        <v>1803</v>
      </c>
      <c r="L2935">
        <v>0</v>
      </c>
      <c r="M2935" t="s">
        <v>298</v>
      </c>
      <c r="N2935">
        <v>0</v>
      </c>
      <c r="O2935" t="s">
        <v>298</v>
      </c>
      <c r="P2935">
        <v>2012</v>
      </c>
      <c r="Q2935">
        <v>6524</v>
      </c>
      <c r="R2935">
        <v>17452320</v>
      </c>
      <c r="S2935">
        <v>4770804</v>
      </c>
      <c r="T2935">
        <v>1161065</v>
      </c>
      <c r="U2935" s="35">
        <v>219392</v>
      </c>
      <c r="V2935" t="s">
        <v>299</v>
      </c>
      <c r="W2935" t="s">
        <v>299</v>
      </c>
      <c r="X2935" t="s">
        <v>299</v>
      </c>
      <c r="Y2935" t="s">
        <v>299</v>
      </c>
    </row>
    <row r="2936" spans="1:25" x14ac:dyDescent="0.25">
      <c r="A2936" t="s">
        <v>295</v>
      </c>
      <c r="B2936" t="s">
        <v>296</v>
      </c>
      <c r="C2936" s="61">
        <f t="shared" si="45"/>
        <v>3</v>
      </c>
      <c r="D2936" t="s">
        <v>1</v>
      </c>
      <c r="E2936">
        <v>713</v>
      </c>
      <c r="F2936">
        <v>713</v>
      </c>
      <c r="G2936" t="s">
        <v>296</v>
      </c>
      <c r="H2936">
        <v>3</v>
      </c>
      <c r="I2936" t="s">
        <v>296</v>
      </c>
      <c r="J2936">
        <v>71</v>
      </c>
      <c r="K2936" t="s">
        <v>1803</v>
      </c>
      <c r="L2936" t="s">
        <v>1532</v>
      </c>
      <c r="M2936" t="s">
        <v>1533</v>
      </c>
      <c r="N2936">
        <v>0</v>
      </c>
      <c r="O2936" t="s">
        <v>298</v>
      </c>
      <c r="P2936">
        <v>2012</v>
      </c>
      <c r="Q2936">
        <v>5602</v>
      </c>
      <c r="R2936">
        <v>15784265</v>
      </c>
      <c r="S2936">
        <v>4113361</v>
      </c>
      <c r="T2936">
        <v>1004337</v>
      </c>
      <c r="U2936" s="35">
        <v>190701</v>
      </c>
      <c r="V2936" t="s">
        <v>299</v>
      </c>
      <c r="W2936" t="s">
        <v>299</v>
      </c>
      <c r="X2936" t="s">
        <v>299</v>
      </c>
      <c r="Y2936" t="s">
        <v>299</v>
      </c>
    </row>
    <row r="2937" spans="1:25" x14ac:dyDescent="0.25">
      <c r="A2937" t="s">
        <v>295</v>
      </c>
      <c r="B2937" t="s">
        <v>296</v>
      </c>
      <c r="C2937" s="61">
        <f t="shared" si="45"/>
        <v>3</v>
      </c>
      <c r="D2937" t="s">
        <v>1</v>
      </c>
      <c r="E2937">
        <v>713</v>
      </c>
      <c r="F2937">
        <v>713</v>
      </c>
      <c r="G2937" t="s">
        <v>296</v>
      </c>
      <c r="H2937">
        <v>3</v>
      </c>
      <c r="I2937" t="s">
        <v>296</v>
      </c>
      <c r="J2937">
        <v>71</v>
      </c>
      <c r="K2937" t="s">
        <v>1803</v>
      </c>
      <c r="L2937" t="s">
        <v>1534</v>
      </c>
      <c r="M2937" t="s">
        <v>1535</v>
      </c>
      <c r="N2937">
        <v>0</v>
      </c>
      <c r="O2937" t="s">
        <v>298</v>
      </c>
      <c r="P2937">
        <v>2012</v>
      </c>
      <c r="Q2937">
        <v>922</v>
      </c>
      <c r="R2937">
        <v>1668055</v>
      </c>
      <c r="S2937">
        <v>657443</v>
      </c>
      <c r="T2937">
        <v>156728</v>
      </c>
      <c r="U2937" s="35">
        <v>28691</v>
      </c>
      <c r="V2937" t="s">
        <v>299</v>
      </c>
      <c r="W2937" t="s">
        <v>299</v>
      </c>
      <c r="X2937" t="s">
        <v>299</v>
      </c>
      <c r="Y2937" t="s">
        <v>299</v>
      </c>
    </row>
    <row r="2938" spans="1:25" x14ac:dyDescent="0.25">
      <c r="A2938" t="s">
        <v>295</v>
      </c>
      <c r="B2938" t="s">
        <v>296</v>
      </c>
      <c r="C2938" s="61">
        <f t="shared" si="45"/>
        <v>4</v>
      </c>
      <c r="D2938" t="s">
        <v>1</v>
      </c>
      <c r="E2938">
        <v>7131</v>
      </c>
      <c r="F2938">
        <v>713</v>
      </c>
      <c r="G2938">
        <v>7131</v>
      </c>
      <c r="H2938">
        <v>4</v>
      </c>
      <c r="I2938" t="s">
        <v>296</v>
      </c>
      <c r="J2938">
        <v>71</v>
      </c>
      <c r="K2938" t="s">
        <v>1804</v>
      </c>
      <c r="L2938">
        <v>0</v>
      </c>
      <c r="M2938" t="s">
        <v>298</v>
      </c>
      <c r="N2938">
        <v>0</v>
      </c>
      <c r="O2938" t="s">
        <v>298</v>
      </c>
      <c r="P2938">
        <v>2012</v>
      </c>
      <c r="Q2938">
        <v>288</v>
      </c>
      <c r="R2938">
        <v>4396472</v>
      </c>
      <c r="S2938">
        <v>1148223</v>
      </c>
      <c r="T2938">
        <v>277670</v>
      </c>
      <c r="U2938" s="35">
        <v>42390</v>
      </c>
      <c r="V2938" t="s">
        <v>299</v>
      </c>
      <c r="W2938" t="s">
        <v>299</v>
      </c>
      <c r="X2938" t="s">
        <v>299</v>
      </c>
      <c r="Y2938" t="s">
        <v>299</v>
      </c>
    </row>
    <row r="2939" spans="1:25" x14ac:dyDescent="0.25">
      <c r="A2939" t="s">
        <v>295</v>
      </c>
      <c r="B2939" t="s">
        <v>296</v>
      </c>
      <c r="C2939" s="61">
        <f t="shared" si="45"/>
        <v>4</v>
      </c>
      <c r="D2939" t="s">
        <v>1</v>
      </c>
      <c r="E2939">
        <v>7131</v>
      </c>
      <c r="F2939">
        <v>713</v>
      </c>
      <c r="G2939">
        <v>7131</v>
      </c>
      <c r="H2939">
        <v>4</v>
      </c>
      <c r="I2939" t="s">
        <v>296</v>
      </c>
      <c r="J2939">
        <v>71</v>
      </c>
      <c r="K2939" t="s">
        <v>1804</v>
      </c>
      <c r="L2939" t="s">
        <v>1532</v>
      </c>
      <c r="M2939" t="s">
        <v>1533</v>
      </c>
      <c r="N2939">
        <v>0</v>
      </c>
      <c r="O2939" t="s">
        <v>298</v>
      </c>
      <c r="P2939">
        <v>2012</v>
      </c>
      <c r="Q2939">
        <v>288</v>
      </c>
      <c r="R2939">
        <v>4396472</v>
      </c>
      <c r="S2939">
        <v>1148223</v>
      </c>
      <c r="T2939">
        <v>277670</v>
      </c>
      <c r="U2939" s="35">
        <v>42390</v>
      </c>
      <c r="V2939" t="s">
        <v>299</v>
      </c>
      <c r="W2939" t="s">
        <v>299</v>
      </c>
      <c r="X2939" t="s">
        <v>299</v>
      </c>
      <c r="Y2939" t="s">
        <v>299</v>
      </c>
    </row>
    <row r="2940" spans="1:25" x14ac:dyDescent="0.25">
      <c r="A2940" t="s">
        <v>295</v>
      </c>
      <c r="B2940" t="s">
        <v>296</v>
      </c>
      <c r="C2940" s="61">
        <f t="shared" si="45"/>
        <v>5</v>
      </c>
      <c r="D2940" t="s">
        <v>1</v>
      </c>
      <c r="E2940">
        <v>71311</v>
      </c>
      <c r="F2940">
        <v>713</v>
      </c>
      <c r="G2940">
        <v>7131</v>
      </c>
      <c r="H2940">
        <v>5</v>
      </c>
      <c r="I2940" t="s">
        <v>296</v>
      </c>
      <c r="J2940">
        <v>71</v>
      </c>
      <c r="K2940" t="s">
        <v>1805</v>
      </c>
      <c r="L2940">
        <v>0</v>
      </c>
      <c r="M2940" t="s">
        <v>298</v>
      </c>
      <c r="N2940">
        <v>0</v>
      </c>
      <c r="O2940" t="s">
        <v>298</v>
      </c>
      <c r="P2940">
        <v>2012</v>
      </c>
      <c r="Q2940">
        <v>47</v>
      </c>
      <c r="R2940">
        <v>4232457</v>
      </c>
      <c r="S2940">
        <v>1102535</v>
      </c>
      <c r="T2940">
        <v>267273</v>
      </c>
      <c r="U2940" s="35">
        <v>38974</v>
      </c>
      <c r="V2940" t="s">
        <v>299</v>
      </c>
      <c r="W2940" t="s">
        <v>299</v>
      </c>
      <c r="X2940" t="s">
        <v>299</v>
      </c>
      <c r="Y2940" t="s">
        <v>299</v>
      </c>
    </row>
    <row r="2941" spans="1:25" x14ac:dyDescent="0.25">
      <c r="A2941" t="s">
        <v>295</v>
      </c>
      <c r="B2941" t="s">
        <v>296</v>
      </c>
      <c r="C2941" s="61">
        <f t="shared" si="45"/>
        <v>5</v>
      </c>
      <c r="D2941" t="s">
        <v>1</v>
      </c>
      <c r="E2941">
        <v>71311</v>
      </c>
      <c r="F2941">
        <v>713</v>
      </c>
      <c r="G2941">
        <v>7131</v>
      </c>
      <c r="H2941">
        <v>5</v>
      </c>
      <c r="I2941" t="s">
        <v>296</v>
      </c>
      <c r="J2941">
        <v>71</v>
      </c>
      <c r="K2941" t="s">
        <v>1805</v>
      </c>
      <c r="L2941" t="s">
        <v>1532</v>
      </c>
      <c r="M2941" t="s">
        <v>1533</v>
      </c>
      <c r="N2941">
        <v>0</v>
      </c>
      <c r="O2941" t="s">
        <v>298</v>
      </c>
      <c r="P2941">
        <v>2012</v>
      </c>
      <c r="Q2941">
        <v>47</v>
      </c>
      <c r="R2941">
        <v>4232457</v>
      </c>
      <c r="S2941">
        <v>1102535</v>
      </c>
      <c r="T2941">
        <v>267273</v>
      </c>
      <c r="U2941" s="35">
        <v>38974</v>
      </c>
      <c r="V2941" t="s">
        <v>299</v>
      </c>
      <c r="W2941" t="s">
        <v>299</v>
      </c>
      <c r="X2941" t="s">
        <v>299</v>
      </c>
      <c r="Y2941" t="s">
        <v>299</v>
      </c>
    </row>
    <row r="2942" spans="1:25" x14ac:dyDescent="0.25">
      <c r="A2942" t="s">
        <v>295</v>
      </c>
      <c r="B2942" t="s">
        <v>296</v>
      </c>
      <c r="C2942" s="61">
        <f t="shared" si="45"/>
        <v>6</v>
      </c>
      <c r="D2942" t="s">
        <v>1</v>
      </c>
      <c r="E2942">
        <v>713110</v>
      </c>
      <c r="F2942">
        <v>713</v>
      </c>
      <c r="G2942">
        <v>7131</v>
      </c>
      <c r="H2942">
        <v>6</v>
      </c>
      <c r="I2942" t="s">
        <v>296</v>
      </c>
      <c r="J2942">
        <v>71</v>
      </c>
      <c r="K2942" t="s">
        <v>1805</v>
      </c>
      <c r="L2942">
        <v>0</v>
      </c>
      <c r="M2942" t="s">
        <v>298</v>
      </c>
      <c r="N2942">
        <v>0</v>
      </c>
      <c r="O2942" t="s">
        <v>298</v>
      </c>
      <c r="P2942">
        <v>2012</v>
      </c>
      <c r="Q2942">
        <v>47</v>
      </c>
      <c r="R2942">
        <v>4232457</v>
      </c>
      <c r="S2942">
        <v>1102535</v>
      </c>
      <c r="T2942">
        <v>267273</v>
      </c>
      <c r="U2942" s="35">
        <v>38974</v>
      </c>
      <c r="V2942" t="s">
        <v>299</v>
      </c>
      <c r="W2942" t="s">
        <v>299</v>
      </c>
      <c r="X2942" t="s">
        <v>299</v>
      </c>
      <c r="Y2942" t="s">
        <v>299</v>
      </c>
    </row>
    <row r="2943" spans="1:25" x14ac:dyDescent="0.25">
      <c r="A2943" t="s">
        <v>295</v>
      </c>
      <c r="B2943" t="s">
        <v>296</v>
      </c>
      <c r="C2943" s="61">
        <f t="shared" si="45"/>
        <v>6</v>
      </c>
      <c r="D2943" t="s">
        <v>1</v>
      </c>
      <c r="E2943">
        <v>713110</v>
      </c>
      <c r="F2943">
        <v>713</v>
      </c>
      <c r="G2943">
        <v>7131</v>
      </c>
      <c r="H2943">
        <v>6</v>
      </c>
      <c r="I2943" t="s">
        <v>296</v>
      </c>
      <c r="J2943">
        <v>71</v>
      </c>
      <c r="K2943" t="s">
        <v>1805</v>
      </c>
      <c r="L2943" t="s">
        <v>1532</v>
      </c>
      <c r="M2943" t="s">
        <v>1533</v>
      </c>
      <c r="N2943">
        <v>0</v>
      </c>
      <c r="O2943" t="s">
        <v>298</v>
      </c>
      <c r="P2943">
        <v>2012</v>
      </c>
      <c r="Q2943">
        <v>47</v>
      </c>
      <c r="R2943">
        <v>4232457</v>
      </c>
      <c r="S2943">
        <v>1102535</v>
      </c>
      <c r="T2943">
        <v>267273</v>
      </c>
      <c r="U2943" s="35">
        <v>38974</v>
      </c>
      <c r="V2943" t="s">
        <v>299</v>
      </c>
      <c r="W2943" t="s">
        <v>299</v>
      </c>
      <c r="X2943" t="s">
        <v>299</v>
      </c>
      <c r="Y2943" t="s">
        <v>299</v>
      </c>
    </row>
    <row r="2944" spans="1:25" x14ac:dyDescent="0.25">
      <c r="A2944" t="s">
        <v>295</v>
      </c>
      <c r="B2944" t="s">
        <v>296</v>
      </c>
      <c r="C2944" s="61">
        <f t="shared" si="45"/>
        <v>7</v>
      </c>
      <c r="D2944" t="s">
        <v>1</v>
      </c>
      <c r="E2944">
        <v>7131101</v>
      </c>
      <c r="F2944">
        <v>713</v>
      </c>
      <c r="G2944">
        <v>7131</v>
      </c>
      <c r="H2944">
        <v>7</v>
      </c>
      <c r="I2944" t="s">
        <v>296</v>
      </c>
      <c r="J2944">
        <v>71</v>
      </c>
      <c r="K2944" t="s">
        <v>1806</v>
      </c>
      <c r="L2944">
        <v>0</v>
      </c>
      <c r="M2944" t="s">
        <v>298</v>
      </c>
      <c r="N2944">
        <v>0</v>
      </c>
      <c r="O2944" t="s">
        <v>298</v>
      </c>
      <c r="P2944">
        <v>2012</v>
      </c>
      <c r="Q2944">
        <v>13</v>
      </c>
      <c r="R2944">
        <v>48998</v>
      </c>
      <c r="S2944">
        <v>13343</v>
      </c>
      <c r="T2944">
        <v>1302</v>
      </c>
      <c r="U2944" s="35">
        <v>270</v>
      </c>
      <c r="V2944" t="s">
        <v>299</v>
      </c>
      <c r="W2944" t="s">
        <v>299</v>
      </c>
      <c r="X2944" t="s">
        <v>299</v>
      </c>
      <c r="Y2944" t="s">
        <v>299</v>
      </c>
    </row>
    <row r="2945" spans="1:25" x14ac:dyDescent="0.25">
      <c r="A2945" t="s">
        <v>295</v>
      </c>
      <c r="B2945" t="s">
        <v>296</v>
      </c>
      <c r="C2945" s="61">
        <f t="shared" si="45"/>
        <v>7</v>
      </c>
      <c r="D2945" t="s">
        <v>1</v>
      </c>
      <c r="E2945">
        <v>7131101</v>
      </c>
      <c r="F2945">
        <v>713</v>
      </c>
      <c r="G2945">
        <v>7131</v>
      </c>
      <c r="H2945">
        <v>7</v>
      </c>
      <c r="I2945" t="s">
        <v>296</v>
      </c>
      <c r="J2945">
        <v>71</v>
      </c>
      <c r="K2945" t="s">
        <v>1806</v>
      </c>
      <c r="L2945" t="s">
        <v>1532</v>
      </c>
      <c r="M2945" t="s">
        <v>1533</v>
      </c>
      <c r="N2945">
        <v>0</v>
      </c>
      <c r="O2945" t="s">
        <v>298</v>
      </c>
      <c r="P2945">
        <v>2012</v>
      </c>
      <c r="Q2945">
        <v>13</v>
      </c>
      <c r="R2945">
        <v>48998</v>
      </c>
      <c r="S2945">
        <v>13343</v>
      </c>
      <c r="T2945">
        <v>1302</v>
      </c>
      <c r="U2945" s="35">
        <v>270</v>
      </c>
      <c r="V2945" t="s">
        <v>299</v>
      </c>
      <c r="W2945" t="s">
        <v>299</v>
      </c>
      <c r="X2945" t="s">
        <v>299</v>
      </c>
      <c r="Y2945" t="s">
        <v>299</v>
      </c>
    </row>
    <row r="2946" spans="1:25" x14ac:dyDescent="0.25">
      <c r="A2946" t="s">
        <v>295</v>
      </c>
      <c r="B2946" t="s">
        <v>296</v>
      </c>
      <c r="C2946" s="61">
        <f t="shared" si="45"/>
        <v>7</v>
      </c>
      <c r="D2946" t="s">
        <v>1</v>
      </c>
      <c r="E2946">
        <v>7131102</v>
      </c>
      <c r="F2946">
        <v>713</v>
      </c>
      <c r="G2946">
        <v>7131</v>
      </c>
      <c r="H2946">
        <v>7</v>
      </c>
      <c r="I2946" t="s">
        <v>296</v>
      </c>
      <c r="J2946">
        <v>71</v>
      </c>
      <c r="K2946" t="s">
        <v>1807</v>
      </c>
      <c r="L2946">
        <v>0</v>
      </c>
      <c r="M2946" t="s">
        <v>298</v>
      </c>
      <c r="N2946">
        <v>0</v>
      </c>
      <c r="O2946" t="s">
        <v>298</v>
      </c>
      <c r="P2946">
        <v>2012</v>
      </c>
      <c r="Q2946">
        <v>34</v>
      </c>
      <c r="R2946">
        <v>4183459</v>
      </c>
      <c r="S2946">
        <v>1089192</v>
      </c>
      <c r="T2946">
        <v>265971</v>
      </c>
      <c r="U2946" s="35">
        <v>38704</v>
      </c>
      <c r="V2946" t="s">
        <v>299</v>
      </c>
      <c r="W2946" t="s">
        <v>299</v>
      </c>
      <c r="X2946" t="s">
        <v>299</v>
      </c>
      <c r="Y2946" t="s">
        <v>299</v>
      </c>
    </row>
    <row r="2947" spans="1:25" x14ac:dyDescent="0.25">
      <c r="A2947" t="s">
        <v>295</v>
      </c>
      <c r="B2947" t="s">
        <v>296</v>
      </c>
      <c r="C2947" s="61">
        <f t="shared" si="45"/>
        <v>7</v>
      </c>
      <c r="D2947" t="s">
        <v>1</v>
      </c>
      <c r="E2947">
        <v>7131102</v>
      </c>
      <c r="F2947">
        <v>713</v>
      </c>
      <c r="G2947">
        <v>7131</v>
      </c>
      <c r="H2947">
        <v>7</v>
      </c>
      <c r="I2947" t="s">
        <v>296</v>
      </c>
      <c r="J2947">
        <v>71</v>
      </c>
      <c r="K2947" t="s">
        <v>1807</v>
      </c>
      <c r="L2947" t="s">
        <v>1532</v>
      </c>
      <c r="M2947" t="s">
        <v>1533</v>
      </c>
      <c r="N2947">
        <v>0</v>
      </c>
      <c r="O2947" t="s">
        <v>298</v>
      </c>
      <c r="P2947">
        <v>2012</v>
      </c>
      <c r="Q2947">
        <v>34</v>
      </c>
      <c r="R2947">
        <v>4183459</v>
      </c>
      <c r="S2947">
        <v>1089192</v>
      </c>
      <c r="T2947">
        <v>265971</v>
      </c>
      <c r="U2947" s="35">
        <v>38704</v>
      </c>
      <c r="V2947" t="s">
        <v>299</v>
      </c>
      <c r="W2947" t="s">
        <v>299</v>
      </c>
      <c r="X2947" t="s">
        <v>299</v>
      </c>
      <c r="Y2947" t="s">
        <v>299</v>
      </c>
    </row>
    <row r="2948" spans="1:25" x14ac:dyDescent="0.25">
      <c r="A2948" t="s">
        <v>295</v>
      </c>
      <c r="B2948" t="s">
        <v>296</v>
      </c>
      <c r="C2948" s="61">
        <f t="shared" si="45"/>
        <v>5</v>
      </c>
      <c r="D2948" t="s">
        <v>1</v>
      </c>
      <c r="E2948">
        <v>71312</v>
      </c>
      <c r="F2948">
        <v>713</v>
      </c>
      <c r="G2948">
        <v>7131</v>
      </c>
      <c r="H2948">
        <v>5</v>
      </c>
      <c r="I2948" t="s">
        <v>296</v>
      </c>
      <c r="J2948">
        <v>71</v>
      </c>
      <c r="K2948" t="s">
        <v>1808</v>
      </c>
      <c r="L2948">
        <v>0</v>
      </c>
      <c r="M2948" t="s">
        <v>298</v>
      </c>
      <c r="N2948">
        <v>0</v>
      </c>
      <c r="O2948" t="s">
        <v>298</v>
      </c>
      <c r="P2948">
        <v>2012</v>
      </c>
      <c r="Q2948">
        <v>241</v>
      </c>
      <c r="R2948">
        <v>164015</v>
      </c>
      <c r="S2948">
        <v>45688</v>
      </c>
      <c r="T2948">
        <v>10397</v>
      </c>
      <c r="U2948" s="35">
        <v>3416</v>
      </c>
      <c r="V2948" t="s">
        <v>299</v>
      </c>
      <c r="W2948" t="s">
        <v>299</v>
      </c>
      <c r="X2948" t="s">
        <v>299</v>
      </c>
      <c r="Y2948" t="s">
        <v>299</v>
      </c>
    </row>
    <row r="2949" spans="1:25" x14ac:dyDescent="0.25">
      <c r="A2949" t="s">
        <v>295</v>
      </c>
      <c r="B2949" t="s">
        <v>296</v>
      </c>
      <c r="C2949" s="61">
        <f t="shared" ref="C2949:C3012" si="46">LEN(E2949)</f>
        <v>5</v>
      </c>
      <c r="D2949" t="s">
        <v>1</v>
      </c>
      <c r="E2949">
        <v>71312</v>
      </c>
      <c r="F2949">
        <v>713</v>
      </c>
      <c r="G2949">
        <v>7131</v>
      </c>
      <c r="H2949">
        <v>5</v>
      </c>
      <c r="I2949" t="s">
        <v>296</v>
      </c>
      <c r="J2949">
        <v>71</v>
      </c>
      <c r="K2949" t="s">
        <v>1808</v>
      </c>
      <c r="L2949" t="s">
        <v>1532</v>
      </c>
      <c r="M2949" t="s">
        <v>1533</v>
      </c>
      <c r="N2949">
        <v>0</v>
      </c>
      <c r="O2949" t="s">
        <v>298</v>
      </c>
      <c r="P2949">
        <v>2012</v>
      </c>
      <c r="Q2949">
        <v>241</v>
      </c>
      <c r="R2949">
        <v>164015</v>
      </c>
      <c r="S2949">
        <v>45688</v>
      </c>
      <c r="T2949">
        <v>10397</v>
      </c>
      <c r="U2949" s="35">
        <v>3416</v>
      </c>
      <c r="V2949" t="s">
        <v>299</v>
      </c>
      <c r="W2949" t="s">
        <v>299</v>
      </c>
      <c r="X2949" t="s">
        <v>299</v>
      </c>
      <c r="Y2949" t="s">
        <v>299</v>
      </c>
    </row>
    <row r="2950" spans="1:25" x14ac:dyDescent="0.25">
      <c r="A2950" t="s">
        <v>295</v>
      </c>
      <c r="B2950" t="s">
        <v>296</v>
      </c>
      <c r="C2950" s="61">
        <f t="shared" si="46"/>
        <v>6</v>
      </c>
      <c r="D2950" t="s">
        <v>1</v>
      </c>
      <c r="E2950">
        <v>713120</v>
      </c>
      <c r="F2950">
        <v>713</v>
      </c>
      <c r="G2950">
        <v>7131</v>
      </c>
      <c r="H2950">
        <v>6</v>
      </c>
      <c r="I2950" t="s">
        <v>296</v>
      </c>
      <c r="J2950">
        <v>71</v>
      </c>
      <c r="K2950" t="s">
        <v>1808</v>
      </c>
      <c r="L2950">
        <v>0</v>
      </c>
      <c r="M2950" t="s">
        <v>298</v>
      </c>
      <c r="N2950">
        <v>0</v>
      </c>
      <c r="O2950" t="s">
        <v>298</v>
      </c>
      <c r="P2950">
        <v>2012</v>
      </c>
      <c r="Q2950">
        <v>241</v>
      </c>
      <c r="R2950">
        <v>164015</v>
      </c>
      <c r="S2950">
        <v>45688</v>
      </c>
      <c r="T2950">
        <v>10397</v>
      </c>
      <c r="U2950" s="35">
        <v>3416</v>
      </c>
      <c r="V2950" t="s">
        <v>299</v>
      </c>
      <c r="W2950" t="s">
        <v>299</v>
      </c>
      <c r="X2950" t="s">
        <v>299</v>
      </c>
      <c r="Y2950" t="s">
        <v>299</v>
      </c>
    </row>
    <row r="2951" spans="1:25" x14ac:dyDescent="0.25">
      <c r="A2951" t="s">
        <v>295</v>
      </c>
      <c r="B2951" t="s">
        <v>296</v>
      </c>
      <c r="C2951" s="61">
        <f t="shared" si="46"/>
        <v>6</v>
      </c>
      <c r="D2951" t="s">
        <v>1</v>
      </c>
      <c r="E2951">
        <v>713120</v>
      </c>
      <c r="F2951">
        <v>713</v>
      </c>
      <c r="G2951">
        <v>7131</v>
      </c>
      <c r="H2951">
        <v>6</v>
      </c>
      <c r="I2951" t="s">
        <v>296</v>
      </c>
      <c r="J2951">
        <v>71</v>
      </c>
      <c r="K2951" t="s">
        <v>1808</v>
      </c>
      <c r="L2951" t="s">
        <v>1532</v>
      </c>
      <c r="M2951" t="s">
        <v>1533</v>
      </c>
      <c r="N2951">
        <v>0</v>
      </c>
      <c r="O2951" t="s">
        <v>298</v>
      </c>
      <c r="P2951">
        <v>2012</v>
      </c>
      <c r="Q2951">
        <v>241</v>
      </c>
      <c r="R2951">
        <v>164015</v>
      </c>
      <c r="S2951">
        <v>45688</v>
      </c>
      <c r="T2951">
        <v>10397</v>
      </c>
      <c r="U2951" s="35">
        <v>3416</v>
      </c>
      <c r="V2951" t="s">
        <v>299</v>
      </c>
      <c r="W2951" t="s">
        <v>299</v>
      </c>
      <c r="X2951" t="s">
        <v>299</v>
      </c>
      <c r="Y2951" t="s">
        <v>299</v>
      </c>
    </row>
    <row r="2952" spans="1:25" x14ac:dyDescent="0.25">
      <c r="A2952" t="s">
        <v>295</v>
      </c>
      <c r="B2952" t="s">
        <v>296</v>
      </c>
      <c r="C2952" s="61">
        <f t="shared" si="46"/>
        <v>4</v>
      </c>
      <c r="D2952" t="s">
        <v>1</v>
      </c>
      <c r="E2952">
        <v>7132</v>
      </c>
      <c r="F2952">
        <v>713</v>
      </c>
      <c r="G2952">
        <v>7132</v>
      </c>
      <c r="H2952">
        <v>4</v>
      </c>
      <c r="I2952" t="s">
        <v>296</v>
      </c>
      <c r="J2952">
        <v>71</v>
      </c>
      <c r="K2952" t="s">
        <v>1809</v>
      </c>
      <c r="L2952">
        <v>0</v>
      </c>
      <c r="M2952" t="s">
        <v>298</v>
      </c>
      <c r="N2952">
        <v>0</v>
      </c>
      <c r="O2952" t="s">
        <v>298</v>
      </c>
      <c r="P2952">
        <v>2012</v>
      </c>
      <c r="Q2952">
        <v>218</v>
      </c>
      <c r="R2952">
        <v>4888658</v>
      </c>
      <c r="S2952">
        <v>1062022</v>
      </c>
      <c r="T2952">
        <v>257692</v>
      </c>
      <c r="U2952" s="35">
        <v>34045</v>
      </c>
      <c r="V2952" t="s">
        <v>299</v>
      </c>
      <c r="W2952" t="s">
        <v>299</v>
      </c>
      <c r="X2952" t="s">
        <v>299</v>
      </c>
      <c r="Y2952" t="s">
        <v>299</v>
      </c>
    </row>
    <row r="2953" spans="1:25" x14ac:dyDescent="0.25">
      <c r="A2953" t="s">
        <v>295</v>
      </c>
      <c r="B2953" t="s">
        <v>296</v>
      </c>
      <c r="C2953" s="61">
        <f t="shared" si="46"/>
        <v>4</v>
      </c>
      <c r="D2953" t="s">
        <v>1</v>
      </c>
      <c r="E2953">
        <v>7132</v>
      </c>
      <c r="F2953">
        <v>713</v>
      </c>
      <c r="G2953">
        <v>7132</v>
      </c>
      <c r="H2953">
        <v>4</v>
      </c>
      <c r="I2953" t="s">
        <v>296</v>
      </c>
      <c r="J2953">
        <v>71</v>
      </c>
      <c r="K2953" t="s">
        <v>1809</v>
      </c>
      <c r="L2953" t="s">
        <v>1532</v>
      </c>
      <c r="M2953" t="s">
        <v>1533</v>
      </c>
      <c r="N2953">
        <v>0</v>
      </c>
      <c r="O2953" t="s">
        <v>298</v>
      </c>
      <c r="P2953">
        <v>2012</v>
      </c>
      <c r="Q2953">
        <v>218</v>
      </c>
      <c r="R2953">
        <v>4888658</v>
      </c>
      <c r="S2953">
        <v>1062022</v>
      </c>
      <c r="T2953">
        <v>257692</v>
      </c>
      <c r="U2953" s="35">
        <v>34045</v>
      </c>
      <c r="V2953" t="s">
        <v>299</v>
      </c>
      <c r="W2953" t="s">
        <v>299</v>
      </c>
      <c r="X2953" t="s">
        <v>299</v>
      </c>
      <c r="Y2953" t="s">
        <v>299</v>
      </c>
    </row>
    <row r="2954" spans="1:25" x14ac:dyDescent="0.25">
      <c r="A2954" t="s">
        <v>295</v>
      </c>
      <c r="B2954" t="s">
        <v>296</v>
      </c>
      <c r="C2954" s="61">
        <f t="shared" si="46"/>
        <v>5</v>
      </c>
      <c r="D2954" t="s">
        <v>1</v>
      </c>
      <c r="E2954">
        <v>71321</v>
      </c>
      <c r="F2954">
        <v>713</v>
      </c>
      <c r="G2954">
        <v>7132</v>
      </c>
      <c r="H2954">
        <v>5</v>
      </c>
      <c r="I2954" t="s">
        <v>296</v>
      </c>
      <c r="J2954">
        <v>71</v>
      </c>
      <c r="K2954" t="s">
        <v>1810</v>
      </c>
      <c r="L2954">
        <v>0</v>
      </c>
      <c r="M2954" t="s">
        <v>298</v>
      </c>
      <c r="N2954">
        <v>0</v>
      </c>
      <c r="O2954" t="s">
        <v>298</v>
      </c>
      <c r="P2954">
        <v>2012</v>
      </c>
      <c r="Q2954">
        <v>43</v>
      </c>
      <c r="R2954">
        <v>3732814</v>
      </c>
      <c r="S2954">
        <v>726340</v>
      </c>
      <c r="T2954">
        <v>175474</v>
      </c>
      <c r="U2954" s="35">
        <v>22289</v>
      </c>
      <c r="V2954" t="s">
        <v>299</v>
      </c>
      <c r="W2954" t="s">
        <v>299</v>
      </c>
      <c r="X2954" t="s">
        <v>299</v>
      </c>
      <c r="Y2954" t="s">
        <v>299</v>
      </c>
    </row>
    <row r="2955" spans="1:25" x14ac:dyDescent="0.25">
      <c r="A2955" t="s">
        <v>295</v>
      </c>
      <c r="B2955" t="s">
        <v>296</v>
      </c>
      <c r="C2955" s="61">
        <f t="shared" si="46"/>
        <v>5</v>
      </c>
      <c r="D2955" t="s">
        <v>1</v>
      </c>
      <c r="E2955">
        <v>71321</v>
      </c>
      <c r="F2955">
        <v>713</v>
      </c>
      <c r="G2955">
        <v>7132</v>
      </c>
      <c r="H2955">
        <v>5</v>
      </c>
      <c r="I2955" t="s">
        <v>296</v>
      </c>
      <c r="J2955">
        <v>71</v>
      </c>
      <c r="K2955" t="s">
        <v>1810</v>
      </c>
      <c r="L2955" t="s">
        <v>1532</v>
      </c>
      <c r="M2955" t="s">
        <v>1533</v>
      </c>
      <c r="N2955">
        <v>0</v>
      </c>
      <c r="O2955" t="s">
        <v>298</v>
      </c>
      <c r="P2955">
        <v>2012</v>
      </c>
      <c r="Q2955">
        <v>43</v>
      </c>
      <c r="R2955">
        <v>3732814</v>
      </c>
      <c r="S2955">
        <v>726340</v>
      </c>
      <c r="T2955">
        <v>175474</v>
      </c>
      <c r="U2955" s="35">
        <v>22289</v>
      </c>
      <c r="V2955" t="s">
        <v>299</v>
      </c>
      <c r="W2955" t="s">
        <v>299</v>
      </c>
      <c r="X2955" t="s">
        <v>299</v>
      </c>
      <c r="Y2955" t="s">
        <v>299</v>
      </c>
    </row>
    <row r="2956" spans="1:25" x14ac:dyDescent="0.25">
      <c r="A2956" t="s">
        <v>295</v>
      </c>
      <c r="B2956" t="s">
        <v>296</v>
      </c>
      <c r="C2956" s="61">
        <f t="shared" si="46"/>
        <v>6</v>
      </c>
      <c r="D2956" t="s">
        <v>1</v>
      </c>
      <c r="E2956">
        <v>713210</v>
      </c>
      <c r="F2956">
        <v>713</v>
      </c>
      <c r="G2956">
        <v>7132</v>
      </c>
      <c r="H2956">
        <v>6</v>
      </c>
      <c r="I2956" t="s">
        <v>296</v>
      </c>
      <c r="J2956">
        <v>71</v>
      </c>
      <c r="K2956" t="s">
        <v>1810</v>
      </c>
      <c r="L2956">
        <v>0</v>
      </c>
      <c r="M2956" t="s">
        <v>298</v>
      </c>
      <c r="N2956">
        <v>0</v>
      </c>
      <c r="O2956" t="s">
        <v>298</v>
      </c>
      <c r="P2956">
        <v>2012</v>
      </c>
      <c r="Q2956">
        <v>43</v>
      </c>
      <c r="R2956">
        <v>3732814</v>
      </c>
      <c r="S2956">
        <v>726340</v>
      </c>
      <c r="T2956">
        <v>175474</v>
      </c>
      <c r="U2956" s="35">
        <v>22289</v>
      </c>
      <c r="V2956" t="s">
        <v>299</v>
      </c>
      <c r="W2956" t="s">
        <v>299</v>
      </c>
      <c r="X2956" t="s">
        <v>299</v>
      </c>
      <c r="Y2956" t="s">
        <v>299</v>
      </c>
    </row>
    <row r="2957" spans="1:25" x14ac:dyDescent="0.25">
      <c r="A2957" t="s">
        <v>295</v>
      </c>
      <c r="B2957" t="s">
        <v>296</v>
      </c>
      <c r="C2957" s="61">
        <f t="shared" si="46"/>
        <v>6</v>
      </c>
      <c r="D2957" t="s">
        <v>1</v>
      </c>
      <c r="E2957">
        <v>713210</v>
      </c>
      <c r="F2957">
        <v>713</v>
      </c>
      <c r="G2957">
        <v>7132</v>
      </c>
      <c r="H2957">
        <v>6</v>
      </c>
      <c r="I2957" t="s">
        <v>296</v>
      </c>
      <c r="J2957">
        <v>71</v>
      </c>
      <c r="K2957" t="s">
        <v>1810</v>
      </c>
      <c r="L2957" t="s">
        <v>1532</v>
      </c>
      <c r="M2957" t="s">
        <v>1533</v>
      </c>
      <c r="N2957">
        <v>0</v>
      </c>
      <c r="O2957" t="s">
        <v>298</v>
      </c>
      <c r="P2957">
        <v>2012</v>
      </c>
      <c r="Q2957">
        <v>43</v>
      </c>
      <c r="R2957">
        <v>3732814</v>
      </c>
      <c r="S2957">
        <v>726340</v>
      </c>
      <c r="T2957">
        <v>175474</v>
      </c>
      <c r="U2957" s="35">
        <v>22289</v>
      </c>
      <c r="V2957" t="s">
        <v>299</v>
      </c>
      <c r="W2957" t="s">
        <v>299</v>
      </c>
      <c r="X2957" t="s">
        <v>299</v>
      </c>
      <c r="Y2957" t="s">
        <v>299</v>
      </c>
    </row>
    <row r="2958" spans="1:25" x14ac:dyDescent="0.25">
      <c r="A2958" t="s">
        <v>295</v>
      </c>
      <c r="B2958" t="s">
        <v>296</v>
      </c>
      <c r="C2958" s="61">
        <f t="shared" si="46"/>
        <v>5</v>
      </c>
      <c r="D2958" t="s">
        <v>1</v>
      </c>
      <c r="E2958">
        <v>71329</v>
      </c>
      <c r="F2958">
        <v>713</v>
      </c>
      <c r="G2958">
        <v>7132</v>
      </c>
      <c r="H2958">
        <v>5</v>
      </c>
      <c r="I2958" t="s">
        <v>296</v>
      </c>
      <c r="J2958">
        <v>71</v>
      </c>
      <c r="K2958" t="s">
        <v>1811</v>
      </c>
      <c r="L2958">
        <v>0</v>
      </c>
      <c r="M2958" t="s">
        <v>298</v>
      </c>
      <c r="N2958">
        <v>0</v>
      </c>
      <c r="O2958" t="s">
        <v>298</v>
      </c>
      <c r="P2958">
        <v>2012</v>
      </c>
      <c r="Q2958">
        <v>175</v>
      </c>
      <c r="R2958">
        <v>1155844</v>
      </c>
      <c r="S2958">
        <v>335682</v>
      </c>
      <c r="T2958">
        <v>82218</v>
      </c>
      <c r="U2958" s="35">
        <v>11756</v>
      </c>
      <c r="V2958" t="s">
        <v>299</v>
      </c>
      <c r="W2958" t="s">
        <v>299</v>
      </c>
      <c r="X2958" t="s">
        <v>299</v>
      </c>
      <c r="Y2958" t="s">
        <v>299</v>
      </c>
    </row>
    <row r="2959" spans="1:25" x14ac:dyDescent="0.25">
      <c r="A2959" t="s">
        <v>295</v>
      </c>
      <c r="B2959" t="s">
        <v>296</v>
      </c>
      <c r="C2959" s="61">
        <f t="shared" si="46"/>
        <v>5</v>
      </c>
      <c r="D2959" t="s">
        <v>1</v>
      </c>
      <c r="E2959">
        <v>71329</v>
      </c>
      <c r="F2959">
        <v>713</v>
      </c>
      <c r="G2959">
        <v>7132</v>
      </c>
      <c r="H2959">
        <v>5</v>
      </c>
      <c r="I2959" t="s">
        <v>296</v>
      </c>
      <c r="J2959">
        <v>71</v>
      </c>
      <c r="K2959" t="s">
        <v>1811</v>
      </c>
      <c r="L2959" t="s">
        <v>1532</v>
      </c>
      <c r="M2959" t="s">
        <v>1533</v>
      </c>
      <c r="N2959">
        <v>0</v>
      </c>
      <c r="O2959" t="s">
        <v>298</v>
      </c>
      <c r="P2959">
        <v>2012</v>
      </c>
      <c r="Q2959">
        <v>175</v>
      </c>
      <c r="R2959">
        <v>1155844</v>
      </c>
      <c r="S2959">
        <v>335682</v>
      </c>
      <c r="T2959">
        <v>82218</v>
      </c>
      <c r="U2959" s="35">
        <v>11756</v>
      </c>
      <c r="V2959" t="s">
        <v>299</v>
      </c>
      <c r="W2959" t="s">
        <v>299</v>
      </c>
      <c r="X2959" t="s">
        <v>299</v>
      </c>
      <c r="Y2959" t="s">
        <v>299</v>
      </c>
    </row>
    <row r="2960" spans="1:25" x14ac:dyDescent="0.25">
      <c r="A2960" t="s">
        <v>295</v>
      </c>
      <c r="B2960" t="s">
        <v>296</v>
      </c>
      <c r="C2960" s="61">
        <f t="shared" si="46"/>
        <v>6</v>
      </c>
      <c r="D2960" t="s">
        <v>1</v>
      </c>
      <c r="E2960">
        <v>713290</v>
      </c>
      <c r="F2960">
        <v>713</v>
      </c>
      <c r="G2960">
        <v>7132</v>
      </c>
      <c r="H2960">
        <v>6</v>
      </c>
      <c r="I2960" t="s">
        <v>296</v>
      </c>
      <c r="J2960">
        <v>71</v>
      </c>
      <c r="K2960" t="s">
        <v>1811</v>
      </c>
      <c r="L2960">
        <v>0</v>
      </c>
      <c r="M2960" t="s">
        <v>298</v>
      </c>
      <c r="N2960">
        <v>0</v>
      </c>
      <c r="O2960" t="s">
        <v>298</v>
      </c>
      <c r="P2960">
        <v>2012</v>
      </c>
      <c r="Q2960">
        <v>175</v>
      </c>
      <c r="R2960">
        <v>1155844</v>
      </c>
      <c r="S2960">
        <v>335682</v>
      </c>
      <c r="T2960">
        <v>82218</v>
      </c>
      <c r="U2960" s="35">
        <v>11756</v>
      </c>
      <c r="V2960" t="s">
        <v>299</v>
      </c>
      <c r="W2960" t="s">
        <v>299</v>
      </c>
      <c r="X2960" t="s">
        <v>299</v>
      </c>
      <c r="Y2960" t="s">
        <v>299</v>
      </c>
    </row>
    <row r="2961" spans="1:25" x14ac:dyDescent="0.25">
      <c r="A2961" t="s">
        <v>295</v>
      </c>
      <c r="B2961" t="s">
        <v>296</v>
      </c>
      <c r="C2961" s="61">
        <f t="shared" si="46"/>
        <v>6</v>
      </c>
      <c r="D2961" t="s">
        <v>1</v>
      </c>
      <c r="E2961">
        <v>713290</v>
      </c>
      <c r="F2961">
        <v>713</v>
      </c>
      <c r="G2961">
        <v>7132</v>
      </c>
      <c r="H2961">
        <v>6</v>
      </c>
      <c r="I2961" t="s">
        <v>296</v>
      </c>
      <c r="J2961">
        <v>71</v>
      </c>
      <c r="K2961" t="s">
        <v>1811</v>
      </c>
      <c r="L2961" t="s">
        <v>1532</v>
      </c>
      <c r="M2961" t="s">
        <v>1533</v>
      </c>
      <c r="N2961">
        <v>0</v>
      </c>
      <c r="O2961" t="s">
        <v>298</v>
      </c>
      <c r="P2961">
        <v>2012</v>
      </c>
      <c r="Q2961">
        <v>175</v>
      </c>
      <c r="R2961">
        <v>1155844</v>
      </c>
      <c r="S2961">
        <v>335682</v>
      </c>
      <c r="T2961">
        <v>82218</v>
      </c>
      <c r="U2961" s="35">
        <v>11756</v>
      </c>
      <c r="V2961" t="s">
        <v>299</v>
      </c>
      <c r="W2961" t="s">
        <v>299</v>
      </c>
      <c r="X2961" t="s">
        <v>299</v>
      </c>
      <c r="Y2961" t="s">
        <v>299</v>
      </c>
    </row>
    <row r="2962" spans="1:25" x14ac:dyDescent="0.25">
      <c r="A2962" t="s">
        <v>295</v>
      </c>
      <c r="B2962" t="s">
        <v>296</v>
      </c>
      <c r="C2962" s="61">
        <f t="shared" si="46"/>
        <v>7</v>
      </c>
      <c r="D2962" t="s">
        <v>1</v>
      </c>
      <c r="E2962">
        <v>7132901</v>
      </c>
      <c r="F2962">
        <v>713</v>
      </c>
      <c r="G2962">
        <v>7132</v>
      </c>
      <c r="H2962">
        <v>7</v>
      </c>
      <c r="I2962" t="s">
        <v>296</v>
      </c>
      <c r="J2962">
        <v>71</v>
      </c>
      <c r="K2962" t="s">
        <v>1812</v>
      </c>
      <c r="L2962">
        <v>0</v>
      </c>
      <c r="M2962" t="s">
        <v>298</v>
      </c>
      <c r="N2962">
        <v>0</v>
      </c>
      <c r="O2962" t="s">
        <v>298</v>
      </c>
      <c r="P2962">
        <v>2012</v>
      </c>
      <c r="Q2962">
        <v>14</v>
      </c>
      <c r="R2962">
        <v>26724</v>
      </c>
      <c r="S2962">
        <v>6573</v>
      </c>
      <c r="T2962">
        <v>1445</v>
      </c>
      <c r="U2962" s="35">
        <v>198</v>
      </c>
      <c r="V2962" t="s">
        <v>299</v>
      </c>
      <c r="W2962" t="s">
        <v>299</v>
      </c>
      <c r="X2962" t="s">
        <v>299</v>
      </c>
      <c r="Y2962" t="s">
        <v>299</v>
      </c>
    </row>
    <row r="2963" spans="1:25" x14ac:dyDescent="0.25">
      <c r="A2963" t="s">
        <v>295</v>
      </c>
      <c r="B2963" t="s">
        <v>296</v>
      </c>
      <c r="C2963" s="61">
        <f t="shared" si="46"/>
        <v>7</v>
      </c>
      <c r="D2963" t="s">
        <v>1</v>
      </c>
      <c r="E2963">
        <v>7132901</v>
      </c>
      <c r="F2963">
        <v>713</v>
      </c>
      <c r="G2963">
        <v>7132</v>
      </c>
      <c r="H2963">
        <v>7</v>
      </c>
      <c r="I2963" t="s">
        <v>296</v>
      </c>
      <c r="J2963">
        <v>71</v>
      </c>
      <c r="K2963" t="s">
        <v>1812</v>
      </c>
      <c r="L2963" t="s">
        <v>1532</v>
      </c>
      <c r="M2963" t="s">
        <v>1533</v>
      </c>
      <c r="N2963">
        <v>0</v>
      </c>
      <c r="O2963" t="s">
        <v>298</v>
      </c>
      <c r="P2963">
        <v>2012</v>
      </c>
      <c r="Q2963">
        <v>14</v>
      </c>
      <c r="R2963">
        <v>26724</v>
      </c>
      <c r="S2963">
        <v>6573</v>
      </c>
      <c r="T2963">
        <v>1445</v>
      </c>
      <c r="U2963" s="35">
        <v>198</v>
      </c>
      <c r="V2963" t="s">
        <v>299</v>
      </c>
      <c r="W2963" t="s">
        <v>299</v>
      </c>
      <c r="X2963" t="s">
        <v>299</v>
      </c>
      <c r="Y2963" t="s">
        <v>299</v>
      </c>
    </row>
    <row r="2964" spans="1:25" x14ac:dyDescent="0.25">
      <c r="A2964" t="s">
        <v>295</v>
      </c>
      <c r="B2964" t="s">
        <v>296</v>
      </c>
      <c r="C2964" s="61">
        <f t="shared" si="46"/>
        <v>7</v>
      </c>
      <c r="D2964" t="s">
        <v>1</v>
      </c>
      <c r="E2964">
        <v>7132902</v>
      </c>
      <c r="F2964">
        <v>713</v>
      </c>
      <c r="G2964">
        <v>7132</v>
      </c>
      <c r="H2964">
        <v>7</v>
      </c>
      <c r="I2964" t="s">
        <v>296</v>
      </c>
      <c r="J2964">
        <v>71</v>
      </c>
      <c r="K2964" t="s">
        <v>1813</v>
      </c>
      <c r="L2964">
        <v>0</v>
      </c>
      <c r="M2964" t="s">
        <v>298</v>
      </c>
      <c r="N2964">
        <v>0</v>
      </c>
      <c r="O2964" t="s">
        <v>298</v>
      </c>
      <c r="P2964">
        <v>2012</v>
      </c>
      <c r="Q2964">
        <v>161</v>
      </c>
      <c r="R2964">
        <v>1129120</v>
      </c>
      <c r="S2964">
        <v>329109</v>
      </c>
      <c r="T2964">
        <v>80773</v>
      </c>
      <c r="U2964" s="35">
        <v>11558</v>
      </c>
      <c r="V2964" t="s">
        <v>299</v>
      </c>
      <c r="W2964" t="s">
        <v>299</v>
      </c>
      <c r="X2964" t="s">
        <v>299</v>
      </c>
      <c r="Y2964" t="s">
        <v>299</v>
      </c>
    </row>
    <row r="2965" spans="1:25" x14ac:dyDescent="0.25">
      <c r="A2965" t="s">
        <v>295</v>
      </c>
      <c r="B2965" t="s">
        <v>296</v>
      </c>
      <c r="C2965" s="61">
        <f t="shared" si="46"/>
        <v>7</v>
      </c>
      <c r="D2965" t="s">
        <v>1</v>
      </c>
      <c r="E2965">
        <v>7132902</v>
      </c>
      <c r="F2965">
        <v>713</v>
      </c>
      <c r="G2965">
        <v>7132</v>
      </c>
      <c r="H2965">
        <v>7</v>
      </c>
      <c r="I2965" t="s">
        <v>296</v>
      </c>
      <c r="J2965">
        <v>71</v>
      </c>
      <c r="K2965" t="s">
        <v>1813</v>
      </c>
      <c r="L2965" t="s">
        <v>1532</v>
      </c>
      <c r="M2965" t="s">
        <v>1533</v>
      </c>
      <c r="N2965">
        <v>0</v>
      </c>
      <c r="O2965" t="s">
        <v>298</v>
      </c>
      <c r="P2965">
        <v>2012</v>
      </c>
      <c r="Q2965">
        <v>161</v>
      </c>
      <c r="R2965">
        <v>1129120</v>
      </c>
      <c r="S2965">
        <v>329109</v>
      </c>
      <c r="T2965">
        <v>80773</v>
      </c>
      <c r="U2965" s="35">
        <v>11558</v>
      </c>
      <c r="V2965" t="s">
        <v>299</v>
      </c>
      <c r="W2965" t="s">
        <v>299</v>
      </c>
      <c r="X2965" t="s">
        <v>299</v>
      </c>
      <c r="Y2965" t="s">
        <v>299</v>
      </c>
    </row>
    <row r="2966" spans="1:25" x14ac:dyDescent="0.25">
      <c r="A2966" t="s">
        <v>295</v>
      </c>
      <c r="B2966" t="s">
        <v>296</v>
      </c>
      <c r="C2966" s="61">
        <f t="shared" si="46"/>
        <v>4</v>
      </c>
      <c r="D2966" t="s">
        <v>1</v>
      </c>
      <c r="E2966">
        <v>7139</v>
      </c>
      <c r="F2966">
        <v>713</v>
      </c>
      <c r="G2966">
        <v>7139</v>
      </c>
      <c r="H2966">
        <v>4</v>
      </c>
      <c r="I2966" t="s">
        <v>296</v>
      </c>
      <c r="J2966">
        <v>71</v>
      </c>
      <c r="K2966" t="s">
        <v>1814</v>
      </c>
      <c r="L2966">
        <v>0</v>
      </c>
      <c r="M2966" t="s">
        <v>298</v>
      </c>
      <c r="N2966">
        <v>0</v>
      </c>
      <c r="O2966" t="s">
        <v>298</v>
      </c>
      <c r="P2966">
        <v>2012</v>
      </c>
      <c r="Q2966">
        <v>6018</v>
      </c>
      <c r="R2966">
        <v>8167190</v>
      </c>
      <c r="S2966">
        <v>2560559</v>
      </c>
      <c r="T2966">
        <v>625703</v>
      </c>
      <c r="U2966" s="35">
        <v>142957</v>
      </c>
      <c r="V2966" t="s">
        <v>299</v>
      </c>
      <c r="W2966" t="s">
        <v>299</v>
      </c>
      <c r="X2966" t="s">
        <v>299</v>
      </c>
      <c r="Y2966" t="s">
        <v>299</v>
      </c>
    </row>
    <row r="2967" spans="1:25" x14ac:dyDescent="0.25">
      <c r="A2967" t="s">
        <v>295</v>
      </c>
      <c r="B2967" t="s">
        <v>296</v>
      </c>
      <c r="C2967" s="61">
        <f t="shared" si="46"/>
        <v>4</v>
      </c>
      <c r="D2967" t="s">
        <v>1</v>
      </c>
      <c r="E2967">
        <v>7139</v>
      </c>
      <c r="F2967">
        <v>713</v>
      </c>
      <c r="G2967">
        <v>7139</v>
      </c>
      <c r="H2967">
        <v>4</v>
      </c>
      <c r="I2967" t="s">
        <v>296</v>
      </c>
      <c r="J2967">
        <v>71</v>
      </c>
      <c r="K2967" t="s">
        <v>1814</v>
      </c>
      <c r="L2967" t="s">
        <v>1532</v>
      </c>
      <c r="M2967" t="s">
        <v>1533</v>
      </c>
      <c r="N2967">
        <v>0</v>
      </c>
      <c r="O2967" t="s">
        <v>298</v>
      </c>
      <c r="P2967">
        <v>2012</v>
      </c>
      <c r="Q2967">
        <v>5096</v>
      </c>
      <c r="R2967">
        <v>6499135</v>
      </c>
      <c r="S2967">
        <v>1903116</v>
      </c>
      <c r="T2967">
        <v>468975</v>
      </c>
      <c r="U2967" s="35">
        <v>114266</v>
      </c>
      <c r="V2967" t="s">
        <v>299</v>
      </c>
      <c r="W2967" t="s">
        <v>299</v>
      </c>
      <c r="X2967" t="s">
        <v>299</v>
      </c>
      <c r="Y2967" t="s">
        <v>299</v>
      </c>
    </row>
    <row r="2968" spans="1:25" x14ac:dyDescent="0.25">
      <c r="A2968" t="s">
        <v>295</v>
      </c>
      <c r="B2968" t="s">
        <v>296</v>
      </c>
      <c r="C2968" s="61">
        <f t="shared" si="46"/>
        <v>4</v>
      </c>
      <c r="D2968" t="s">
        <v>1</v>
      </c>
      <c r="E2968">
        <v>7139</v>
      </c>
      <c r="F2968">
        <v>713</v>
      </c>
      <c r="G2968">
        <v>7139</v>
      </c>
      <c r="H2968">
        <v>4</v>
      </c>
      <c r="I2968" t="s">
        <v>296</v>
      </c>
      <c r="J2968">
        <v>71</v>
      </c>
      <c r="K2968" t="s">
        <v>1814</v>
      </c>
      <c r="L2968" t="s">
        <v>1534</v>
      </c>
      <c r="M2968" t="s">
        <v>1535</v>
      </c>
      <c r="N2968">
        <v>0</v>
      </c>
      <c r="O2968" t="s">
        <v>298</v>
      </c>
      <c r="P2968">
        <v>2012</v>
      </c>
      <c r="Q2968">
        <v>922</v>
      </c>
      <c r="R2968">
        <v>1668055</v>
      </c>
      <c r="S2968">
        <v>657443</v>
      </c>
      <c r="T2968">
        <v>156728</v>
      </c>
      <c r="U2968" s="35">
        <v>28691</v>
      </c>
      <c r="V2968" t="s">
        <v>299</v>
      </c>
      <c r="W2968" t="s">
        <v>299</v>
      </c>
      <c r="X2968" t="s">
        <v>299</v>
      </c>
      <c r="Y2968" t="s">
        <v>299</v>
      </c>
    </row>
    <row r="2969" spans="1:25" x14ac:dyDescent="0.25">
      <c r="A2969" t="s">
        <v>295</v>
      </c>
      <c r="B2969" t="s">
        <v>296</v>
      </c>
      <c r="C2969" s="61">
        <f t="shared" si="46"/>
        <v>5</v>
      </c>
      <c r="D2969" t="s">
        <v>1</v>
      </c>
      <c r="E2969">
        <v>71391</v>
      </c>
      <c r="F2969">
        <v>713</v>
      </c>
      <c r="G2969">
        <v>7139</v>
      </c>
      <c r="H2969">
        <v>5</v>
      </c>
      <c r="I2969" t="s">
        <v>296</v>
      </c>
      <c r="J2969">
        <v>71</v>
      </c>
      <c r="K2969" t="s">
        <v>1815</v>
      </c>
      <c r="L2969">
        <v>0</v>
      </c>
      <c r="M2969" t="s">
        <v>298</v>
      </c>
      <c r="N2969">
        <v>0</v>
      </c>
      <c r="O2969" t="s">
        <v>298</v>
      </c>
      <c r="P2969">
        <v>2012</v>
      </c>
      <c r="Q2969">
        <v>706</v>
      </c>
      <c r="R2969">
        <v>2465842</v>
      </c>
      <c r="S2969">
        <v>918392</v>
      </c>
      <c r="T2969">
        <v>218403</v>
      </c>
      <c r="U2969" s="35">
        <v>36222</v>
      </c>
      <c r="V2969" t="s">
        <v>299</v>
      </c>
      <c r="W2969" t="s">
        <v>299</v>
      </c>
      <c r="X2969" t="s">
        <v>299</v>
      </c>
      <c r="Y2969" t="s">
        <v>299</v>
      </c>
    </row>
    <row r="2970" spans="1:25" x14ac:dyDescent="0.25">
      <c r="A2970" t="s">
        <v>295</v>
      </c>
      <c r="B2970" t="s">
        <v>296</v>
      </c>
      <c r="C2970" s="61">
        <f t="shared" si="46"/>
        <v>5</v>
      </c>
      <c r="D2970" t="s">
        <v>1</v>
      </c>
      <c r="E2970">
        <v>71391</v>
      </c>
      <c r="F2970">
        <v>713</v>
      </c>
      <c r="G2970">
        <v>7139</v>
      </c>
      <c r="H2970">
        <v>5</v>
      </c>
      <c r="I2970" t="s">
        <v>296</v>
      </c>
      <c r="J2970">
        <v>71</v>
      </c>
      <c r="K2970" t="s">
        <v>1815</v>
      </c>
      <c r="L2970" t="s">
        <v>1532</v>
      </c>
      <c r="M2970" t="s">
        <v>1533</v>
      </c>
      <c r="N2970">
        <v>0</v>
      </c>
      <c r="O2970" t="s">
        <v>298</v>
      </c>
      <c r="P2970">
        <v>2012</v>
      </c>
      <c r="Q2970">
        <v>560</v>
      </c>
      <c r="R2970">
        <v>1552804</v>
      </c>
      <c r="S2970">
        <v>542688</v>
      </c>
      <c r="T2970">
        <v>127020</v>
      </c>
      <c r="U2970" s="35">
        <v>24286</v>
      </c>
      <c r="V2970" t="s">
        <v>299</v>
      </c>
      <c r="W2970" t="s">
        <v>299</v>
      </c>
      <c r="X2970" t="s">
        <v>299</v>
      </c>
      <c r="Y2970" t="s">
        <v>299</v>
      </c>
    </row>
    <row r="2971" spans="1:25" x14ac:dyDescent="0.25">
      <c r="A2971" t="s">
        <v>295</v>
      </c>
      <c r="B2971" t="s">
        <v>296</v>
      </c>
      <c r="C2971" s="61">
        <f t="shared" si="46"/>
        <v>5</v>
      </c>
      <c r="D2971" t="s">
        <v>1</v>
      </c>
      <c r="E2971">
        <v>71391</v>
      </c>
      <c r="F2971">
        <v>713</v>
      </c>
      <c r="G2971">
        <v>7139</v>
      </c>
      <c r="H2971">
        <v>5</v>
      </c>
      <c r="I2971" t="s">
        <v>296</v>
      </c>
      <c r="J2971">
        <v>71</v>
      </c>
      <c r="K2971" t="s">
        <v>1815</v>
      </c>
      <c r="L2971" t="s">
        <v>1534</v>
      </c>
      <c r="M2971" t="s">
        <v>1535</v>
      </c>
      <c r="N2971">
        <v>0</v>
      </c>
      <c r="O2971" t="s">
        <v>298</v>
      </c>
      <c r="P2971">
        <v>2012</v>
      </c>
      <c r="Q2971">
        <v>146</v>
      </c>
      <c r="R2971">
        <v>913038</v>
      </c>
      <c r="S2971">
        <v>375704</v>
      </c>
      <c r="T2971">
        <v>91383</v>
      </c>
      <c r="U2971" s="35">
        <v>11936</v>
      </c>
      <c r="V2971" t="s">
        <v>299</v>
      </c>
      <c r="W2971" t="s">
        <v>299</v>
      </c>
      <c r="X2971" t="s">
        <v>299</v>
      </c>
      <c r="Y2971" t="s">
        <v>299</v>
      </c>
    </row>
    <row r="2972" spans="1:25" x14ac:dyDescent="0.25">
      <c r="A2972" t="s">
        <v>295</v>
      </c>
      <c r="B2972" t="s">
        <v>296</v>
      </c>
      <c r="C2972" s="61">
        <f t="shared" si="46"/>
        <v>6</v>
      </c>
      <c r="D2972" t="s">
        <v>1</v>
      </c>
      <c r="E2972">
        <v>713910</v>
      </c>
      <c r="F2972">
        <v>713</v>
      </c>
      <c r="G2972">
        <v>7139</v>
      </c>
      <c r="H2972">
        <v>6</v>
      </c>
      <c r="I2972" t="s">
        <v>296</v>
      </c>
      <c r="J2972">
        <v>71</v>
      </c>
      <c r="K2972" t="s">
        <v>1815</v>
      </c>
      <c r="L2972">
        <v>0</v>
      </c>
      <c r="M2972" t="s">
        <v>298</v>
      </c>
      <c r="N2972">
        <v>0</v>
      </c>
      <c r="O2972" t="s">
        <v>298</v>
      </c>
      <c r="P2972">
        <v>2012</v>
      </c>
      <c r="Q2972">
        <v>706</v>
      </c>
      <c r="R2972">
        <v>2465842</v>
      </c>
      <c r="S2972">
        <v>918392</v>
      </c>
      <c r="T2972">
        <v>218403</v>
      </c>
      <c r="U2972" s="35">
        <v>36222</v>
      </c>
      <c r="V2972" t="s">
        <v>299</v>
      </c>
      <c r="W2972" t="s">
        <v>299</v>
      </c>
      <c r="X2972" t="s">
        <v>299</v>
      </c>
      <c r="Y2972" t="s">
        <v>299</v>
      </c>
    </row>
    <row r="2973" spans="1:25" x14ac:dyDescent="0.25">
      <c r="A2973" t="s">
        <v>295</v>
      </c>
      <c r="B2973" t="s">
        <v>296</v>
      </c>
      <c r="C2973" s="61">
        <f t="shared" si="46"/>
        <v>6</v>
      </c>
      <c r="D2973" t="s">
        <v>1</v>
      </c>
      <c r="E2973">
        <v>713910</v>
      </c>
      <c r="F2973">
        <v>713</v>
      </c>
      <c r="G2973">
        <v>7139</v>
      </c>
      <c r="H2973">
        <v>6</v>
      </c>
      <c r="I2973" t="s">
        <v>296</v>
      </c>
      <c r="J2973">
        <v>71</v>
      </c>
      <c r="K2973" t="s">
        <v>1815</v>
      </c>
      <c r="L2973" t="s">
        <v>1532</v>
      </c>
      <c r="M2973" t="s">
        <v>1533</v>
      </c>
      <c r="N2973">
        <v>0</v>
      </c>
      <c r="O2973" t="s">
        <v>298</v>
      </c>
      <c r="P2973">
        <v>2012</v>
      </c>
      <c r="Q2973">
        <v>560</v>
      </c>
      <c r="R2973">
        <v>1552804</v>
      </c>
      <c r="S2973">
        <v>542688</v>
      </c>
      <c r="T2973">
        <v>127020</v>
      </c>
      <c r="U2973" s="35">
        <v>24286</v>
      </c>
      <c r="V2973" t="s">
        <v>299</v>
      </c>
      <c r="W2973" t="s">
        <v>299</v>
      </c>
      <c r="X2973" t="s">
        <v>299</v>
      </c>
      <c r="Y2973" t="s">
        <v>299</v>
      </c>
    </row>
    <row r="2974" spans="1:25" x14ac:dyDescent="0.25">
      <c r="A2974" t="s">
        <v>295</v>
      </c>
      <c r="B2974" t="s">
        <v>296</v>
      </c>
      <c r="C2974" s="61">
        <f t="shared" si="46"/>
        <v>6</v>
      </c>
      <c r="D2974" t="s">
        <v>1</v>
      </c>
      <c r="E2974">
        <v>713910</v>
      </c>
      <c r="F2974">
        <v>713</v>
      </c>
      <c r="G2974">
        <v>7139</v>
      </c>
      <c r="H2974">
        <v>6</v>
      </c>
      <c r="I2974" t="s">
        <v>296</v>
      </c>
      <c r="J2974">
        <v>71</v>
      </c>
      <c r="K2974" t="s">
        <v>1815</v>
      </c>
      <c r="L2974" t="s">
        <v>1534</v>
      </c>
      <c r="M2974" t="s">
        <v>1535</v>
      </c>
      <c r="N2974">
        <v>0</v>
      </c>
      <c r="O2974" t="s">
        <v>298</v>
      </c>
      <c r="P2974">
        <v>2012</v>
      </c>
      <c r="Q2974">
        <v>146</v>
      </c>
      <c r="R2974">
        <v>913038</v>
      </c>
      <c r="S2974">
        <v>375704</v>
      </c>
      <c r="T2974">
        <v>91383</v>
      </c>
      <c r="U2974" s="35">
        <v>11936</v>
      </c>
      <c r="V2974" t="s">
        <v>299</v>
      </c>
      <c r="W2974" t="s">
        <v>299</v>
      </c>
      <c r="X2974" t="s">
        <v>299</v>
      </c>
      <c r="Y2974" t="s">
        <v>299</v>
      </c>
    </row>
    <row r="2975" spans="1:25" x14ac:dyDescent="0.25">
      <c r="A2975" t="s">
        <v>295</v>
      </c>
      <c r="B2975" t="s">
        <v>296</v>
      </c>
      <c r="C2975" s="61">
        <f t="shared" si="46"/>
        <v>5</v>
      </c>
      <c r="D2975" t="s">
        <v>1</v>
      </c>
      <c r="E2975">
        <v>71392</v>
      </c>
      <c r="F2975">
        <v>713</v>
      </c>
      <c r="G2975">
        <v>7139</v>
      </c>
      <c r="H2975">
        <v>5</v>
      </c>
      <c r="I2975" t="s">
        <v>296</v>
      </c>
      <c r="J2975">
        <v>71</v>
      </c>
      <c r="K2975" t="s">
        <v>1816</v>
      </c>
      <c r="L2975">
        <v>0</v>
      </c>
      <c r="M2975" t="s">
        <v>298</v>
      </c>
      <c r="N2975">
        <v>0</v>
      </c>
      <c r="O2975" t="s">
        <v>298</v>
      </c>
      <c r="P2975">
        <v>2012</v>
      </c>
      <c r="Q2975">
        <v>27</v>
      </c>
      <c r="R2975">
        <v>236734</v>
      </c>
      <c r="S2975">
        <v>68556</v>
      </c>
      <c r="T2975">
        <v>28114</v>
      </c>
      <c r="U2975" s="35">
        <v>7469</v>
      </c>
      <c r="V2975" t="s">
        <v>299</v>
      </c>
      <c r="W2975" t="s">
        <v>299</v>
      </c>
      <c r="X2975" t="s">
        <v>299</v>
      </c>
      <c r="Y2975" t="s">
        <v>299</v>
      </c>
    </row>
    <row r="2976" spans="1:25" x14ac:dyDescent="0.25">
      <c r="A2976" t="s">
        <v>295</v>
      </c>
      <c r="B2976" t="s">
        <v>296</v>
      </c>
      <c r="C2976" s="61">
        <f t="shared" si="46"/>
        <v>5</v>
      </c>
      <c r="D2976" t="s">
        <v>1</v>
      </c>
      <c r="E2976">
        <v>71392</v>
      </c>
      <c r="F2976">
        <v>713</v>
      </c>
      <c r="G2976">
        <v>7139</v>
      </c>
      <c r="H2976">
        <v>5</v>
      </c>
      <c r="I2976" t="s">
        <v>296</v>
      </c>
      <c r="J2976">
        <v>71</v>
      </c>
      <c r="K2976" t="s">
        <v>1816</v>
      </c>
      <c r="L2976" t="s">
        <v>1532</v>
      </c>
      <c r="M2976" t="s">
        <v>1533</v>
      </c>
      <c r="N2976">
        <v>0</v>
      </c>
      <c r="O2976" t="s">
        <v>298</v>
      </c>
      <c r="P2976">
        <v>2012</v>
      </c>
      <c r="Q2976">
        <v>27</v>
      </c>
      <c r="R2976">
        <v>236734</v>
      </c>
      <c r="S2976">
        <v>68556</v>
      </c>
      <c r="T2976">
        <v>28114</v>
      </c>
      <c r="U2976" s="35">
        <v>7469</v>
      </c>
      <c r="V2976" t="s">
        <v>299</v>
      </c>
      <c r="W2976" t="s">
        <v>299</v>
      </c>
      <c r="X2976" t="s">
        <v>299</v>
      </c>
      <c r="Y2976" t="s">
        <v>299</v>
      </c>
    </row>
    <row r="2977" spans="1:25" x14ac:dyDescent="0.25">
      <c r="A2977" t="s">
        <v>295</v>
      </c>
      <c r="B2977" t="s">
        <v>296</v>
      </c>
      <c r="C2977" s="61">
        <f t="shared" si="46"/>
        <v>6</v>
      </c>
      <c r="D2977" t="s">
        <v>1</v>
      </c>
      <c r="E2977">
        <v>713920</v>
      </c>
      <c r="F2977">
        <v>713</v>
      </c>
      <c r="G2977">
        <v>7139</v>
      </c>
      <c r="H2977">
        <v>6</v>
      </c>
      <c r="I2977" t="s">
        <v>296</v>
      </c>
      <c r="J2977">
        <v>71</v>
      </c>
      <c r="K2977" t="s">
        <v>1816</v>
      </c>
      <c r="L2977">
        <v>0</v>
      </c>
      <c r="M2977" t="s">
        <v>298</v>
      </c>
      <c r="N2977">
        <v>0</v>
      </c>
      <c r="O2977" t="s">
        <v>298</v>
      </c>
      <c r="P2977">
        <v>2012</v>
      </c>
      <c r="Q2977">
        <v>27</v>
      </c>
      <c r="R2977">
        <v>236734</v>
      </c>
      <c r="S2977">
        <v>68556</v>
      </c>
      <c r="T2977">
        <v>28114</v>
      </c>
      <c r="U2977" s="35">
        <v>7469</v>
      </c>
      <c r="V2977" t="s">
        <v>299</v>
      </c>
      <c r="W2977" t="s">
        <v>299</v>
      </c>
      <c r="X2977" t="s">
        <v>299</v>
      </c>
      <c r="Y2977" t="s">
        <v>299</v>
      </c>
    </row>
    <row r="2978" spans="1:25" x14ac:dyDescent="0.25">
      <c r="A2978" t="s">
        <v>295</v>
      </c>
      <c r="B2978" t="s">
        <v>296</v>
      </c>
      <c r="C2978" s="61">
        <f t="shared" si="46"/>
        <v>6</v>
      </c>
      <c r="D2978" t="s">
        <v>1</v>
      </c>
      <c r="E2978">
        <v>713920</v>
      </c>
      <c r="F2978">
        <v>713</v>
      </c>
      <c r="G2978">
        <v>7139</v>
      </c>
      <c r="H2978">
        <v>6</v>
      </c>
      <c r="I2978" t="s">
        <v>296</v>
      </c>
      <c r="J2978">
        <v>71</v>
      </c>
      <c r="K2978" t="s">
        <v>1816</v>
      </c>
      <c r="L2978" t="s">
        <v>1532</v>
      </c>
      <c r="M2978" t="s">
        <v>1533</v>
      </c>
      <c r="N2978">
        <v>0</v>
      </c>
      <c r="O2978" t="s">
        <v>298</v>
      </c>
      <c r="P2978">
        <v>2012</v>
      </c>
      <c r="Q2978">
        <v>27</v>
      </c>
      <c r="R2978">
        <v>236734</v>
      </c>
      <c r="S2978">
        <v>68556</v>
      </c>
      <c r="T2978">
        <v>28114</v>
      </c>
      <c r="U2978" s="35">
        <v>7469</v>
      </c>
      <c r="V2978" t="s">
        <v>299</v>
      </c>
      <c r="W2978" t="s">
        <v>299</v>
      </c>
      <c r="X2978" t="s">
        <v>299</v>
      </c>
      <c r="Y2978" t="s">
        <v>299</v>
      </c>
    </row>
    <row r="2979" spans="1:25" x14ac:dyDescent="0.25">
      <c r="A2979" t="s">
        <v>295</v>
      </c>
      <c r="B2979" t="s">
        <v>296</v>
      </c>
      <c r="C2979" s="61">
        <f t="shared" si="46"/>
        <v>5</v>
      </c>
      <c r="D2979" t="s">
        <v>1</v>
      </c>
      <c r="E2979">
        <v>71393</v>
      </c>
      <c r="F2979">
        <v>713</v>
      </c>
      <c r="G2979">
        <v>7139</v>
      </c>
      <c r="H2979">
        <v>5</v>
      </c>
      <c r="I2979" t="s">
        <v>296</v>
      </c>
      <c r="J2979">
        <v>71</v>
      </c>
      <c r="K2979" t="s">
        <v>1817</v>
      </c>
      <c r="L2979">
        <v>0</v>
      </c>
      <c r="M2979" t="s">
        <v>298</v>
      </c>
      <c r="N2979">
        <v>0</v>
      </c>
      <c r="O2979" t="s">
        <v>298</v>
      </c>
      <c r="P2979">
        <v>2012</v>
      </c>
      <c r="Q2979">
        <v>243</v>
      </c>
      <c r="R2979">
        <v>307047</v>
      </c>
      <c r="S2979">
        <v>75326</v>
      </c>
      <c r="T2979">
        <v>17109</v>
      </c>
      <c r="U2979" s="35">
        <v>2411</v>
      </c>
      <c r="V2979" t="s">
        <v>299</v>
      </c>
      <c r="W2979" t="s">
        <v>299</v>
      </c>
      <c r="X2979" t="s">
        <v>299</v>
      </c>
      <c r="Y2979" t="s">
        <v>299</v>
      </c>
    </row>
    <row r="2980" spans="1:25" x14ac:dyDescent="0.25">
      <c r="A2980" t="s">
        <v>295</v>
      </c>
      <c r="B2980" t="s">
        <v>296</v>
      </c>
      <c r="C2980" s="61">
        <f t="shared" si="46"/>
        <v>5</v>
      </c>
      <c r="D2980" t="s">
        <v>1</v>
      </c>
      <c r="E2980">
        <v>71393</v>
      </c>
      <c r="F2980">
        <v>713</v>
      </c>
      <c r="G2980">
        <v>7139</v>
      </c>
      <c r="H2980">
        <v>5</v>
      </c>
      <c r="I2980" t="s">
        <v>296</v>
      </c>
      <c r="J2980">
        <v>71</v>
      </c>
      <c r="K2980" t="s">
        <v>1817</v>
      </c>
      <c r="L2980" t="s">
        <v>1532</v>
      </c>
      <c r="M2980" t="s">
        <v>1533</v>
      </c>
      <c r="N2980">
        <v>0</v>
      </c>
      <c r="O2980" t="s">
        <v>298</v>
      </c>
      <c r="P2980">
        <v>2012</v>
      </c>
      <c r="Q2980">
        <v>243</v>
      </c>
      <c r="R2980">
        <v>307047</v>
      </c>
      <c r="S2980">
        <v>75326</v>
      </c>
      <c r="T2980">
        <v>17109</v>
      </c>
      <c r="U2980" s="35">
        <v>2411</v>
      </c>
      <c r="V2980" t="s">
        <v>299</v>
      </c>
      <c r="W2980" t="s">
        <v>299</v>
      </c>
      <c r="X2980" t="s">
        <v>299</v>
      </c>
      <c r="Y2980" t="s">
        <v>299</v>
      </c>
    </row>
    <row r="2981" spans="1:25" x14ac:dyDescent="0.25">
      <c r="A2981" t="s">
        <v>295</v>
      </c>
      <c r="B2981" t="s">
        <v>296</v>
      </c>
      <c r="C2981" s="61">
        <f t="shared" si="46"/>
        <v>6</v>
      </c>
      <c r="D2981" t="s">
        <v>1</v>
      </c>
      <c r="E2981">
        <v>713930</v>
      </c>
      <c r="F2981">
        <v>713</v>
      </c>
      <c r="G2981">
        <v>7139</v>
      </c>
      <c r="H2981">
        <v>6</v>
      </c>
      <c r="I2981" t="s">
        <v>296</v>
      </c>
      <c r="J2981">
        <v>71</v>
      </c>
      <c r="K2981" t="s">
        <v>1817</v>
      </c>
      <c r="L2981">
        <v>0</v>
      </c>
      <c r="M2981" t="s">
        <v>298</v>
      </c>
      <c r="N2981">
        <v>0</v>
      </c>
      <c r="O2981" t="s">
        <v>298</v>
      </c>
      <c r="P2981">
        <v>2012</v>
      </c>
      <c r="Q2981">
        <v>243</v>
      </c>
      <c r="R2981">
        <v>307047</v>
      </c>
      <c r="S2981">
        <v>75326</v>
      </c>
      <c r="T2981">
        <v>17109</v>
      </c>
      <c r="U2981" s="35">
        <v>2411</v>
      </c>
      <c r="V2981" t="s">
        <v>299</v>
      </c>
      <c r="W2981" t="s">
        <v>299</v>
      </c>
      <c r="X2981" t="s">
        <v>299</v>
      </c>
      <c r="Y2981" t="s">
        <v>299</v>
      </c>
    </row>
    <row r="2982" spans="1:25" x14ac:dyDescent="0.25">
      <c r="A2982" t="s">
        <v>295</v>
      </c>
      <c r="B2982" t="s">
        <v>296</v>
      </c>
      <c r="C2982" s="61">
        <f t="shared" si="46"/>
        <v>6</v>
      </c>
      <c r="D2982" t="s">
        <v>1</v>
      </c>
      <c r="E2982">
        <v>713930</v>
      </c>
      <c r="F2982">
        <v>713</v>
      </c>
      <c r="G2982">
        <v>7139</v>
      </c>
      <c r="H2982">
        <v>6</v>
      </c>
      <c r="I2982" t="s">
        <v>296</v>
      </c>
      <c r="J2982">
        <v>71</v>
      </c>
      <c r="K2982" t="s">
        <v>1817</v>
      </c>
      <c r="L2982" t="s">
        <v>1532</v>
      </c>
      <c r="M2982" t="s">
        <v>1533</v>
      </c>
      <c r="N2982">
        <v>0</v>
      </c>
      <c r="O2982" t="s">
        <v>298</v>
      </c>
      <c r="P2982">
        <v>2012</v>
      </c>
      <c r="Q2982">
        <v>243</v>
      </c>
      <c r="R2982">
        <v>307047</v>
      </c>
      <c r="S2982">
        <v>75326</v>
      </c>
      <c r="T2982">
        <v>17109</v>
      </c>
      <c r="U2982" s="35">
        <v>2411</v>
      </c>
      <c r="V2982" t="s">
        <v>299</v>
      </c>
      <c r="W2982" t="s">
        <v>299</v>
      </c>
      <c r="X2982" t="s">
        <v>299</v>
      </c>
      <c r="Y2982" t="s">
        <v>299</v>
      </c>
    </row>
    <row r="2983" spans="1:25" x14ac:dyDescent="0.25">
      <c r="A2983" t="s">
        <v>295</v>
      </c>
      <c r="B2983" t="s">
        <v>296</v>
      </c>
      <c r="C2983" s="61">
        <f t="shared" si="46"/>
        <v>5</v>
      </c>
      <c r="D2983" t="s">
        <v>1</v>
      </c>
      <c r="E2983">
        <v>71394</v>
      </c>
      <c r="F2983">
        <v>713</v>
      </c>
      <c r="G2983">
        <v>7139</v>
      </c>
      <c r="H2983">
        <v>5</v>
      </c>
      <c r="I2983" t="s">
        <v>296</v>
      </c>
      <c r="J2983">
        <v>71</v>
      </c>
      <c r="K2983" t="s">
        <v>1818</v>
      </c>
      <c r="L2983">
        <v>0</v>
      </c>
      <c r="M2983" t="s">
        <v>298</v>
      </c>
      <c r="N2983">
        <v>0</v>
      </c>
      <c r="O2983" t="s">
        <v>298</v>
      </c>
      <c r="P2983">
        <v>2012</v>
      </c>
      <c r="Q2983">
        <v>3392</v>
      </c>
      <c r="R2983">
        <v>3920189</v>
      </c>
      <c r="S2983">
        <v>1155519</v>
      </c>
      <c r="T2983">
        <v>283431</v>
      </c>
      <c r="U2983" s="35">
        <v>77805</v>
      </c>
      <c r="V2983" t="s">
        <v>299</v>
      </c>
      <c r="W2983" t="s">
        <v>299</v>
      </c>
      <c r="X2983" t="s">
        <v>299</v>
      </c>
      <c r="Y2983" t="s">
        <v>299</v>
      </c>
    </row>
    <row r="2984" spans="1:25" x14ac:dyDescent="0.25">
      <c r="A2984" t="s">
        <v>295</v>
      </c>
      <c r="B2984" t="s">
        <v>296</v>
      </c>
      <c r="C2984" s="61">
        <f t="shared" si="46"/>
        <v>5</v>
      </c>
      <c r="D2984" t="s">
        <v>1</v>
      </c>
      <c r="E2984">
        <v>71394</v>
      </c>
      <c r="F2984">
        <v>713</v>
      </c>
      <c r="G2984">
        <v>7139</v>
      </c>
      <c r="H2984">
        <v>5</v>
      </c>
      <c r="I2984" t="s">
        <v>296</v>
      </c>
      <c r="J2984">
        <v>71</v>
      </c>
      <c r="K2984" t="s">
        <v>1818</v>
      </c>
      <c r="L2984" t="s">
        <v>1532</v>
      </c>
      <c r="M2984" t="s">
        <v>1533</v>
      </c>
      <c r="N2984">
        <v>0</v>
      </c>
      <c r="O2984" t="s">
        <v>298</v>
      </c>
      <c r="P2984">
        <v>2012</v>
      </c>
      <c r="Q2984">
        <v>3042</v>
      </c>
      <c r="R2984">
        <v>3393282</v>
      </c>
      <c r="S2984">
        <v>943734</v>
      </c>
      <c r="T2984">
        <v>234491</v>
      </c>
      <c r="U2984" s="35">
        <v>64685</v>
      </c>
      <c r="V2984" t="s">
        <v>299</v>
      </c>
      <c r="W2984" t="s">
        <v>299</v>
      </c>
      <c r="X2984" t="s">
        <v>299</v>
      </c>
      <c r="Y2984" t="s">
        <v>299</v>
      </c>
    </row>
    <row r="2985" spans="1:25" x14ac:dyDescent="0.25">
      <c r="A2985" t="s">
        <v>295</v>
      </c>
      <c r="B2985" t="s">
        <v>296</v>
      </c>
      <c r="C2985" s="61">
        <f t="shared" si="46"/>
        <v>5</v>
      </c>
      <c r="D2985" t="s">
        <v>1</v>
      </c>
      <c r="E2985">
        <v>71394</v>
      </c>
      <c r="F2985">
        <v>713</v>
      </c>
      <c r="G2985">
        <v>7139</v>
      </c>
      <c r="H2985">
        <v>5</v>
      </c>
      <c r="I2985" t="s">
        <v>296</v>
      </c>
      <c r="J2985">
        <v>71</v>
      </c>
      <c r="K2985" t="s">
        <v>1818</v>
      </c>
      <c r="L2985" t="s">
        <v>1534</v>
      </c>
      <c r="M2985" t="s">
        <v>1535</v>
      </c>
      <c r="N2985">
        <v>0</v>
      </c>
      <c r="O2985" t="s">
        <v>298</v>
      </c>
      <c r="P2985">
        <v>2012</v>
      </c>
      <c r="Q2985">
        <v>350</v>
      </c>
      <c r="R2985">
        <v>526907</v>
      </c>
      <c r="S2985">
        <v>211785</v>
      </c>
      <c r="T2985">
        <v>48940</v>
      </c>
      <c r="U2985" s="35">
        <v>13120</v>
      </c>
      <c r="V2985" t="s">
        <v>299</v>
      </c>
      <c r="W2985" t="s">
        <v>299</v>
      </c>
      <c r="X2985" t="s">
        <v>299</v>
      </c>
      <c r="Y2985" t="s">
        <v>299</v>
      </c>
    </row>
    <row r="2986" spans="1:25" x14ac:dyDescent="0.25">
      <c r="A2986" t="s">
        <v>295</v>
      </c>
      <c r="B2986" t="s">
        <v>296</v>
      </c>
      <c r="C2986" s="61">
        <f t="shared" si="46"/>
        <v>6</v>
      </c>
      <c r="D2986" t="s">
        <v>1</v>
      </c>
      <c r="E2986">
        <v>713940</v>
      </c>
      <c r="F2986">
        <v>713</v>
      </c>
      <c r="G2986">
        <v>7139</v>
      </c>
      <c r="H2986">
        <v>6</v>
      </c>
      <c r="I2986" t="s">
        <v>296</v>
      </c>
      <c r="J2986">
        <v>71</v>
      </c>
      <c r="K2986" t="s">
        <v>1818</v>
      </c>
      <c r="L2986">
        <v>0</v>
      </c>
      <c r="M2986" t="s">
        <v>298</v>
      </c>
      <c r="N2986">
        <v>0</v>
      </c>
      <c r="O2986" t="s">
        <v>298</v>
      </c>
      <c r="P2986">
        <v>2012</v>
      </c>
      <c r="Q2986">
        <v>3392</v>
      </c>
      <c r="R2986">
        <v>3920189</v>
      </c>
      <c r="S2986">
        <v>1155519</v>
      </c>
      <c r="T2986">
        <v>283431</v>
      </c>
      <c r="U2986" s="35">
        <v>77805</v>
      </c>
      <c r="V2986" t="s">
        <v>299</v>
      </c>
      <c r="W2986" t="s">
        <v>299</v>
      </c>
      <c r="X2986" t="s">
        <v>299</v>
      </c>
      <c r="Y2986" t="s">
        <v>299</v>
      </c>
    </row>
    <row r="2987" spans="1:25" x14ac:dyDescent="0.25">
      <c r="A2987" t="s">
        <v>295</v>
      </c>
      <c r="B2987" t="s">
        <v>296</v>
      </c>
      <c r="C2987" s="61">
        <f t="shared" si="46"/>
        <v>6</v>
      </c>
      <c r="D2987" t="s">
        <v>1</v>
      </c>
      <c r="E2987">
        <v>713940</v>
      </c>
      <c r="F2987">
        <v>713</v>
      </c>
      <c r="G2987">
        <v>7139</v>
      </c>
      <c r="H2987">
        <v>6</v>
      </c>
      <c r="I2987" t="s">
        <v>296</v>
      </c>
      <c r="J2987">
        <v>71</v>
      </c>
      <c r="K2987" t="s">
        <v>1818</v>
      </c>
      <c r="L2987" t="s">
        <v>1532</v>
      </c>
      <c r="M2987" t="s">
        <v>1533</v>
      </c>
      <c r="N2987">
        <v>0</v>
      </c>
      <c r="O2987" t="s">
        <v>298</v>
      </c>
      <c r="P2987">
        <v>2012</v>
      </c>
      <c r="Q2987">
        <v>3042</v>
      </c>
      <c r="R2987">
        <v>3393282</v>
      </c>
      <c r="S2987">
        <v>943734</v>
      </c>
      <c r="T2987">
        <v>234491</v>
      </c>
      <c r="U2987" s="35">
        <v>64685</v>
      </c>
      <c r="V2987" t="s">
        <v>299</v>
      </c>
      <c r="W2987" t="s">
        <v>299</v>
      </c>
      <c r="X2987" t="s">
        <v>299</v>
      </c>
      <c r="Y2987" t="s">
        <v>299</v>
      </c>
    </row>
    <row r="2988" spans="1:25" x14ac:dyDescent="0.25">
      <c r="A2988" t="s">
        <v>295</v>
      </c>
      <c r="B2988" t="s">
        <v>296</v>
      </c>
      <c r="C2988" s="61">
        <f t="shared" si="46"/>
        <v>6</v>
      </c>
      <c r="D2988" t="s">
        <v>1</v>
      </c>
      <c r="E2988">
        <v>713940</v>
      </c>
      <c r="F2988">
        <v>713</v>
      </c>
      <c r="G2988">
        <v>7139</v>
      </c>
      <c r="H2988">
        <v>6</v>
      </c>
      <c r="I2988" t="s">
        <v>296</v>
      </c>
      <c r="J2988">
        <v>71</v>
      </c>
      <c r="K2988" t="s">
        <v>1818</v>
      </c>
      <c r="L2988" t="s">
        <v>1534</v>
      </c>
      <c r="M2988" t="s">
        <v>1535</v>
      </c>
      <c r="N2988">
        <v>0</v>
      </c>
      <c r="O2988" t="s">
        <v>298</v>
      </c>
      <c r="P2988">
        <v>2012</v>
      </c>
      <c r="Q2988">
        <v>350</v>
      </c>
      <c r="R2988">
        <v>526907</v>
      </c>
      <c r="S2988">
        <v>211785</v>
      </c>
      <c r="T2988">
        <v>48940</v>
      </c>
      <c r="U2988" s="35">
        <v>13120</v>
      </c>
      <c r="V2988" t="s">
        <v>299</v>
      </c>
      <c r="W2988" t="s">
        <v>299</v>
      </c>
      <c r="X2988" t="s">
        <v>299</v>
      </c>
      <c r="Y2988" t="s">
        <v>299</v>
      </c>
    </row>
    <row r="2989" spans="1:25" x14ac:dyDescent="0.25">
      <c r="A2989" t="s">
        <v>295</v>
      </c>
      <c r="B2989" t="s">
        <v>296</v>
      </c>
      <c r="C2989" s="61">
        <f t="shared" si="46"/>
        <v>7</v>
      </c>
      <c r="D2989" t="s">
        <v>1</v>
      </c>
      <c r="E2989">
        <v>7139404</v>
      </c>
      <c r="F2989">
        <v>713</v>
      </c>
      <c r="G2989">
        <v>7139</v>
      </c>
      <c r="H2989">
        <v>7</v>
      </c>
      <c r="I2989" t="s">
        <v>296</v>
      </c>
      <c r="J2989">
        <v>71</v>
      </c>
      <c r="K2989" t="s">
        <v>1819</v>
      </c>
      <c r="L2989">
        <v>0</v>
      </c>
      <c r="M2989" t="s">
        <v>298</v>
      </c>
      <c r="N2989">
        <v>0</v>
      </c>
      <c r="O2989" t="s">
        <v>298</v>
      </c>
      <c r="P2989">
        <v>2012</v>
      </c>
      <c r="Q2989" t="s">
        <v>369</v>
      </c>
      <c r="R2989" t="s">
        <v>369</v>
      </c>
      <c r="S2989" t="s">
        <v>369</v>
      </c>
      <c r="T2989" t="s">
        <v>369</v>
      </c>
      <c r="U2989" s="35" t="s">
        <v>369</v>
      </c>
      <c r="V2989" t="s">
        <v>299</v>
      </c>
      <c r="W2989" t="s">
        <v>299</v>
      </c>
      <c r="X2989" t="s">
        <v>299</v>
      </c>
      <c r="Y2989" t="s">
        <v>299</v>
      </c>
    </row>
    <row r="2990" spans="1:25" x14ac:dyDescent="0.25">
      <c r="A2990" t="s">
        <v>295</v>
      </c>
      <c r="B2990" t="s">
        <v>296</v>
      </c>
      <c r="C2990" s="61">
        <f t="shared" si="46"/>
        <v>7</v>
      </c>
      <c r="D2990" t="s">
        <v>1</v>
      </c>
      <c r="E2990">
        <v>7139404</v>
      </c>
      <c r="F2990">
        <v>713</v>
      </c>
      <c r="G2990">
        <v>7139</v>
      </c>
      <c r="H2990">
        <v>7</v>
      </c>
      <c r="I2990" t="s">
        <v>296</v>
      </c>
      <c r="J2990">
        <v>71</v>
      </c>
      <c r="K2990" t="s">
        <v>1819</v>
      </c>
      <c r="L2990" t="s">
        <v>1532</v>
      </c>
      <c r="M2990" t="s">
        <v>1533</v>
      </c>
      <c r="N2990">
        <v>0</v>
      </c>
      <c r="O2990" t="s">
        <v>298</v>
      </c>
      <c r="P2990">
        <v>2012</v>
      </c>
      <c r="Q2990" t="s">
        <v>369</v>
      </c>
      <c r="R2990" t="s">
        <v>369</v>
      </c>
      <c r="S2990" t="s">
        <v>369</v>
      </c>
      <c r="T2990" t="s">
        <v>369</v>
      </c>
      <c r="U2990" s="35" t="s">
        <v>369</v>
      </c>
      <c r="V2990" t="s">
        <v>299</v>
      </c>
      <c r="W2990" t="s">
        <v>299</v>
      </c>
      <c r="X2990" t="s">
        <v>299</v>
      </c>
      <c r="Y2990" t="s">
        <v>299</v>
      </c>
    </row>
    <row r="2991" spans="1:25" x14ac:dyDescent="0.25">
      <c r="A2991" t="s">
        <v>295</v>
      </c>
      <c r="B2991" t="s">
        <v>296</v>
      </c>
      <c r="C2991" s="61">
        <f t="shared" si="46"/>
        <v>7</v>
      </c>
      <c r="D2991" t="s">
        <v>1</v>
      </c>
      <c r="E2991">
        <v>7139405</v>
      </c>
      <c r="F2991">
        <v>713</v>
      </c>
      <c r="G2991">
        <v>7139</v>
      </c>
      <c r="H2991">
        <v>7</v>
      </c>
      <c r="I2991" t="s">
        <v>296</v>
      </c>
      <c r="J2991">
        <v>71</v>
      </c>
      <c r="K2991" t="s">
        <v>1820</v>
      </c>
      <c r="L2991">
        <v>0</v>
      </c>
      <c r="M2991" t="s">
        <v>298</v>
      </c>
      <c r="N2991">
        <v>0</v>
      </c>
      <c r="O2991" t="s">
        <v>298</v>
      </c>
      <c r="P2991">
        <v>2012</v>
      </c>
      <c r="Q2991">
        <v>61</v>
      </c>
      <c r="R2991">
        <v>28714</v>
      </c>
      <c r="S2991">
        <v>8719</v>
      </c>
      <c r="T2991">
        <v>2122</v>
      </c>
      <c r="U2991" s="35">
        <v>870</v>
      </c>
      <c r="V2991" t="s">
        <v>299</v>
      </c>
      <c r="W2991" t="s">
        <v>299</v>
      </c>
      <c r="X2991" t="s">
        <v>299</v>
      </c>
      <c r="Y2991" t="s">
        <v>299</v>
      </c>
    </row>
    <row r="2992" spans="1:25" x14ac:dyDescent="0.25">
      <c r="A2992" t="s">
        <v>295</v>
      </c>
      <c r="B2992" t="s">
        <v>296</v>
      </c>
      <c r="C2992" s="61">
        <f t="shared" si="46"/>
        <v>7</v>
      </c>
      <c r="D2992" t="s">
        <v>1</v>
      </c>
      <c r="E2992">
        <v>7139405</v>
      </c>
      <c r="F2992">
        <v>713</v>
      </c>
      <c r="G2992">
        <v>7139</v>
      </c>
      <c r="H2992">
        <v>7</v>
      </c>
      <c r="I2992" t="s">
        <v>296</v>
      </c>
      <c r="J2992">
        <v>71</v>
      </c>
      <c r="K2992" t="s">
        <v>1820</v>
      </c>
      <c r="L2992" t="s">
        <v>1532</v>
      </c>
      <c r="M2992" t="s">
        <v>1533</v>
      </c>
      <c r="N2992">
        <v>0</v>
      </c>
      <c r="O2992" t="s">
        <v>298</v>
      </c>
      <c r="P2992">
        <v>2012</v>
      </c>
      <c r="Q2992">
        <v>61</v>
      </c>
      <c r="R2992">
        <v>28714</v>
      </c>
      <c r="S2992">
        <v>8719</v>
      </c>
      <c r="T2992">
        <v>2122</v>
      </c>
      <c r="U2992" s="35">
        <v>870</v>
      </c>
      <c r="V2992" t="s">
        <v>299</v>
      </c>
      <c r="W2992" t="s">
        <v>299</v>
      </c>
      <c r="X2992" t="s">
        <v>299</v>
      </c>
      <c r="Y2992" t="s">
        <v>299</v>
      </c>
    </row>
    <row r="2993" spans="1:25" x14ac:dyDescent="0.25">
      <c r="A2993" t="s">
        <v>295</v>
      </c>
      <c r="B2993" t="s">
        <v>296</v>
      </c>
      <c r="C2993" s="61">
        <f t="shared" si="46"/>
        <v>7</v>
      </c>
      <c r="D2993" t="s">
        <v>1</v>
      </c>
      <c r="E2993">
        <v>7139409</v>
      </c>
      <c r="F2993">
        <v>713</v>
      </c>
      <c r="G2993">
        <v>7139</v>
      </c>
      <c r="H2993">
        <v>7</v>
      </c>
      <c r="I2993" t="s">
        <v>296</v>
      </c>
      <c r="J2993">
        <v>71</v>
      </c>
      <c r="K2993" t="s">
        <v>1821</v>
      </c>
      <c r="L2993">
        <v>0</v>
      </c>
      <c r="M2993" t="s">
        <v>298</v>
      </c>
      <c r="N2993">
        <v>0</v>
      </c>
      <c r="O2993" t="s">
        <v>298</v>
      </c>
      <c r="P2993">
        <v>2012</v>
      </c>
      <c r="Q2993" t="s">
        <v>369</v>
      </c>
      <c r="R2993" t="s">
        <v>369</v>
      </c>
      <c r="S2993" t="s">
        <v>369</v>
      </c>
      <c r="T2993" t="s">
        <v>369</v>
      </c>
      <c r="U2993" s="35" t="s">
        <v>369</v>
      </c>
      <c r="V2993" t="s">
        <v>299</v>
      </c>
      <c r="W2993" t="s">
        <v>299</v>
      </c>
      <c r="X2993" t="s">
        <v>299</v>
      </c>
      <c r="Y2993" t="s">
        <v>299</v>
      </c>
    </row>
    <row r="2994" spans="1:25" x14ac:dyDescent="0.25">
      <c r="A2994" t="s">
        <v>295</v>
      </c>
      <c r="B2994" t="s">
        <v>296</v>
      </c>
      <c r="C2994" s="61">
        <f t="shared" si="46"/>
        <v>7</v>
      </c>
      <c r="D2994" t="s">
        <v>1</v>
      </c>
      <c r="E2994">
        <v>7139409</v>
      </c>
      <c r="F2994">
        <v>713</v>
      </c>
      <c r="G2994">
        <v>7139</v>
      </c>
      <c r="H2994">
        <v>7</v>
      </c>
      <c r="I2994" t="s">
        <v>296</v>
      </c>
      <c r="J2994">
        <v>71</v>
      </c>
      <c r="K2994" t="s">
        <v>1821</v>
      </c>
      <c r="L2994" t="s">
        <v>1532</v>
      </c>
      <c r="M2994" t="s">
        <v>1533</v>
      </c>
      <c r="N2994">
        <v>0</v>
      </c>
      <c r="O2994" t="s">
        <v>298</v>
      </c>
      <c r="P2994">
        <v>2012</v>
      </c>
      <c r="Q2994" t="s">
        <v>369</v>
      </c>
      <c r="R2994" t="s">
        <v>369</v>
      </c>
      <c r="S2994" t="s">
        <v>369</v>
      </c>
      <c r="T2994" t="s">
        <v>369</v>
      </c>
      <c r="U2994" s="35" t="s">
        <v>369</v>
      </c>
      <c r="V2994" t="s">
        <v>299</v>
      </c>
      <c r="W2994" t="s">
        <v>299</v>
      </c>
      <c r="X2994" t="s">
        <v>299</v>
      </c>
      <c r="Y2994" t="s">
        <v>299</v>
      </c>
    </row>
    <row r="2995" spans="1:25" x14ac:dyDescent="0.25">
      <c r="A2995" t="s">
        <v>295</v>
      </c>
      <c r="B2995" t="s">
        <v>296</v>
      </c>
      <c r="C2995" s="61">
        <f t="shared" si="46"/>
        <v>7</v>
      </c>
      <c r="D2995" t="s">
        <v>1</v>
      </c>
      <c r="E2995">
        <v>7139409</v>
      </c>
      <c r="F2995">
        <v>713</v>
      </c>
      <c r="G2995">
        <v>7139</v>
      </c>
      <c r="H2995">
        <v>7</v>
      </c>
      <c r="I2995" t="s">
        <v>296</v>
      </c>
      <c r="J2995">
        <v>71</v>
      </c>
      <c r="K2995" t="s">
        <v>1821</v>
      </c>
      <c r="L2995" t="s">
        <v>1534</v>
      </c>
      <c r="M2995" t="s">
        <v>1535</v>
      </c>
      <c r="N2995">
        <v>0</v>
      </c>
      <c r="O2995" t="s">
        <v>298</v>
      </c>
      <c r="P2995">
        <v>2012</v>
      </c>
      <c r="Q2995" t="s">
        <v>369</v>
      </c>
      <c r="R2995" t="s">
        <v>369</v>
      </c>
      <c r="S2995" t="s">
        <v>369</v>
      </c>
      <c r="T2995" t="s">
        <v>369</v>
      </c>
      <c r="U2995" s="35" t="s">
        <v>369</v>
      </c>
      <c r="V2995" t="s">
        <v>299</v>
      </c>
      <c r="W2995" t="s">
        <v>299</v>
      </c>
      <c r="X2995" t="s">
        <v>299</v>
      </c>
      <c r="Y2995" t="s">
        <v>299</v>
      </c>
    </row>
    <row r="2996" spans="1:25" x14ac:dyDescent="0.25">
      <c r="A2996" t="s">
        <v>295</v>
      </c>
      <c r="B2996" t="s">
        <v>296</v>
      </c>
      <c r="C2996" s="61">
        <f t="shared" si="46"/>
        <v>5</v>
      </c>
      <c r="D2996" t="s">
        <v>1</v>
      </c>
      <c r="E2996">
        <v>71395</v>
      </c>
      <c r="F2996">
        <v>713</v>
      </c>
      <c r="G2996">
        <v>7139</v>
      </c>
      <c r="H2996">
        <v>5</v>
      </c>
      <c r="I2996" t="s">
        <v>296</v>
      </c>
      <c r="J2996">
        <v>71</v>
      </c>
      <c r="K2996" t="s">
        <v>1822</v>
      </c>
      <c r="L2996">
        <v>0</v>
      </c>
      <c r="M2996" t="s">
        <v>298</v>
      </c>
      <c r="N2996">
        <v>0</v>
      </c>
      <c r="O2996" t="s">
        <v>298</v>
      </c>
      <c r="P2996">
        <v>2012</v>
      </c>
      <c r="Q2996">
        <v>212</v>
      </c>
      <c r="R2996">
        <v>338348</v>
      </c>
      <c r="S2996">
        <v>98121</v>
      </c>
      <c r="T2996">
        <v>24861</v>
      </c>
      <c r="U2996" s="35">
        <v>5829</v>
      </c>
      <c r="V2996" t="s">
        <v>299</v>
      </c>
      <c r="W2996" t="s">
        <v>299</v>
      </c>
      <c r="X2996" t="s">
        <v>299</v>
      </c>
      <c r="Y2996" t="s">
        <v>299</v>
      </c>
    </row>
    <row r="2997" spans="1:25" x14ac:dyDescent="0.25">
      <c r="A2997" t="s">
        <v>295</v>
      </c>
      <c r="B2997" t="s">
        <v>296</v>
      </c>
      <c r="C2997" s="61">
        <f t="shared" si="46"/>
        <v>5</v>
      </c>
      <c r="D2997" t="s">
        <v>1</v>
      </c>
      <c r="E2997">
        <v>71395</v>
      </c>
      <c r="F2997">
        <v>713</v>
      </c>
      <c r="G2997">
        <v>7139</v>
      </c>
      <c r="H2997">
        <v>5</v>
      </c>
      <c r="I2997" t="s">
        <v>296</v>
      </c>
      <c r="J2997">
        <v>71</v>
      </c>
      <c r="K2997" t="s">
        <v>1822</v>
      </c>
      <c r="L2997" t="s">
        <v>1532</v>
      </c>
      <c r="M2997" t="s">
        <v>1533</v>
      </c>
      <c r="N2997">
        <v>0</v>
      </c>
      <c r="O2997" t="s">
        <v>298</v>
      </c>
      <c r="P2997">
        <v>2012</v>
      </c>
      <c r="Q2997">
        <v>212</v>
      </c>
      <c r="R2997">
        <v>338348</v>
      </c>
      <c r="S2997">
        <v>98121</v>
      </c>
      <c r="T2997">
        <v>24861</v>
      </c>
      <c r="U2997" s="35">
        <v>5829</v>
      </c>
      <c r="V2997" t="s">
        <v>299</v>
      </c>
      <c r="W2997" t="s">
        <v>299</v>
      </c>
      <c r="X2997" t="s">
        <v>299</v>
      </c>
      <c r="Y2997" t="s">
        <v>299</v>
      </c>
    </row>
    <row r="2998" spans="1:25" x14ac:dyDescent="0.25">
      <c r="A2998" t="s">
        <v>295</v>
      </c>
      <c r="B2998" t="s">
        <v>296</v>
      </c>
      <c r="C2998" s="61">
        <f t="shared" si="46"/>
        <v>6</v>
      </c>
      <c r="D2998" t="s">
        <v>1</v>
      </c>
      <c r="E2998">
        <v>713950</v>
      </c>
      <c r="F2998">
        <v>713</v>
      </c>
      <c r="G2998">
        <v>7139</v>
      </c>
      <c r="H2998">
        <v>6</v>
      </c>
      <c r="I2998" t="s">
        <v>296</v>
      </c>
      <c r="J2998">
        <v>71</v>
      </c>
      <c r="K2998" t="s">
        <v>1822</v>
      </c>
      <c r="L2998">
        <v>0</v>
      </c>
      <c r="M2998" t="s">
        <v>298</v>
      </c>
      <c r="N2998">
        <v>0</v>
      </c>
      <c r="O2998" t="s">
        <v>298</v>
      </c>
      <c r="P2998">
        <v>2012</v>
      </c>
      <c r="Q2998">
        <v>212</v>
      </c>
      <c r="R2998">
        <v>338348</v>
      </c>
      <c r="S2998">
        <v>98121</v>
      </c>
      <c r="T2998">
        <v>24861</v>
      </c>
      <c r="U2998" s="35">
        <v>5829</v>
      </c>
      <c r="V2998" t="s">
        <v>299</v>
      </c>
      <c r="W2998" t="s">
        <v>299</v>
      </c>
      <c r="X2998" t="s">
        <v>299</v>
      </c>
      <c r="Y2998" t="s">
        <v>299</v>
      </c>
    </row>
    <row r="2999" spans="1:25" x14ac:dyDescent="0.25">
      <c r="A2999" t="s">
        <v>295</v>
      </c>
      <c r="B2999" t="s">
        <v>296</v>
      </c>
      <c r="C2999" s="61">
        <f t="shared" si="46"/>
        <v>6</v>
      </c>
      <c r="D2999" t="s">
        <v>1</v>
      </c>
      <c r="E2999">
        <v>713950</v>
      </c>
      <c r="F2999">
        <v>713</v>
      </c>
      <c r="G2999">
        <v>7139</v>
      </c>
      <c r="H2999">
        <v>6</v>
      </c>
      <c r="I2999" t="s">
        <v>296</v>
      </c>
      <c r="J2999">
        <v>71</v>
      </c>
      <c r="K2999" t="s">
        <v>1822</v>
      </c>
      <c r="L2999" t="s">
        <v>1532</v>
      </c>
      <c r="M2999" t="s">
        <v>1533</v>
      </c>
      <c r="N2999">
        <v>0</v>
      </c>
      <c r="O2999" t="s">
        <v>298</v>
      </c>
      <c r="P2999">
        <v>2012</v>
      </c>
      <c r="Q2999">
        <v>212</v>
      </c>
      <c r="R2999">
        <v>338348</v>
      </c>
      <c r="S2999">
        <v>98121</v>
      </c>
      <c r="T2999">
        <v>24861</v>
      </c>
      <c r="U2999" s="35">
        <v>5829</v>
      </c>
      <c r="V2999" t="s">
        <v>299</v>
      </c>
      <c r="W2999" t="s">
        <v>299</v>
      </c>
      <c r="X2999" t="s">
        <v>299</v>
      </c>
      <c r="Y2999" t="s">
        <v>299</v>
      </c>
    </row>
    <row r="3000" spans="1:25" x14ac:dyDescent="0.25">
      <c r="A3000" t="s">
        <v>295</v>
      </c>
      <c r="B3000" t="s">
        <v>296</v>
      </c>
      <c r="C3000" s="61">
        <f t="shared" si="46"/>
        <v>5</v>
      </c>
      <c r="D3000" t="s">
        <v>1</v>
      </c>
      <c r="E3000">
        <v>71399</v>
      </c>
      <c r="F3000">
        <v>713</v>
      </c>
      <c r="G3000">
        <v>7139</v>
      </c>
      <c r="H3000">
        <v>5</v>
      </c>
      <c r="I3000" t="s">
        <v>296</v>
      </c>
      <c r="J3000">
        <v>71</v>
      </c>
      <c r="K3000" t="s">
        <v>1823</v>
      </c>
      <c r="L3000">
        <v>0</v>
      </c>
      <c r="M3000" t="s">
        <v>298</v>
      </c>
      <c r="N3000">
        <v>0</v>
      </c>
      <c r="O3000" t="s">
        <v>298</v>
      </c>
      <c r="P3000">
        <v>2012</v>
      </c>
      <c r="Q3000">
        <v>1438</v>
      </c>
      <c r="R3000">
        <v>899030</v>
      </c>
      <c r="S3000">
        <v>244645</v>
      </c>
      <c r="T3000">
        <v>53785</v>
      </c>
      <c r="U3000" s="35">
        <v>13221</v>
      </c>
      <c r="V3000" t="s">
        <v>299</v>
      </c>
      <c r="W3000" t="s">
        <v>299</v>
      </c>
      <c r="X3000" t="s">
        <v>299</v>
      </c>
      <c r="Y3000" t="s">
        <v>299</v>
      </c>
    </row>
    <row r="3001" spans="1:25" x14ac:dyDescent="0.25">
      <c r="A3001" t="s">
        <v>295</v>
      </c>
      <c r="B3001" t="s">
        <v>296</v>
      </c>
      <c r="C3001" s="61">
        <f t="shared" si="46"/>
        <v>5</v>
      </c>
      <c r="D3001" t="s">
        <v>1</v>
      </c>
      <c r="E3001">
        <v>71399</v>
      </c>
      <c r="F3001">
        <v>713</v>
      </c>
      <c r="G3001">
        <v>7139</v>
      </c>
      <c r="H3001">
        <v>5</v>
      </c>
      <c r="I3001" t="s">
        <v>296</v>
      </c>
      <c r="J3001">
        <v>71</v>
      </c>
      <c r="K3001" t="s">
        <v>1823</v>
      </c>
      <c r="L3001" t="s">
        <v>1532</v>
      </c>
      <c r="M3001" t="s">
        <v>1533</v>
      </c>
      <c r="N3001">
        <v>0</v>
      </c>
      <c r="O3001" t="s">
        <v>298</v>
      </c>
      <c r="P3001">
        <v>2012</v>
      </c>
      <c r="Q3001">
        <v>1012</v>
      </c>
      <c r="R3001">
        <v>670920</v>
      </c>
      <c r="S3001">
        <v>174691</v>
      </c>
      <c r="T3001">
        <v>37380</v>
      </c>
      <c r="U3001" s="35">
        <v>9586</v>
      </c>
      <c r="V3001" t="s">
        <v>299</v>
      </c>
      <c r="W3001" t="s">
        <v>299</v>
      </c>
      <c r="X3001" t="s">
        <v>299</v>
      </c>
      <c r="Y3001" t="s">
        <v>299</v>
      </c>
    </row>
    <row r="3002" spans="1:25" x14ac:dyDescent="0.25">
      <c r="A3002" t="s">
        <v>295</v>
      </c>
      <c r="B3002" t="s">
        <v>296</v>
      </c>
      <c r="C3002" s="61">
        <f t="shared" si="46"/>
        <v>5</v>
      </c>
      <c r="D3002" t="s">
        <v>1</v>
      </c>
      <c r="E3002">
        <v>71399</v>
      </c>
      <c r="F3002">
        <v>713</v>
      </c>
      <c r="G3002">
        <v>7139</v>
      </c>
      <c r="H3002">
        <v>5</v>
      </c>
      <c r="I3002" t="s">
        <v>296</v>
      </c>
      <c r="J3002">
        <v>71</v>
      </c>
      <c r="K3002" t="s">
        <v>1823</v>
      </c>
      <c r="L3002" t="s">
        <v>1534</v>
      </c>
      <c r="M3002" t="s">
        <v>1535</v>
      </c>
      <c r="N3002">
        <v>0</v>
      </c>
      <c r="O3002" t="s">
        <v>298</v>
      </c>
      <c r="P3002">
        <v>2012</v>
      </c>
      <c r="Q3002">
        <v>426</v>
      </c>
      <c r="R3002">
        <v>228110</v>
      </c>
      <c r="S3002">
        <v>69954</v>
      </c>
      <c r="T3002">
        <v>16405</v>
      </c>
      <c r="U3002" s="35">
        <v>3635</v>
      </c>
      <c r="V3002" t="s">
        <v>299</v>
      </c>
      <c r="W3002" t="s">
        <v>299</v>
      </c>
      <c r="X3002" t="s">
        <v>299</v>
      </c>
      <c r="Y3002" t="s">
        <v>299</v>
      </c>
    </row>
    <row r="3003" spans="1:25" x14ac:dyDescent="0.25">
      <c r="A3003" t="s">
        <v>295</v>
      </c>
      <c r="B3003" t="s">
        <v>296</v>
      </c>
      <c r="C3003" s="61">
        <f t="shared" si="46"/>
        <v>6</v>
      </c>
      <c r="D3003" t="s">
        <v>1</v>
      </c>
      <c r="E3003">
        <v>713990</v>
      </c>
      <c r="F3003">
        <v>713</v>
      </c>
      <c r="G3003">
        <v>7139</v>
      </c>
      <c r="H3003">
        <v>6</v>
      </c>
      <c r="I3003" t="s">
        <v>296</v>
      </c>
      <c r="J3003">
        <v>71</v>
      </c>
      <c r="K3003" t="s">
        <v>1823</v>
      </c>
      <c r="L3003">
        <v>0</v>
      </c>
      <c r="M3003" t="s">
        <v>298</v>
      </c>
      <c r="N3003">
        <v>0</v>
      </c>
      <c r="O3003" t="s">
        <v>298</v>
      </c>
      <c r="P3003">
        <v>2012</v>
      </c>
      <c r="Q3003">
        <v>1438</v>
      </c>
      <c r="R3003">
        <v>899030</v>
      </c>
      <c r="S3003">
        <v>244645</v>
      </c>
      <c r="T3003">
        <v>53785</v>
      </c>
      <c r="U3003" s="35">
        <v>13221</v>
      </c>
      <c r="V3003" t="s">
        <v>299</v>
      </c>
      <c r="W3003" t="s">
        <v>299</v>
      </c>
      <c r="X3003" t="s">
        <v>299</v>
      </c>
      <c r="Y3003" t="s">
        <v>299</v>
      </c>
    </row>
    <row r="3004" spans="1:25" x14ac:dyDescent="0.25">
      <c r="A3004" t="s">
        <v>295</v>
      </c>
      <c r="B3004" t="s">
        <v>296</v>
      </c>
      <c r="C3004" s="61">
        <f t="shared" si="46"/>
        <v>6</v>
      </c>
      <c r="D3004" t="s">
        <v>1</v>
      </c>
      <c r="E3004">
        <v>713990</v>
      </c>
      <c r="F3004">
        <v>713</v>
      </c>
      <c r="G3004">
        <v>7139</v>
      </c>
      <c r="H3004">
        <v>6</v>
      </c>
      <c r="I3004" t="s">
        <v>296</v>
      </c>
      <c r="J3004">
        <v>71</v>
      </c>
      <c r="K3004" t="s">
        <v>1823</v>
      </c>
      <c r="L3004" t="s">
        <v>1532</v>
      </c>
      <c r="M3004" t="s">
        <v>1533</v>
      </c>
      <c r="N3004">
        <v>0</v>
      </c>
      <c r="O3004" t="s">
        <v>298</v>
      </c>
      <c r="P3004">
        <v>2012</v>
      </c>
      <c r="Q3004">
        <v>1012</v>
      </c>
      <c r="R3004">
        <v>670920</v>
      </c>
      <c r="S3004">
        <v>174691</v>
      </c>
      <c r="T3004">
        <v>37380</v>
      </c>
      <c r="U3004" s="35">
        <v>9586</v>
      </c>
      <c r="V3004" t="s">
        <v>299</v>
      </c>
      <c r="W3004" t="s">
        <v>299</v>
      </c>
      <c r="X3004" t="s">
        <v>299</v>
      </c>
      <c r="Y3004" t="s">
        <v>299</v>
      </c>
    </row>
    <row r="3005" spans="1:25" x14ac:dyDescent="0.25">
      <c r="A3005" t="s">
        <v>295</v>
      </c>
      <c r="B3005" t="s">
        <v>296</v>
      </c>
      <c r="C3005" s="61">
        <f t="shared" si="46"/>
        <v>6</v>
      </c>
      <c r="D3005" t="s">
        <v>1</v>
      </c>
      <c r="E3005">
        <v>713990</v>
      </c>
      <c r="F3005">
        <v>713</v>
      </c>
      <c r="G3005">
        <v>7139</v>
      </c>
      <c r="H3005">
        <v>6</v>
      </c>
      <c r="I3005" t="s">
        <v>296</v>
      </c>
      <c r="J3005">
        <v>71</v>
      </c>
      <c r="K3005" t="s">
        <v>1823</v>
      </c>
      <c r="L3005" t="s">
        <v>1534</v>
      </c>
      <c r="M3005" t="s">
        <v>1535</v>
      </c>
      <c r="N3005">
        <v>0</v>
      </c>
      <c r="O3005" t="s">
        <v>298</v>
      </c>
      <c r="P3005">
        <v>2012</v>
      </c>
      <c r="Q3005">
        <v>426</v>
      </c>
      <c r="R3005">
        <v>228110</v>
      </c>
      <c r="S3005">
        <v>69954</v>
      </c>
      <c r="T3005">
        <v>16405</v>
      </c>
      <c r="U3005" s="35">
        <v>3635</v>
      </c>
      <c r="V3005" t="s">
        <v>299</v>
      </c>
      <c r="W3005" t="s">
        <v>299</v>
      </c>
      <c r="X3005" t="s">
        <v>299</v>
      </c>
      <c r="Y3005" t="s">
        <v>299</v>
      </c>
    </row>
    <row r="3006" spans="1:25" x14ac:dyDescent="0.25">
      <c r="A3006" t="s">
        <v>295</v>
      </c>
      <c r="B3006" t="s">
        <v>296</v>
      </c>
      <c r="C3006" s="61">
        <f t="shared" si="46"/>
        <v>7</v>
      </c>
      <c r="D3006" t="s">
        <v>1</v>
      </c>
      <c r="E3006">
        <v>7139901</v>
      </c>
      <c r="F3006">
        <v>713</v>
      </c>
      <c r="G3006">
        <v>7139</v>
      </c>
      <c r="H3006">
        <v>7</v>
      </c>
      <c r="I3006" t="s">
        <v>296</v>
      </c>
      <c r="J3006">
        <v>71</v>
      </c>
      <c r="K3006" t="s">
        <v>1824</v>
      </c>
      <c r="L3006">
        <v>0</v>
      </c>
      <c r="M3006" t="s">
        <v>298</v>
      </c>
      <c r="N3006">
        <v>0</v>
      </c>
      <c r="O3006" t="s">
        <v>298</v>
      </c>
      <c r="P3006">
        <v>2012</v>
      </c>
      <c r="Q3006">
        <v>18</v>
      </c>
      <c r="R3006">
        <v>17808</v>
      </c>
      <c r="S3006">
        <v>6904</v>
      </c>
      <c r="T3006">
        <v>1659</v>
      </c>
      <c r="U3006" s="35">
        <v>509</v>
      </c>
      <c r="V3006" t="s">
        <v>299</v>
      </c>
      <c r="W3006" t="s">
        <v>299</v>
      </c>
      <c r="X3006" t="s">
        <v>299</v>
      </c>
      <c r="Y3006" t="s">
        <v>299</v>
      </c>
    </row>
    <row r="3007" spans="1:25" x14ac:dyDescent="0.25">
      <c r="A3007" t="s">
        <v>295</v>
      </c>
      <c r="B3007" t="s">
        <v>296</v>
      </c>
      <c r="C3007" s="61">
        <f t="shared" si="46"/>
        <v>7</v>
      </c>
      <c r="D3007" t="s">
        <v>1</v>
      </c>
      <c r="E3007">
        <v>7139901</v>
      </c>
      <c r="F3007">
        <v>713</v>
      </c>
      <c r="G3007">
        <v>7139</v>
      </c>
      <c r="H3007">
        <v>7</v>
      </c>
      <c r="I3007" t="s">
        <v>296</v>
      </c>
      <c r="J3007">
        <v>71</v>
      </c>
      <c r="K3007" t="s">
        <v>1824</v>
      </c>
      <c r="L3007" t="s">
        <v>1532</v>
      </c>
      <c r="M3007" t="s">
        <v>1533</v>
      </c>
      <c r="N3007">
        <v>0</v>
      </c>
      <c r="O3007" t="s">
        <v>298</v>
      </c>
      <c r="P3007">
        <v>2012</v>
      </c>
      <c r="Q3007">
        <v>18</v>
      </c>
      <c r="R3007">
        <v>17808</v>
      </c>
      <c r="S3007">
        <v>6904</v>
      </c>
      <c r="T3007">
        <v>1659</v>
      </c>
      <c r="U3007" s="35">
        <v>509</v>
      </c>
      <c r="V3007" t="s">
        <v>299</v>
      </c>
      <c r="W3007" t="s">
        <v>299</v>
      </c>
      <c r="X3007" t="s">
        <v>299</v>
      </c>
      <c r="Y3007" t="s">
        <v>299</v>
      </c>
    </row>
    <row r="3008" spans="1:25" x14ac:dyDescent="0.25">
      <c r="A3008" t="s">
        <v>295</v>
      </c>
      <c r="B3008" t="s">
        <v>296</v>
      </c>
      <c r="C3008" s="61">
        <f t="shared" si="46"/>
        <v>7</v>
      </c>
      <c r="D3008" t="s">
        <v>1</v>
      </c>
      <c r="E3008">
        <v>7139902</v>
      </c>
      <c r="F3008">
        <v>713</v>
      </c>
      <c r="G3008">
        <v>7139</v>
      </c>
      <c r="H3008">
        <v>7</v>
      </c>
      <c r="I3008" t="s">
        <v>296</v>
      </c>
      <c r="J3008">
        <v>71</v>
      </c>
      <c r="K3008" t="s">
        <v>1825</v>
      </c>
      <c r="L3008">
        <v>0</v>
      </c>
      <c r="M3008" t="s">
        <v>298</v>
      </c>
      <c r="N3008">
        <v>0</v>
      </c>
      <c r="O3008" t="s">
        <v>298</v>
      </c>
      <c r="P3008">
        <v>2012</v>
      </c>
      <c r="Q3008">
        <v>47</v>
      </c>
      <c r="R3008">
        <v>29486</v>
      </c>
      <c r="S3008">
        <v>7163</v>
      </c>
      <c r="T3008">
        <v>1295</v>
      </c>
      <c r="U3008" s="35">
        <v>432</v>
      </c>
      <c r="V3008" t="s">
        <v>299</v>
      </c>
      <c r="W3008" t="s">
        <v>299</v>
      </c>
      <c r="X3008" t="s">
        <v>299</v>
      </c>
      <c r="Y3008" t="s">
        <v>299</v>
      </c>
    </row>
    <row r="3009" spans="1:25" x14ac:dyDescent="0.25">
      <c r="A3009" t="s">
        <v>295</v>
      </c>
      <c r="B3009" t="s">
        <v>296</v>
      </c>
      <c r="C3009" s="61">
        <f t="shared" si="46"/>
        <v>7</v>
      </c>
      <c r="D3009" t="s">
        <v>1</v>
      </c>
      <c r="E3009">
        <v>7139902</v>
      </c>
      <c r="F3009">
        <v>713</v>
      </c>
      <c r="G3009">
        <v>7139</v>
      </c>
      <c r="H3009">
        <v>7</v>
      </c>
      <c r="I3009" t="s">
        <v>296</v>
      </c>
      <c r="J3009">
        <v>71</v>
      </c>
      <c r="K3009" t="s">
        <v>1825</v>
      </c>
      <c r="L3009" t="s">
        <v>1532</v>
      </c>
      <c r="M3009" t="s">
        <v>1533</v>
      </c>
      <c r="N3009">
        <v>0</v>
      </c>
      <c r="O3009" t="s">
        <v>298</v>
      </c>
      <c r="P3009">
        <v>2012</v>
      </c>
      <c r="Q3009">
        <v>47</v>
      </c>
      <c r="R3009">
        <v>29486</v>
      </c>
      <c r="S3009">
        <v>7163</v>
      </c>
      <c r="T3009">
        <v>1295</v>
      </c>
      <c r="U3009" s="35">
        <v>432</v>
      </c>
      <c r="V3009" t="s">
        <v>299</v>
      </c>
      <c r="W3009" t="s">
        <v>299</v>
      </c>
      <c r="X3009" t="s">
        <v>299</v>
      </c>
      <c r="Y3009" t="s">
        <v>299</v>
      </c>
    </row>
    <row r="3010" spans="1:25" x14ac:dyDescent="0.25">
      <c r="A3010" t="s">
        <v>295</v>
      </c>
      <c r="B3010" t="s">
        <v>296</v>
      </c>
      <c r="C3010" s="61">
        <f t="shared" si="46"/>
        <v>7</v>
      </c>
      <c r="D3010" t="s">
        <v>1</v>
      </c>
      <c r="E3010">
        <v>7139904</v>
      </c>
      <c r="F3010">
        <v>713</v>
      </c>
      <c r="G3010">
        <v>7139</v>
      </c>
      <c r="H3010">
        <v>7</v>
      </c>
      <c r="I3010" t="s">
        <v>296</v>
      </c>
      <c r="J3010">
        <v>71</v>
      </c>
      <c r="K3010" t="s">
        <v>1826</v>
      </c>
      <c r="L3010">
        <v>0</v>
      </c>
      <c r="M3010" t="s">
        <v>298</v>
      </c>
      <c r="N3010">
        <v>0</v>
      </c>
      <c r="O3010" t="s">
        <v>298</v>
      </c>
      <c r="P3010">
        <v>2012</v>
      </c>
      <c r="Q3010">
        <v>66</v>
      </c>
      <c r="R3010">
        <v>35812</v>
      </c>
      <c r="S3010">
        <v>8497</v>
      </c>
      <c r="T3010">
        <v>1892</v>
      </c>
      <c r="U3010" s="35">
        <v>515</v>
      </c>
      <c r="V3010" t="s">
        <v>299</v>
      </c>
      <c r="W3010" t="s">
        <v>299</v>
      </c>
      <c r="X3010" t="s">
        <v>299</v>
      </c>
      <c r="Y3010" t="s">
        <v>299</v>
      </c>
    </row>
    <row r="3011" spans="1:25" x14ac:dyDescent="0.25">
      <c r="A3011" t="s">
        <v>295</v>
      </c>
      <c r="B3011" t="s">
        <v>296</v>
      </c>
      <c r="C3011" s="61">
        <f t="shared" si="46"/>
        <v>7</v>
      </c>
      <c r="D3011" t="s">
        <v>1</v>
      </c>
      <c r="E3011">
        <v>7139904</v>
      </c>
      <c r="F3011">
        <v>713</v>
      </c>
      <c r="G3011">
        <v>7139</v>
      </c>
      <c r="H3011">
        <v>7</v>
      </c>
      <c r="I3011" t="s">
        <v>296</v>
      </c>
      <c r="J3011">
        <v>71</v>
      </c>
      <c r="K3011" t="s">
        <v>1826</v>
      </c>
      <c r="L3011" t="s">
        <v>1532</v>
      </c>
      <c r="M3011" t="s">
        <v>1533</v>
      </c>
      <c r="N3011">
        <v>0</v>
      </c>
      <c r="O3011" t="s">
        <v>298</v>
      </c>
      <c r="P3011">
        <v>2012</v>
      </c>
      <c r="Q3011">
        <v>66</v>
      </c>
      <c r="R3011">
        <v>35812</v>
      </c>
      <c r="S3011">
        <v>8497</v>
      </c>
      <c r="T3011">
        <v>1892</v>
      </c>
      <c r="U3011" s="35">
        <v>515</v>
      </c>
      <c r="V3011" t="s">
        <v>299</v>
      </c>
      <c r="W3011" t="s">
        <v>299</v>
      </c>
      <c r="X3011" t="s">
        <v>299</v>
      </c>
      <c r="Y3011" t="s">
        <v>299</v>
      </c>
    </row>
    <row r="3012" spans="1:25" x14ac:dyDescent="0.25">
      <c r="A3012" t="s">
        <v>295</v>
      </c>
      <c r="B3012" t="s">
        <v>296</v>
      </c>
      <c r="C3012" s="61">
        <f t="shared" si="46"/>
        <v>7</v>
      </c>
      <c r="D3012" t="s">
        <v>1</v>
      </c>
      <c r="E3012">
        <v>7139905</v>
      </c>
      <c r="F3012">
        <v>713</v>
      </c>
      <c r="G3012">
        <v>7139</v>
      </c>
      <c r="H3012">
        <v>7</v>
      </c>
      <c r="I3012" t="s">
        <v>296</v>
      </c>
      <c r="J3012">
        <v>71</v>
      </c>
      <c r="K3012" t="s">
        <v>1827</v>
      </c>
      <c r="L3012">
        <v>0</v>
      </c>
      <c r="M3012" t="s">
        <v>298</v>
      </c>
      <c r="N3012">
        <v>0</v>
      </c>
      <c r="O3012" t="s">
        <v>298</v>
      </c>
      <c r="P3012">
        <v>2012</v>
      </c>
      <c r="Q3012">
        <v>68</v>
      </c>
      <c r="R3012">
        <v>66128</v>
      </c>
      <c r="S3012">
        <v>13226</v>
      </c>
      <c r="T3012">
        <v>3153</v>
      </c>
      <c r="U3012" s="35">
        <v>509</v>
      </c>
      <c r="V3012" t="s">
        <v>299</v>
      </c>
      <c r="W3012" t="s">
        <v>299</v>
      </c>
      <c r="X3012" t="s">
        <v>299</v>
      </c>
      <c r="Y3012" t="s">
        <v>299</v>
      </c>
    </row>
    <row r="3013" spans="1:25" x14ac:dyDescent="0.25">
      <c r="A3013" t="s">
        <v>295</v>
      </c>
      <c r="B3013" t="s">
        <v>296</v>
      </c>
      <c r="C3013" s="61">
        <f t="shared" ref="C3013:C3076" si="47">LEN(E3013)</f>
        <v>7</v>
      </c>
      <c r="D3013" t="s">
        <v>1</v>
      </c>
      <c r="E3013">
        <v>7139905</v>
      </c>
      <c r="F3013">
        <v>713</v>
      </c>
      <c r="G3013">
        <v>7139</v>
      </c>
      <c r="H3013">
        <v>7</v>
      </c>
      <c r="I3013" t="s">
        <v>296</v>
      </c>
      <c r="J3013">
        <v>71</v>
      </c>
      <c r="K3013" t="s">
        <v>1827</v>
      </c>
      <c r="L3013" t="s">
        <v>1532</v>
      </c>
      <c r="M3013" t="s">
        <v>1533</v>
      </c>
      <c r="N3013">
        <v>0</v>
      </c>
      <c r="O3013" t="s">
        <v>298</v>
      </c>
      <c r="P3013">
        <v>2012</v>
      </c>
      <c r="Q3013">
        <v>68</v>
      </c>
      <c r="R3013">
        <v>66128</v>
      </c>
      <c r="S3013">
        <v>13226</v>
      </c>
      <c r="T3013">
        <v>3153</v>
      </c>
      <c r="U3013" s="35">
        <v>509</v>
      </c>
      <c r="V3013" t="s">
        <v>299</v>
      </c>
      <c r="W3013" t="s">
        <v>299</v>
      </c>
      <c r="X3013" t="s">
        <v>299</v>
      </c>
      <c r="Y3013" t="s">
        <v>299</v>
      </c>
    </row>
    <row r="3014" spans="1:25" x14ac:dyDescent="0.25">
      <c r="A3014" t="s">
        <v>295</v>
      </c>
      <c r="B3014" t="s">
        <v>296</v>
      </c>
      <c r="C3014" s="61">
        <f t="shared" si="47"/>
        <v>7</v>
      </c>
      <c r="D3014" t="s">
        <v>1</v>
      </c>
      <c r="E3014">
        <v>7139908</v>
      </c>
      <c r="F3014">
        <v>713</v>
      </c>
      <c r="G3014">
        <v>7139</v>
      </c>
      <c r="H3014">
        <v>7</v>
      </c>
      <c r="I3014" t="s">
        <v>296</v>
      </c>
      <c r="J3014">
        <v>71</v>
      </c>
      <c r="K3014" t="s">
        <v>1828</v>
      </c>
      <c r="L3014">
        <v>0</v>
      </c>
      <c r="M3014" t="s">
        <v>298</v>
      </c>
      <c r="N3014">
        <v>0</v>
      </c>
      <c r="O3014" t="s">
        <v>298</v>
      </c>
      <c r="P3014">
        <v>2012</v>
      </c>
      <c r="Q3014">
        <v>1239</v>
      </c>
      <c r="R3014">
        <v>749796</v>
      </c>
      <c r="S3014">
        <v>208855</v>
      </c>
      <c r="T3014">
        <v>45786</v>
      </c>
      <c r="U3014" s="35">
        <v>11256</v>
      </c>
      <c r="V3014" t="s">
        <v>299</v>
      </c>
      <c r="W3014" t="s">
        <v>299</v>
      </c>
      <c r="X3014" t="s">
        <v>299</v>
      </c>
      <c r="Y3014" t="s">
        <v>299</v>
      </c>
    </row>
    <row r="3015" spans="1:25" x14ac:dyDescent="0.25">
      <c r="A3015" t="s">
        <v>295</v>
      </c>
      <c r="B3015" t="s">
        <v>296</v>
      </c>
      <c r="C3015" s="61">
        <f t="shared" si="47"/>
        <v>7</v>
      </c>
      <c r="D3015" t="s">
        <v>1</v>
      </c>
      <c r="E3015">
        <v>7139908</v>
      </c>
      <c r="F3015">
        <v>713</v>
      </c>
      <c r="G3015">
        <v>7139</v>
      </c>
      <c r="H3015">
        <v>7</v>
      </c>
      <c r="I3015" t="s">
        <v>296</v>
      </c>
      <c r="J3015">
        <v>71</v>
      </c>
      <c r="K3015" t="s">
        <v>1828</v>
      </c>
      <c r="L3015" t="s">
        <v>1532</v>
      </c>
      <c r="M3015" t="s">
        <v>1533</v>
      </c>
      <c r="N3015">
        <v>0</v>
      </c>
      <c r="O3015" t="s">
        <v>298</v>
      </c>
      <c r="P3015">
        <v>2012</v>
      </c>
      <c r="Q3015">
        <v>813</v>
      </c>
      <c r="R3015">
        <v>521686</v>
      </c>
      <c r="S3015">
        <v>138901</v>
      </c>
      <c r="T3015">
        <v>29381</v>
      </c>
      <c r="U3015" s="35">
        <v>7621</v>
      </c>
      <c r="V3015" t="s">
        <v>299</v>
      </c>
      <c r="W3015" t="s">
        <v>299</v>
      </c>
      <c r="X3015" t="s">
        <v>299</v>
      </c>
      <c r="Y3015" t="s">
        <v>299</v>
      </c>
    </row>
    <row r="3016" spans="1:25" x14ac:dyDescent="0.25">
      <c r="A3016" t="s">
        <v>295</v>
      </c>
      <c r="B3016" t="s">
        <v>296</v>
      </c>
      <c r="C3016" s="61">
        <f t="shared" si="47"/>
        <v>7</v>
      </c>
      <c r="D3016" t="s">
        <v>1</v>
      </c>
      <c r="E3016">
        <v>7139908</v>
      </c>
      <c r="F3016">
        <v>713</v>
      </c>
      <c r="G3016">
        <v>7139</v>
      </c>
      <c r="H3016">
        <v>7</v>
      </c>
      <c r="I3016" t="s">
        <v>296</v>
      </c>
      <c r="J3016">
        <v>71</v>
      </c>
      <c r="K3016" t="s">
        <v>1828</v>
      </c>
      <c r="L3016" t="s">
        <v>1534</v>
      </c>
      <c r="M3016" t="s">
        <v>1535</v>
      </c>
      <c r="N3016">
        <v>0</v>
      </c>
      <c r="O3016" t="s">
        <v>298</v>
      </c>
      <c r="P3016">
        <v>2012</v>
      </c>
      <c r="Q3016">
        <v>426</v>
      </c>
      <c r="R3016">
        <v>228110</v>
      </c>
      <c r="S3016">
        <v>69954</v>
      </c>
      <c r="T3016">
        <v>16405</v>
      </c>
      <c r="U3016" s="35">
        <v>3635</v>
      </c>
      <c r="V3016" t="s">
        <v>299</v>
      </c>
      <c r="W3016" t="s">
        <v>299</v>
      </c>
      <c r="X3016" t="s">
        <v>299</v>
      </c>
      <c r="Y3016" t="s">
        <v>299</v>
      </c>
    </row>
    <row r="3017" spans="1:25" x14ac:dyDescent="0.25">
      <c r="A3017" t="s">
        <v>295</v>
      </c>
      <c r="B3017" t="s">
        <v>296</v>
      </c>
      <c r="C3017" s="61">
        <f t="shared" si="47"/>
        <v>2</v>
      </c>
      <c r="D3017" t="s">
        <v>1</v>
      </c>
      <c r="E3017">
        <v>72</v>
      </c>
      <c r="F3017" t="s">
        <v>296</v>
      </c>
      <c r="G3017" t="s">
        <v>296</v>
      </c>
      <c r="H3017">
        <v>2</v>
      </c>
      <c r="I3017" t="s">
        <v>296</v>
      </c>
      <c r="J3017">
        <v>72</v>
      </c>
      <c r="K3017" t="s">
        <v>1829</v>
      </c>
      <c r="L3017">
        <v>0</v>
      </c>
      <c r="M3017" t="s">
        <v>298</v>
      </c>
      <c r="N3017">
        <v>0</v>
      </c>
      <c r="O3017" t="s">
        <v>298</v>
      </c>
      <c r="P3017">
        <v>2012</v>
      </c>
      <c r="Q3017">
        <v>78560</v>
      </c>
      <c r="R3017">
        <v>90830372</v>
      </c>
      <c r="S3017">
        <v>25147755</v>
      </c>
      <c r="T3017">
        <v>6097875</v>
      </c>
      <c r="U3017" s="35">
        <v>1394984</v>
      </c>
      <c r="V3017" t="s">
        <v>299</v>
      </c>
      <c r="W3017" t="s">
        <v>299</v>
      </c>
      <c r="X3017" t="s">
        <v>299</v>
      </c>
      <c r="Y3017" t="s">
        <v>299</v>
      </c>
    </row>
    <row r="3018" spans="1:25" x14ac:dyDescent="0.25">
      <c r="A3018" t="s">
        <v>295</v>
      </c>
      <c r="B3018" t="s">
        <v>296</v>
      </c>
      <c r="C3018" s="61">
        <f t="shared" si="47"/>
        <v>3</v>
      </c>
      <c r="D3018" t="s">
        <v>1</v>
      </c>
      <c r="E3018">
        <v>721</v>
      </c>
      <c r="F3018">
        <v>721</v>
      </c>
      <c r="G3018" t="s">
        <v>296</v>
      </c>
      <c r="H3018">
        <v>3</v>
      </c>
      <c r="I3018" t="s">
        <v>296</v>
      </c>
      <c r="J3018">
        <v>72</v>
      </c>
      <c r="K3018" t="s">
        <v>1830</v>
      </c>
      <c r="L3018">
        <v>0</v>
      </c>
      <c r="M3018" t="s">
        <v>298</v>
      </c>
      <c r="N3018">
        <v>0</v>
      </c>
      <c r="O3018" t="s">
        <v>298</v>
      </c>
      <c r="P3018">
        <v>2012</v>
      </c>
      <c r="Q3018">
        <v>6571</v>
      </c>
      <c r="R3018">
        <v>25069313</v>
      </c>
      <c r="S3018">
        <v>6552448</v>
      </c>
      <c r="T3018">
        <v>1601252</v>
      </c>
      <c r="U3018" s="35">
        <v>234520</v>
      </c>
      <c r="V3018" t="s">
        <v>299</v>
      </c>
      <c r="W3018" t="s">
        <v>299</v>
      </c>
      <c r="X3018" t="s">
        <v>299</v>
      </c>
      <c r="Y3018" t="s">
        <v>299</v>
      </c>
    </row>
    <row r="3019" spans="1:25" x14ac:dyDescent="0.25">
      <c r="A3019" t="s">
        <v>295</v>
      </c>
      <c r="B3019" t="s">
        <v>296</v>
      </c>
      <c r="C3019" s="61">
        <f t="shared" si="47"/>
        <v>4</v>
      </c>
      <c r="D3019" t="s">
        <v>1</v>
      </c>
      <c r="E3019">
        <v>7211</v>
      </c>
      <c r="F3019">
        <v>721</v>
      </c>
      <c r="G3019">
        <v>7211</v>
      </c>
      <c r="H3019">
        <v>4</v>
      </c>
      <c r="I3019" t="s">
        <v>296</v>
      </c>
      <c r="J3019">
        <v>72</v>
      </c>
      <c r="K3019" t="s">
        <v>1831</v>
      </c>
      <c r="L3019">
        <v>0</v>
      </c>
      <c r="M3019" t="s">
        <v>298</v>
      </c>
      <c r="N3019">
        <v>0</v>
      </c>
      <c r="O3019" t="s">
        <v>298</v>
      </c>
      <c r="P3019">
        <v>2012</v>
      </c>
      <c r="Q3019">
        <v>5744</v>
      </c>
      <c r="R3019">
        <v>24453789</v>
      </c>
      <c r="S3019">
        <v>6403963</v>
      </c>
      <c r="T3019">
        <v>1571130</v>
      </c>
      <c r="U3019" s="35">
        <v>228821</v>
      </c>
      <c r="V3019" t="s">
        <v>299</v>
      </c>
      <c r="W3019" t="s">
        <v>299</v>
      </c>
      <c r="X3019" t="s">
        <v>299</v>
      </c>
      <c r="Y3019" t="s">
        <v>299</v>
      </c>
    </row>
    <row r="3020" spans="1:25" x14ac:dyDescent="0.25">
      <c r="A3020" t="s">
        <v>295</v>
      </c>
      <c r="B3020" t="s">
        <v>296</v>
      </c>
      <c r="C3020" s="61">
        <f t="shared" si="47"/>
        <v>5</v>
      </c>
      <c r="D3020" t="s">
        <v>1</v>
      </c>
      <c r="E3020">
        <v>72111</v>
      </c>
      <c r="F3020">
        <v>721</v>
      </c>
      <c r="G3020">
        <v>7211</v>
      </c>
      <c r="H3020">
        <v>5</v>
      </c>
      <c r="I3020" t="s">
        <v>296</v>
      </c>
      <c r="J3020">
        <v>72</v>
      </c>
      <c r="K3020" t="s">
        <v>1832</v>
      </c>
      <c r="L3020">
        <v>0</v>
      </c>
      <c r="M3020" t="s">
        <v>298</v>
      </c>
      <c r="N3020">
        <v>0</v>
      </c>
      <c r="O3020" t="s">
        <v>298</v>
      </c>
      <c r="P3020">
        <v>2012</v>
      </c>
      <c r="Q3020">
        <v>5296</v>
      </c>
      <c r="R3020">
        <v>19811104</v>
      </c>
      <c r="S3020">
        <v>5445238</v>
      </c>
      <c r="T3020">
        <v>1338615</v>
      </c>
      <c r="U3020" s="35">
        <v>200926</v>
      </c>
      <c r="V3020" t="s">
        <v>299</v>
      </c>
      <c r="W3020" t="s">
        <v>299</v>
      </c>
      <c r="X3020" t="s">
        <v>299</v>
      </c>
      <c r="Y3020" t="s">
        <v>299</v>
      </c>
    </row>
    <row r="3021" spans="1:25" x14ac:dyDescent="0.25">
      <c r="A3021" t="s">
        <v>295</v>
      </c>
      <c r="B3021" t="s">
        <v>296</v>
      </c>
      <c r="C3021" s="61">
        <f t="shared" si="47"/>
        <v>6</v>
      </c>
      <c r="D3021" t="s">
        <v>1</v>
      </c>
      <c r="E3021">
        <v>721110</v>
      </c>
      <c r="F3021">
        <v>721</v>
      </c>
      <c r="G3021">
        <v>7211</v>
      </c>
      <c r="H3021">
        <v>6</v>
      </c>
      <c r="I3021" t="s">
        <v>296</v>
      </c>
      <c r="J3021">
        <v>72</v>
      </c>
      <c r="K3021" t="s">
        <v>1832</v>
      </c>
      <c r="L3021">
        <v>0</v>
      </c>
      <c r="M3021" t="s">
        <v>298</v>
      </c>
      <c r="N3021">
        <v>0</v>
      </c>
      <c r="O3021" t="s">
        <v>298</v>
      </c>
      <c r="P3021">
        <v>2012</v>
      </c>
      <c r="Q3021">
        <v>5296</v>
      </c>
      <c r="R3021">
        <v>19811104</v>
      </c>
      <c r="S3021">
        <v>5445238</v>
      </c>
      <c r="T3021">
        <v>1338615</v>
      </c>
      <c r="U3021" s="35">
        <v>200926</v>
      </c>
      <c r="V3021" t="s">
        <v>299</v>
      </c>
      <c r="W3021" t="s">
        <v>299</v>
      </c>
      <c r="X3021" t="s">
        <v>299</v>
      </c>
      <c r="Y3021" t="s">
        <v>299</v>
      </c>
    </row>
    <row r="3022" spans="1:25" x14ac:dyDescent="0.25">
      <c r="A3022" t="s">
        <v>295</v>
      </c>
      <c r="B3022" t="s">
        <v>296</v>
      </c>
      <c r="C3022" s="61">
        <f t="shared" si="47"/>
        <v>5</v>
      </c>
      <c r="D3022" t="s">
        <v>1</v>
      </c>
      <c r="E3022">
        <v>72112</v>
      </c>
      <c r="F3022">
        <v>721</v>
      </c>
      <c r="G3022">
        <v>7211</v>
      </c>
      <c r="H3022">
        <v>5</v>
      </c>
      <c r="I3022" t="s">
        <v>296</v>
      </c>
      <c r="J3022">
        <v>72</v>
      </c>
      <c r="K3022" t="s">
        <v>1833</v>
      </c>
      <c r="L3022">
        <v>0</v>
      </c>
      <c r="M3022" t="s">
        <v>298</v>
      </c>
      <c r="N3022">
        <v>0</v>
      </c>
      <c r="O3022" t="s">
        <v>298</v>
      </c>
      <c r="P3022">
        <v>2012</v>
      </c>
      <c r="Q3022">
        <v>21</v>
      </c>
      <c r="R3022">
        <v>4373934</v>
      </c>
      <c r="S3022">
        <v>892932</v>
      </c>
      <c r="T3022">
        <v>219122</v>
      </c>
      <c r="U3022" s="35">
        <v>24767</v>
      </c>
      <c r="V3022" t="s">
        <v>299</v>
      </c>
      <c r="W3022" t="s">
        <v>299</v>
      </c>
      <c r="X3022" t="s">
        <v>299</v>
      </c>
      <c r="Y3022" t="s">
        <v>299</v>
      </c>
    </row>
    <row r="3023" spans="1:25" x14ac:dyDescent="0.25">
      <c r="A3023" t="s">
        <v>295</v>
      </c>
      <c r="B3023" t="s">
        <v>296</v>
      </c>
      <c r="C3023" s="61">
        <f t="shared" si="47"/>
        <v>6</v>
      </c>
      <c r="D3023" t="s">
        <v>1</v>
      </c>
      <c r="E3023">
        <v>721120</v>
      </c>
      <c r="F3023">
        <v>721</v>
      </c>
      <c r="G3023">
        <v>7211</v>
      </c>
      <c r="H3023">
        <v>6</v>
      </c>
      <c r="I3023" t="s">
        <v>296</v>
      </c>
      <c r="J3023">
        <v>72</v>
      </c>
      <c r="K3023" t="s">
        <v>1833</v>
      </c>
      <c r="L3023">
        <v>0</v>
      </c>
      <c r="M3023" t="s">
        <v>298</v>
      </c>
      <c r="N3023">
        <v>0</v>
      </c>
      <c r="O3023" t="s">
        <v>298</v>
      </c>
      <c r="P3023">
        <v>2012</v>
      </c>
      <c r="Q3023">
        <v>21</v>
      </c>
      <c r="R3023">
        <v>4373934</v>
      </c>
      <c r="S3023">
        <v>892932</v>
      </c>
      <c r="T3023">
        <v>219122</v>
      </c>
      <c r="U3023" s="35">
        <v>24767</v>
      </c>
      <c r="V3023" t="s">
        <v>299</v>
      </c>
      <c r="W3023" t="s">
        <v>299</v>
      </c>
      <c r="X3023" t="s">
        <v>299</v>
      </c>
      <c r="Y3023" t="s">
        <v>299</v>
      </c>
    </row>
    <row r="3024" spans="1:25" x14ac:dyDescent="0.25">
      <c r="A3024" t="s">
        <v>295</v>
      </c>
      <c r="B3024" t="s">
        <v>296</v>
      </c>
      <c r="C3024" s="61">
        <f t="shared" si="47"/>
        <v>5</v>
      </c>
      <c r="D3024" t="s">
        <v>1</v>
      </c>
      <c r="E3024">
        <v>72119</v>
      </c>
      <c r="F3024">
        <v>721</v>
      </c>
      <c r="G3024">
        <v>7211</v>
      </c>
      <c r="H3024">
        <v>5</v>
      </c>
      <c r="I3024" t="s">
        <v>296</v>
      </c>
      <c r="J3024">
        <v>72</v>
      </c>
      <c r="K3024" t="s">
        <v>1834</v>
      </c>
      <c r="L3024">
        <v>0</v>
      </c>
      <c r="M3024" t="s">
        <v>298</v>
      </c>
      <c r="N3024">
        <v>0</v>
      </c>
      <c r="O3024" t="s">
        <v>298</v>
      </c>
      <c r="P3024">
        <v>2012</v>
      </c>
      <c r="Q3024">
        <v>427</v>
      </c>
      <c r="R3024">
        <v>268751</v>
      </c>
      <c r="S3024">
        <v>65793</v>
      </c>
      <c r="T3024">
        <v>13393</v>
      </c>
      <c r="U3024" s="35">
        <v>3128</v>
      </c>
      <c r="V3024" t="s">
        <v>299</v>
      </c>
      <c r="W3024" t="s">
        <v>299</v>
      </c>
      <c r="X3024" t="s">
        <v>299</v>
      </c>
      <c r="Y3024" t="s">
        <v>299</v>
      </c>
    </row>
    <row r="3025" spans="1:25" x14ac:dyDescent="0.25">
      <c r="A3025" t="s">
        <v>295</v>
      </c>
      <c r="B3025" t="s">
        <v>296</v>
      </c>
      <c r="C3025" s="61">
        <f t="shared" si="47"/>
        <v>6</v>
      </c>
      <c r="D3025" t="s">
        <v>1</v>
      </c>
      <c r="E3025">
        <v>721191</v>
      </c>
      <c r="F3025">
        <v>721</v>
      </c>
      <c r="G3025">
        <v>7211</v>
      </c>
      <c r="H3025">
        <v>6</v>
      </c>
      <c r="I3025" t="s">
        <v>296</v>
      </c>
      <c r="J3025">
        <v>72</v>
      </c>
      <c r="K3025" t="s">
        <v>1835</v>
      </c>
      <c r="L3025">
        <v>0</v>
      </c>
      <c r="M3025" t="s">
        <v>298</v>
      </c>
      <c r="N3025">
        <v>0</v>
      </c>
      <c r="O3025" t="s">
        <v>298</v>
      </c>
      <c r="P3025">
        <v>2012</v>
      </c>
      <c r="Q3025">
        <v>308</v>
      </c>
      <c r="R3025">
        <v>148839</v>
      </c>
      <c r="S3025">
        <v>36023</v>
      </c>
      <c r="T3025">
        <v>7515</v>
      </c>
      <c r="U3025" s="35">
        <v>1993</v>
      </c>
      <c r="V3025" t="s">
        <v>299</v>
      </c>
      <c r="W3025" t="s">
        <v>299</v>
      </c>
      <c r="X3025" t="s">
        <v>299</v>
      </c>
      <c r="Y3025" t="s">
        <v>299</v>
      </c>
    </row>
    <row r="3026" spans="1:25" x14ac:dyDescent="0.25">
      <c r="A3026" t="s">
        <v>295</v>
      </c>
      <c r="B3026" t="s">
        <v>296</v>
      </c>
      <c r="C3026" s="61">
        <f t="shared" si="47"/>
        <v>6</v>
      </c>
      <c r="D3026" t="s">
        <v>1</v>
      </c>
      <c r="E3026">
        <v>721199</v>
      </c>
      <c r="F3026">
        <v>721</v>
      </c>
      <c r="G3026">
        <v>7211</v>
      </c>
      <c r="H3026">
        <v>6</v>
      </c>
      <c r="I3026" t="s">
        <v>296</v>
      </c>
      <c r="J3026">
        <v>72</v>
      </c>
      <c r="K3026" t="s">
        <v>1836</v>
      </c>
      <c r="L3026">
        <v>0</v>
      </c>
      <c r="M3026" t="s">
        <v>298</v>
      </c>
      <c r="N3026">
        <v>0</v>
      </c>
      <c r="O3026" t="s">
        <v>298</v>
      </c>
      <c r="P3026">
        <v>2012</v>
      </c>
      <c r="Q3026">
        <v>119</v>
      </c>
      <c r="R3026">
        <v>119912</v>
      </c>
      <c r="S3026">
        <v>29770</v>
      </c>
      <c r="T3026">
        <v>5878</v>
      </c>
      <c r="U3026" s="35">
        <v>1135</v>
      </c>
      <c r="V3026" t="s">
        <v>299</v>
      </c>
      <c r="W3026" t="s">
        <v>299</v>
      </c>
      <c r="X3026" t="s">
        <v>299</v>
      </c>
      <c r="Y3026" t="s">
        <v>299</v>
      </c>
    </row>
    <row r="3027" spans="1:25" x14ac:dyDescent="0.25">
      <c r="A3027" t="s">
        <v>295</v>
      </c>
      <c r="B3027" t="s">
        <v>296</v>
      </c>
      <c r="C3027" s="61">
        <f t="shared" si="47"/>
        <v>4</v>
      </c>
      <c r="D3027" t="s">
        <v>1</v>
      </c>
      <c r="E3027">
        <v>7212</v>
      </c>
      <c r="F3027">
        <v>721</v>
      </c>
      <c r="G3027">
        <v>7212</v>
      </c>
      <c r="H3027">
        <v>4</v>
      </c>
      <c r="I3027" t="s">
        <v>296</v>
      </c>
      <c r="J3027">
        <v>72</v>
      </c>
      <c r="K3027" t="s">
        <v>1837</v>
      </c>
      <c r="L3027">
        <v>0</v>
      </c>
      <c r="M3027" t="s">
        <v>298</v>
      </c>
      <c r="N3027">
        <v>0</v>
      </c>
      <c r="O3027" t="s">
        <v>298</v>
      </c>
      <c r="P3027">
        <v>2012</v>
      </c>
      <c r="Q3027">
        <v>598</v>
      </c>
      <c r="R3027">
        <v>491986</v>
      </c>
      <c r="S3027">
        <v>127234</v>
      </c>
      <c r="T3027">
        <v>24858</v>
      </c>
      <c r="U3027" s="35">
        <v>4644</v>
      </c>
      <c r="V3027" t="s">
        <v>299</v>
      </c>
      <c r="W3027" t="s">
        <v>299</v>
      </c>
      <c r="X3027" t="s">
        <v>299</v>
      </c>
      <c r="Y3027" t="s">
        <v>299</v>
      </c>
    </row>
    <row r="3028" spans="1:25" x14ac:dyDescent="0.25">
      <c r="A3028" t="s">
        <v>295</v>
      </c>
      <c r="B3028" t="s">
        <v>296</v>
      </c>
      <c r="C3028" s="61">
        <f t="shared" si="47"/>
        <v>5</v>
      </c>
      <c r="D3028" t="s">
        <v>1</v>
      </c>
      <c r="E3028">
        <v>72121</v>
      </c>
      <c r="F3028">
        <v>721</v>
      </c>
      <c r="G3028">
        <v>7212</v>
      </c>
      <c r="H3028">
        <v>5</v>
      </c>
      <c r="I3028" t="s">
        <v>296</v>
      </c>
      <c r="J3028">
        <v>72</v>
      </c>
      <c r="K3028" t="s">
        <v>1837</v>
      </c>
      <c r="L3028">
        <v>0</v>
      </c>
      <c r="M3028" t="s">
        <v>298</v>
      </c>
      <c r="N3028">
        <v>0</v>
      </c>
      <c r="O3028" t="s">
        <v>298</v>
      </c>
      <c r="P3028">
        <v>2012</v>
      </c>
      <c r="Q3028">
        <v>598</v>
      </c>
      <c r="R3028">
        <v>491986</v>
      </c>
      <c r="S3028">
        <v>127234</v>
      </c>
      <c r="T3028">
        <v>24858</v>
      </c>
      <c r="U3028" s="35">
        <v>4644</v>
      </c>
      <c r="V3028" t="s">
        <v>299</v>
      </c>
      <c r="W3028" t="s">
        <v>299</v>
      </c>
      <c r="X3028" t="s">
        <v>299</v>
      </c>
      <c r="Y3028" t="s">
        <v>299</v>
      </c>
    </row>
    <row r="3029" spans="1:25" x14ac:dyDescent="0.25">
      <c r="A3029" t="s">
        <v>295</v>
      </c>
      <c r="B3029" t="s">
        <v>296</v>
      </c>
      <c r="C3029" s="61">
        <f t="shared" si="47"/>
        <v>6</v>
      </c>
      <c r="D3029" t="s">
        <v>1</v>
      </c>
      <c r="E3029">
        <v>721211</v>
      </c>
      <c r="F3029">
        <v>721</v>
      </c>
      <c r="G3029">
        <v>7212</v>
      </c>
      <c r="H3029">
        <v>6</v>
      </c>
      <c r="I3029" t="s">
        <v>296</v>
      </c>
      <c r="J3029">
        <v>72</v>
      </c>
      <c r="K3029" t="s">
        <v>1838</v>
      </c>
      <c r="L3029">
        <v>0</v>
      </c>
      <c r="M3029" t="s">
        <v>298</v>
      </c>
      <c r="N3029">
        <v>0</v>
      </c>
      <c r="O3029" t="s">
        <v>298</v>
      </c>
      <c r="P3029">
        <v>2012</v>
      </c>
      <c r="Q3029">
        <v>389</v>
      </c>
      <c r="R3029">
        <v>305364</v>
      </c>
      <c r="S3029">
        <v>71319</v>
      </c>
      <c r="T3029">
        <v>14750</v>
      </c>
      <c r="U3029" s="35">
        <v>2698</v>
      </c>
      <c r="V3029" t="s">
        <v>299</v>
      </c>
      <c r="W3029" t="s">
        <v>299</v>
      </c>
      <c r="X3029" t="s">
        <v>299</v>
      </c>
      <c r="Y3029" t="s">
        <v>299</v>
      </c>
    </row>
    <row r="3030" spans="1:25" x14ac:dyDescent="0.25">
      <c r="A3030" t="s">
        <v>295</v>
      </c>
      <c r="B3030" t="s">
        <v>296</v>
      </c>
      <c r="C3030" s="61">
        <f t="shared" si="47"/>
        <v>6</v>
      </c>
      <c r="D3030" t="s">
        <v>1</v>
      </c>
      <c r="E3030">
        <v>721214</v>
      </c>
      <c r="F3030">
        <v>721</v>
      </c>
      <c r="G3030">
        <v>7212</v>
      </c>
      <c r="H3030">
        <v>6</v>
      </c>
      <c r="I3030" t="s">
        <v>296</v>
      </c>
      <c r="J3030">
        <v>72</v>
      </c>
      <c r="K3030" t="s">
        <v>1839</v>
      </c>
      <c r="L3030">
        <v>0</v>
      </c>
      <c r="M3030" t="s">
        <v>298</v>
      </c>
      <c r="N3030">
        <v>0</v>
      </c>
      <c r="O3030" t="s">
        <v>298</v>
      </c>
      <c r="P3030">
        <v>2012</v>
      </c>
      <c r="Q3030">
        <v>209</v>
      </c>
      <c r="R3030">
        <v>186622</v>
      </c>
      <c r="S3030">
        <v>55915</v>
      </c>
      <c r="T3030">
        <v>10108</v>
      </c>
      <c r="U3030" s="35">
        <v>1946</v>
      </c>
      <c r="V3030" t="s">
        <v>299</v>
      </c>
      <c r="W3030" t="s">
        <v>299</v>
      </c>
      <c r="X3030" t="s">
        <v>299</v>
      </c>
      <c r="Y3030" t="s">
        <v>299</v>
      </c>
    </row>
    <row r="3031" spans="1:25" x14ac:dyDescent="0.25">
      <c r="A3031" t="s">
        <v>295</v>
      </c>
      <c r="B3031" t="s">
        <v>296</v>
      </c>
      <c r="C3031" s="61">
        <f t="shared" si="47"/>
        <v>4</v>
      </c>
      <c r="D3031" t="s">
        <v>1</v>
      </c>
      <c r="E3031">
        <v>7213</v>
      </c>
      <c r="F3031">
        <v>721</v>
      </c>
      <c r="G3031">
        <v>7213</v>
      </c>
      <c r="H3031">
        <v>4</v>
      </c>
      <c r="I3031" t="s">
        <v>296</v>
      </c>
      <c r="J3031">
        <v>72</v>
      </c>
      <c r="K3031" t="s">
        <v>1840</v>
      </c>
      <c r="L3031">
        <v>0</v>
      </c>
      <c r="M3031" t="s">
        <v>298</v>
      </c>
      <c r="N3031">
        <v>0</v>
      </c>
      <c r="O3031" t="s">
        <v>298</v>
      </c>
      <c r="P3031">
        <v>2012</v>
      </c>
      <c r="Q3031">
        <v>229</v>
      </c>
      <c r="R3031">
        <v>123538</v>
      </c>
      <c r="S3031">
        <v>21251</v>
      </c>
      <c r="T3031">
        <v>5264</v>
      </c>
      <c r="U3031" s="35">
        <v>1055</v>
      </c>
      <c r="V3031" t="s">
        <v>299</v>
      </c>
      <c r="W3031" t="s">
        <v>299</v>
      </c>
      <c r="X3031" t="s">
        <v>299</v>
      </c>
      <c r="Y3031" t="s">
        <v>299</v>
      </c>
    </row>
    <row r="3032" spans="1:25" x14ac:dyDescent="0.25">
      <c r="A3032" t="s">
        <v>295</v>
      </c>
      <c r="B3032" t="s">
        <v>296</v>
      </c>
      <c r="C3032" s="61">
        <f t="shared" si="47"/>
        <v>5</v>
      </c>
      <c r="D3032" t="s">
        <v>1</v>
      </c>
      <c r="E3032">
        <v>72131</v>
      </c>
      <c r="F3032">
        <v>721</v>
      </c>
      <c r="G3032">
        <v>7213</v>
      </c>
      <c r="H3032">
        <v>5</v>
      </c>
      <c r="I3032" t="s">
        <v>296</v>
      </c>
      <c r="J3032">
        <v>72</v>
      </c>
      <c r="K3032" t="s">
        <v>1840</v>
      </c>
      <c r="L3032">
        <v>0</v>
      </c>
      <c r="M3032" t="s">
        <v>298</v>
      </c>
      <c r="N3032">
        <v>0</v>
      </c>
      <c r="O3032" t="s">
        <v>298</v>
      </c>
      <c r="P3032">
        <v>2012</v>
      </c>
      <c r="Q3032">
        <v>229</v>
      </c>
      <c r="R3032">
        <v>123538</v>
      </c>
      <c r="S3032">
        <v>21251</v>
      </c>
      <c r="T3032">
        <v>5264</v>
      </c>
      <c r="U3032" s="35">
        <v>1055</v>
      </c>
      <c r="V3032" t="s">
        <v>299</v>
      </c>
      <c r="W3032" t="s">
        <v>299</v>
      </c>
      <c r="X3032" t="s">
        <v>299</v>
      </c>
      <c r="Y3032" t="s">
        <v>299</v>
      </c>
    </row>
    <row r="3033" spans="1:25" x14ac:dyDescent="0.25">
      <c r="A3033" t="s">
        <v>295</v>
      </c>
      <c r="B3033" t="s">
        <v>296</v>
      </c>
      <c r="C3033" s="61">
        <f t="shared" si="47"/>
        <v>6</v>
      </c>
      <c r="D3033" t="s">
        <v>1</v>
      </c>
      <c r="E3033">
        <v>721310</v>
      </c>
      <c r="F3033">
        <v>721</v>
      </c>
      <c r="G3033">
        <v>7213</v>
      </c>
      <c r="H3033">
        <v>6</v>
      </c>
      <c r="I3033" t="s">
        <v>296</v>
      </c>
      <c r="J3033">
        <v>72</v>
      </c>
      <c r="K3033" t="s">
        <v>1840</v>
      </c>
      <c r="L3033">
        <v>0</v>
      </c>
      <c r="M3033" t="s">
        <v>298</v>
      </c>
      <c r="N3033">
        <v>0</v>
      </c>
      <c r="O3033" t="s">
        <v>298</v>
      </c>
      <c r="P3033">
        <v>2012</v>
      </c>
      <c r="Q3033">
        <v>229</v>
      </c>
      <c r="R3033">
        <v>123538</v>
      </c>
      <c r="S3033">
        <v>21251</v>
      </c>
      <c r="T3033">
        <v>5264</v>
      </c>
      <c r="U3033" s="35">
        <v>1055</v>
      </c>
      <c r="V3033" t="s">
        <v>299</v>
      </c>
      <c r="W3033" t="s">
        <v>299</v>
      </c>
      <c r="X3033" t="s">
        <v>299</v>
      </c>
      <c r="Y3033" t="s">
        <v>299</v>
      </c>
    </row>
    <row r="3034" spans="1:25" x14ac:dyDescent="0.25">
      <c r="A3034" t="s">
        <v>295</v>
      </c>
      <c r="B3034" t="s">
        <v>296</v>
      </c>
      <c r="C3034" s="61">
        <f t="shared" si="47"/>
        <v>3</v>
      </c>
      <c r="D3034" t="s">
        <v>1</v>
      </c>
      <c r="E3034">
        <v>722</v>
      </c>
      <c r="F3034">
        <v>722</v>
      </c>
      <c r="G3034" t="s">
        <v>296</v>
      </c>
      <c r="H3034">
        <v>3</v>
      </c>
      <c r="I3034" t="s">
        <v>296</v>
      </c>
      <c r="J3034">
        <v>72</v>
      </c>
      <c r="K3034" t="s">
        <v>1841</v>
      </c>
      <c r="L3034">
        <v>0</v>
      </c>
      <c r="M3034" t="s">
        <v>298</v>
      </c>
      <c r="N3034">
        <v>0</v>
      </c>
      <c r="O3034" t="s">
        <v>298</v>
      </c>
      <c r="P3034">
        <v>2012</v>
      </c>
      <c r="Q3034">
        <v>71989</v>
      </c>
      <c r="R3034">
        <v>65761059</v>
      </c>
      <c r="S3034">
        <v>18595307</v>
      </c>
      <c r="T3034">
        <v>4496623</v>
      </c>
      <c r="U3034" s="35">
        <v>1160464</v>
      </c>
      <c r="V3034" t="s">
        <v>299</v>
      </c>
      <c r="W3034" t="s">
        <v>299</v>
      </c>
      <c r="X3034" t="s">
        <v>299</v>
      </c>
      <c r="Y3034" t="s">
        <v>299</v>
      </c>
    </row>
    <row r="3035" spans="1:25" x14ac:dyDescent="0.25">
      <c r="A3035" t="s">
        <v>295</v>
      </c>
      <c r="B3035" t="s">
        <v>296</v>
      </c>
      <c r="C3035" s="61">
        <f t="shared" si="47"/>
        <v>4</v>
      </c>
      <c r="D3035" t="s">
        <v>1</v>
      </c>
      <c r="E3035">
        <v>7223</v>
      </c>
      <c r="F3035">
        <v>722</v>
      </c>
      <c r="G3035">
        <v>7223</v>
      </c>
      <c r="H3035">
        <v>4</v>
      </c>
      <c r="I3035" t="s">
        <v>296</v>
      </c>
      <c r="J3035">
        <v>72</v>
      </c>
      <c r="K3035" t="s">
        <v>1842</v>
      </c>
      <c r="L3035">
        <v>0</v>
      </c>
      <c r="M3035" t="s">
        <v>298</v>
      </c>
      <c r="N3035">
        <v>0</v>
      </c>
      <c r="O3035" t="s">
        <v>298</v>
      </c>
      <c r="P3035">
        <v>2012</v>
      </c>
      <c r="Q3035">
        <v>3779</v>
      </c>
      <c r="R3035">
        <v>4883798</v>
      </c>
      <c r="S3035">
        <v>1366137</v>
      </c>
      <c r="T3035">
        <v>307889</v>
      </c>
      <c r="U3035" s="35">
        <v>63172</v>
      </c>
      <c r="V3035" t="s">
        <v>299</v>
      </c>
      <c r="W3035" t="s">
        <v>299</v>
      </c>
      <c r="X3035" t="s">
        <v>299</v>
      </c>
      <c r="Y3035" t="s">
        <v>299</v>
      </c>
    </row>
    <row r="3036" spans="1:25" x14ac:dyDescent="0.25">
      <c r="A3036" t="s">
        <v>295</v>
      </c>
      <c r="B3036" t="s">
        <v>296</v>
      </c>
      <c r="C3036" s="61">
        <f t="shared" si="47"/>
        <v>5</v>
      </c>
      <c r="D3036" t="s">
        <v>1</v>
      </c>
      <c r="E3036">
        <v>72231</v>
      </c>
      <c r="F3036">
        <v>722</v>
      </c>
      <c r="G3036">
        <v>7223</v>
      </c>
      <c r="H3036">
        <v>5</v>
      </c>
      <c r="I3036" t="s">
        <v>296</v>
      </c>
      <c r="J3036">
        <v>72</v>
      </c>
      <c r="K3036" t="s">
        <v>1843</v>
      </c>
      <c r="L3036">
        <v>0</v>
      </c>
      <c r="M3036" t="s">
        <v>298</v>
      </c>
      <c r="N3036">
        <v>0</v>
      </c>
      <c r="O3036" t="s">
        <v>298</v>
      </c>
      <c r="P3036">
        <v>2012</v>
      </c>
      <c r="Q3036">
        <v>2096</v>
      </c>
      <c r="R3036">
        <v>3696877</v>
      </c>
      <c r="S3036">
        <v>1019280</v>
      </c>
      <c r="T3036">
        <v>238267</v>
      </c>
      <c r="U3036" s="35">
        <v>43354</v>
      </c>
      <c r="V3036" t="s">
        <v>299</v>
      </c>
      <c r="W3036" t="s">
        <v>299</v>
      </c>
      <c r="X3036" t="s">
        <v>299</v>
      </c>
      <c r="Y3036" t="s">
        <v>299</v>
      </c>
    </row>
    <row r="3037" spans="1:25" x14ac:dyDescent="0.25">
      <c r="A3037" t="s">
        <v>295</v>
      </c>
      <c r="B3037" t="s">
        <v>296</v>
      </c>
      <c r="C3037" s="61">
        <f t="shared" si="47"/>
        <v>6</v>
      </c>
      <c r="D3037" t="s">
        <v>1</v>
      </c>
      <c r="E3037">
        <v>722310</v>
      </c>
      <c r="F3037">
        <v>722</v>
      </c>
      <c r="G3037">
        <v>7223</v>
      </c>
      <c r="H3037">
        <v>6</v>
      </c>
      <c r="I3037" t="s">
        <v>296</v>
      </c>
      <c r="J3037">
        <v>72</v>
      </c>
      <c r="K3037" t="s">
        <v>1843</v>
      </c>
      <c r="L3037">
        <v>0</v>
      </c>
      <c r="M3037" t="s">
        <v>298</v>
      </c>
      <c r="N3037">
        <v>0</v>
      </c>
      <c r="O3037" t="s">
        <v>298</v>
      </c>
      <c r="P3037">
        <v>2012</v>
      </c>
      <c r="Q3037">
        <v>2096</v>
      </c>
      <c r="R3037">
        <v>3696877</v>
      </c>
      <c r="S3037">
        <v>1019280</v>
      </c>
      <c r="T3037">
        <v>238267</v>
      </c>
      <c r="U3037" s="35">
        <v>43354</v>
      </c>
      <c r="V3037" t="s">
        <v>299</v>
      </c>
      <c r="W3037" t="s">
        <v>299</v>
      </c>
      <c r="X3037" t="s">
        <v>299</v>
      </c>
      <c r="Y3037" t="s">
        <v>299</v>
      </c>
    </row>
    <row r="3038" spans="1:25" x14ac:dyDescent="0.25">
      <c r="A3038" t="s">
        <v>295</v>
      </c>
      <c r="B3038" t="s">
        <v>296</v>
      </c>
      <c r="C3038" s="61">
        <f t="shared" si="47"/>
        <v>5</v>
      </c>
      <c r="D3038" t="s">
        <v>1</v>
      </c>
      <c r="E3038">
        <v>72232</v>
      </c>
      <c r="F3038">
        <v>722</v>
      </c>
      <c r="G3038">
        <v>7223</v>
      </c>
      <c r="H3038">
        <v>5</v>
      </c>
      <c r="I3038" t="s">
        <v>296</v>
      </c>
      <c r="J3038">
        <v>72</v>
      </c>
      <c r="K3038" t="s">
        <v>1844</v>
      </c>
      <c r="L3038">
        <v>0</v>
      </c>
      <c r="M3038" t="s">
        <v>298</v>
      </c>
      <c r="N3038">
        <v>0</v>
      </c>
      <c r="O3038" t="s">
        <v>298</v>
      </c>
      <c r="P3038">
        <v>2012</v>
      </c>
      <c r="Q3038">
        <v>1255</v>
      </c>
      <c r="R3038">
        <v>1025310</v>
      </c>
      <c r="S3038">
        <v>312951</v>
      </c>
      <c r="T3038">
        <v>62960</v>
      </c>
      <c r="U3038" s="35">
        <v>17770</v>
      </c>
      <c r="V3038" t="s">
        <v>299</v>
      </c>
      <c r="W3038" t="s">
        <v>299</v>
      </c>
      <c r="X3038" t="s">
        <v>299</v>
      </c>
      <c r="Y3038" t="s">
        <v>299</v>
      </c>
    </row>
    <row r="3039" spans="1:25" x14ac:dyDescent="0.25">
      <c r="A3039" t="s">
        <v>295</v>
      </c>
      <c r="B3039" t="s">
        <v>296</v>
      </c>
      <c r="C3039" s="61">
        <f t="shared" si="47"/>
        <v>6</v>
      </c>
      <c r="D3039" t="s">
        <v>1</v>
      </c>
      <c r="E3039">
        <v>722320</v>
      </c>
      <c r="F3039">
        <v>722</v>
      </c>
      <c r="G3039">
        <v>7223</v>
      </c>
      <c r="H3039">
        <v>6</v>
      </c>
      <c r="I3039" t="s">
        <v>296</v>
      </c>
      <c r="J3039">
        <v>72</v>
      </c>
      <c r="K3039" t="s">
        <v>1844</v>
      </c>
      <c r="L3039">
        <v>0</v>
      </c>
      <c r="M3039" t="s">
        <v>298</v>
      </c>
      <c r="N3039">
        <v>0</v>
      </c>
      <c r="O3039" t="s">
        <v>298</v>
      </c>
      <c r="P3039">
        <v>2012</v>
      </c>
      <c r="Q3039">
        <v>1255</v>
      </c>
      <c r="R3039">
        <v>1025310</v>
      </c>
      <c r="S3039">
        <v>312951</v>
      </c>
      <c r="T3039">
        <v>62960</v>
      </c>
      <c r="U3039" s="35">
        <v>17770</v>
      </c>
      <c r="V3039" t="s">
        <v>299</v>
      </c>
      <c r="W3039" t="s">
        <v>299</v>
      </c>
      <c r="X3039" t="s">
        <v>299</v>
      </c>
      <c r="Y3039" t="s">
        <v>299</v>
      </c>
    </row>
    <row r="3040" spans="1:25" x14ac:dyDescent="0.25">
      <c r="A3040" t="s">
        <v>295</v>
      </c>
      <c r="B3040" t="s">
        <v>296</v>
      </c>
      <c r="C3040" s="61">
        <f t="shared" si="47"/>
        <v>5</v>
      </c>
      <c r="D3040" t="s">
        <v>1</v>
      </c>
      <c r="E3040">
        <v>72233</v>
      </c>
      <c r="F3040">
        <v>722</v>
      </c>
      <c r="G3040">
        <v>7223</v>
      </c>
      <c r="H3040">
        <v>5</v>
      </c>
      <c r="I3040" t="s">
        <v>296</v>
      </c>
      <c r="J3040">
        <v>72</v>
      </c>
      <c r="K3040" t="s">
        <v>1845</v>
      </c>
      <c r="L3040">
        <v>0</v>
      </c>
      <c r="M3040" t="s">
        <v>298</v>
      </c>
      <c r="N3040">
        <v>0</v>
      </c>
      <c r="O3040" t="s">
        <v>298</v>
      </c>
      <c r="P3040">
        <v>2012</v>
      </c>
      <c r="Q3040">
        <v>428</v>
      </c>
      <c r="R3040">
        <v>161611</v>
      </c>
      <c r="S3040">
        <v>33906</v>
      </c>
      <c r="T3040">
        <v>6662</v>
      </c>
      <c r="U3040" s="35">
        <v>2048</v>
      </c>
      <c r="V3040" t="s">
        <v>299</v>
      </c>
      <c r="W3040" t="s">
        <v>299</v>
      </c>
      <c r="X3040" t="s">
        <v>299</v>
      </c>
      <c r="Y3040" t="s">
        <v>299</v>
      </c>
    </row>
    <row r="3041" spans="1:25" x14ac:dyDescent="0.25">
      <c r="A3041" t="s">
        <v>295</v>
      </c>
      <c r="B3041" t="s">
        <v>296</v>
      </c>
      <c r="C3041" s="61">
        <f t="shared" si="47"/>
        <v>6</v>
      </c>
      <c r="D3041" t="s">
        <v>1</v>
      </c>
      <c r="E3041">
        <v>722330</v>
      </c>
      <c r="F3041">
        <v>722</v>
      </c>
      <c r="G3041">
        <v>7223</v>
      </c>
      <c r="H3041">
        <v>6</v>
      </c>
      <c r="I3041" t="s">
        <v>296</v>
      </c>
      <c r="J3041">
        <v>72</v>
      </c>
      <c r="K3041" t="s">
        <v>1845</v>
      </c>
      <c r="L3041">
        <v>0</v>
      </c>
      <c r="M3041" t="s">
        <v>298</v>
      </c>
      <c r="N3041">
        <v>0</v>
      </c>
      <c r="O3041" t="s">
        <v>298</v>
      </c>
      <c r="P3041">
        <v>2012</v>
      </c>
      <c r="Q3041">
        <v>428</v>
      </c>
      <c r="R3041">
        <v>161611</v>
      </c>
      <c r="S3041">
        <v>33906</v>
      </c>
      <c r="T3041">
        <v>6662</v>
      </c>
      <c r="U3041" s="35">
        <v>2048</v>
      </c>
      <c r="V3041" t="s">
        <v>299</v>
      </c>
      <c r="W3041" t="s">
        <v>299</v>
      </c>
      <c r="X3041" t="s">
        <v>299</v>
      </c>
      <c r="Y3041" t="s">
        <v>299</v>
      </c>
    </row>
    <row r="3042" spans="1:25" x14ac:dyDescent="0.25">
      <c r="A3042" t="s">
        <v>295</v>
      </c>
      <c r="B3042" t="s">
        <v>296</v>
      </c>
      <c r="C3042" s="61">
        <f t="shared" si="47"/>
        <v>4</v>
      </c>
      <c r="D3042" t="s">
        <v>1</v>
      </c>
      <c r="E3042">
        <v>7224</v>
      </c>
      <c r="F3042">
        <v>722</v>
      </c>
      <c r="G3042">
        <v>7224</v>
      </c>
      <c r="H3042">
        <v>4</v>
      </c>
      <c r="I3042" t="s">
        <v>296</v>
      </c>
      <c r="J3042">
        <v>72</v>
      </c>
      <c r="K3042" t="s">
        <v>1846</v>
      </c>
      <c r="L3042">
        <v>0</v>
      </c>
      <c r="M3042" t="s">
        <v>298</v>
      </c>
      <c r="N3042">
        <v>0</v>
      </c>
      <c r="O3042" t="s">
        <v>298</v>
      </c>
      <c r="P3042">
        <v>2012</v>
      </c>
      <c r="Q3042">
        <v>3197</v>
      </c>
      <c r="R3042">
        <v>1959750</v>
      </c>
      <c r="S3042">
        <v>485296</v>
      </c>
      <c r="T3042">
        <v>118708</v>
      </c>
      <c r="U3042" s="35">
        <v>34362</v>
      </c>
      <c r="V3042" t="s">
        <v>299</v>
      </c>
      <c r="W3042" t="s">
        <v>299</v>
      </c>
      <c r="X3042" t="s">
        <v>299</v>
      </c>
      <c r="Y3042" t="s">
        <v>299</v>
      </c>
    </row>
    <row r="3043" spans="1:25" x14ac:dyDescent="0.25">
      <c r="A3043" t="s">
        <v>295</v>
      </c>
      <c r="B3043" t="s">
        <v>296</v>
      </c>
      <c r="C3043" s="61">
        <f t="shared" si="47"/>
        <v>5</v>
      </c>
      <c r="D3043" t="s">
        <v>1</v>
      </c>
      <c r="E3043">
        <v>72241</v>
      </c>
      <c r="F3043">
        <v>722</v>
      </c>
      <c r="G3043">
        <v>7224</v>
      </c>
      <c r="H3043">
        <v>5</v>
      </c>
      <c r="I3043" t="s">
        <v>296</v>
      </c>
      <c r="J3043">
        <v>72</v>
      </c>
      <c r="K3043" t="s">
        <v>1846</v>
      </c>
      <c r="L3043">
        <v>0</v>
      </c>
      <c r="M3043" t="s">
        <v>298</v>
      </c>
      <c r="N3043">
        <v>0</v>
      </c>
      <c r="O3043" t="s">
        <v>298</v>
      </c>
      <c r="P3043">
        <v>2012</v>
      </c>
      <c r="Q3043">
        <v>3197</v>
      </c>
      <c r="R3043">
        <v>1959750</v>
      </c>
      <c r="S3043">
        <v>485296</v>
      </c>
      <c r="T3043">
        <v>118708</v>
      </c>
      <c r="U3043" s="35">
        <v>34362</v>
      </c>
      <c r="V3043" t="s">
        <v>299</v>
      </c>
      <c r="W3043" t="s">
        <v>299</v>
      </c>
      <c r="X3043" t="s">
        <v>299</v>
      </c>
      <c r="Y3043" t="s">
        <v>299</v>
      </c>
    </row>
    <row r="3044" spans="1:25" x14ac:dyDescent="0.25">
      <c r="A3044" t="s">
        <v>295</v>
      </c>
      <c r="B3044" t="s">
        <v>296</v>
      </c>
      <c r="C3044" s="61">
        <f t="shared" si="47"/>
        <v>6</v>
      </c>
      <c r="D3044" t="s">
        <v>1</v>
      </c>
      <c r="E3044">
        <v>722410</v>
      </c>
      <c r="F3044">
        <v>722</v>
      </c>
      <c r="G3044">
        <v>7224</v>
      </c>
      <c r="H3044">
        <v>6</v>
      </c>
      <c r="I3044" t="s">
        <v>296</v>
      </c>
      <c r="J3044">
        <v>72</v>
      </c>
      <c r="K3044" t="s">
        <v>1846</v>
      </c>
      <c r="L3044">
        <v>0</v>
      </c>
      <c r="M3044" t="s">
        <v>298</v>
      </c>
      <c r="N3044">
        <v>0</v>
      </c>
      <c r="O3044" t="s">
        <v>298</v>
      </c>
      <c r="P3044">
        <v>2012</v>
      </c>
      <c r="Q3044">
        <v>3197</v>
      </c>
      <c r="R3044">
        <v>1959750</v>
      </c>
      <c r="S3044">
        <v>485296</v>
      </c>
      <c r="T3044">
        <v>118708</v>
      </c>
      <c r="U3044" s="35">
        <v>34362</v>
      </c>
      <c r="V3044" t="s">
        <v>299</v>
      </c>
      <c r="W3044" t="s">
        <v>299</v>
      </c>
      <c r="X3044" t="s">
        <v>299</v>
      </c>
      <c r="Y3044" t="s">
        <v>299</v>
      </c>
    </row>
    <row r="3045" spans="1:25" x14ac:dyDescent="0.25">
      <c r="A3045" t="s">
        <v>295</v>
      </c>
      <c r="B3045" t="s">
        <v>296</v>
      </c>
      <c r="C3045" s="61">
        <f t="shared" si="47"/>
        <v>4</v>
      </c>
      <c r="D3045" t="s">
        <v>1</v>
      </c>
      <c r="E3045">
        <v>7225</v>
      </c>
      <c r="F3045">
        <v>722</v>
      </c>
      <c r="G3045">
        <v>7225</v>
      </c>
      <c r="H3045">
        <v>4</v>
      </c>
      <c r="I3045" t="s">
        <v>296</v>
      </c>
      <c r="J3045">
        <v>72</v>
      </c>
      <c r="K3045" t="s">
        <v>1847</v>
      </c>
      <c r="L3045">
        <v>0</v>
      </c>
      <c r="M3045" t="s">
        <v>298</v>
      </c>
      <c r="N3045">
        <v>0</v>
      </c>
      <c r="O3045" t="s">
        <v>298</v>
      </c>
      <c r="P3045">
        <v>2012</v>
      </c>
      <c r="Q3045">
        <v>65013</v>
      </c>
      <c r="R3045">
        <v>58917511</v>
      </c>
      <c r="S3045">
        <v>16743874</v>
      </c>
      <c r="T3045">
        <v>4070026</v>
      </c>
      <c r="U3045" s="35">
        <v>1062930</v>
      </c>
      <c r="V3045" t="s">
        <v>299</v>
      </c>
      <c r="W3045" t="s">
        <v>299</v>
      </c>
      <c r="X3045" t="s">
        <v>299</v>
      </c>
      <c r="Y3045" t="s">
        <v>299</v>
      </c>
    </row>
    <row r="3046" spans="1:25" x14ac:dyDescent="0.25">
      <c r="A3046" t="s">
        <v>295</v>
      </c>
      <c r="B3046" t="s">
        <v>296</v>
      </c>
      <c r="C3046" s="61">
        <f t="shared" si="47"/>
        <v>5</v>
      </c>
      <c r="D3046" t="s">
        <v>1</v>
      </c>
      <c r="E3046">
        <v>72251</v>
      </c>
      <c r="F3046">
        <v>722</v>
      </c>
      <c r="G3046">
        <v>7225</v>
      </c>
      <c r="H3046">
        <v>5</v>
      </c>
      <c r="I3046" t="s">
        <v>296</v>
      </c>
      <c r="J3046">
        <v>72</v>
      </c>
      <c r="K3046" t="s">
        <v>1847</v>
      </c>
      <c r="L3046">
        <v>0</v>
      </c>
      <c r="M3046" t="s">
        <v>298</v>
      </c>
      <c r="N3046">
        <v>0</v>
      </c>
      <c r="O3046" t="s">
        <v>298</v>
      </c>
      <c r="P3046">
        <v>2012</v>
      </c>
      <c r="Q3046">
        <v>65013</v>
      </c>
      <c r="R3046">
        <v>58917511</v>
      </c>
      <c r="S3046">
        <v>16743874</v>
      </c>
      <c r="T3046">
        <v>4070026</v>
      </c>
      <c r="U3046" s="35">
        <v>1062930</v>
      </c>
      <c r="V3046" t="s">
        <v>299</v>
      </c>
      <c r="W3046" t="s">
        <v>299</v>
      </c>
      <c r="X3046" t="s">
        <v>299</v>
      </c>
      <c r="Y3046" t="s">
        <v>299</v>
      </c>
    </row>
    <row r="3047" spans="1:25" x14ac:dyDescent="0.25">
      <c r="A3047" t="s">
        <v>295</v>
      </c>
      <c r="B3047" t="s">
        <v>296</v>
      </c>
      <c r="C3047" s="61">
        <f t="shared" si="47"/>
        <v>6</v>
      </c>
      <c r="D3047" t="s">
        <v>1</v>
      </c>
      <c r="E3047">
        <v>722511</v>
      </c>
      <c r="F3047">
        <v>722</v>
      </c>
      <c r="G3047">
        <v>7225</v>
      </c>
      <c r="H3047">
        <v>6</v>
      </c>
      <c r="I3047" t="s">
        <v>296</v>
      </c>
      <c r="J3047">
        <v>72</v>
      </c>
      <c r="K3047" t="s">
        <v>1848</v>
      </c>
      <c r="L3047">
        <v>0</v>
      </c>
      <c r="M3047" t="s">
        <v>298</v>
      </c>
      <c r="N3047">
        <v>0</v>
      </c>
      <c r="O3047" t="s">
        <v>298</v>
      </c>
      <c r="P3047">
        <v>2012</v>
      </c>
      <c r="Q3047">
        <v>28089</v>
      </c>
      <c r="R3047">
        <v>28512017</v>
      </c>
      <c r="S3047">
        <v>9423933</v>
      </c>
      <c r="T3047">
        <v>2307056</v>
      </c>
      <c r="U3047" s="35">
        <v>548250</v>
      </c>
      <c r="V3047" t="s">
        <v>299</v>
      </c>
      <c r="W3047" t="s">
        <v>299</v>
      </c>
      <c r="X3047" t="s">
        <v>299</v>
      </c>
      <c r="Y3047" t="s">
        <v>299</v>
      </c>
    </row>
    <row r="3048" spans="1:25" x14ac:dyDescent="0.25">
      <c r="A3048" t="s">
        <v>295</v>
      </c>
      <c r="B3048" t="s">
        <v>296</v>
      </c>
      <c r="C3048" s="61">
        <f t="shared" si="47"/>
        <v>6</v>
      </c>
      <c r="D3048" t="s">
        <v>1</v>
      </c>
      <c r="E3048">
        <v>722513</v>
      </c>
      <c r="F3048">
        <v>722</v>
      </c>
      <c r="G3048">
        <v>7225</v>
      </c>
      <c r="H3048">
        <v>6</v>
      </c>
      <c r="I3048" t="s">
        <v>296</v>
      </c>
      <c r="J3048">
        <v>72</v>
      </c>
      <c r="K3048" t="s">
        <v>1849</v>
      </c>
      <c r="L3048">
        <v>0</v>
      </c>
      <c r="M3048" t="s">
        <v>298</v>
      </c>
      <c r="N3048">
        <v>0</v>
      </c>
      <c r="O3048" t="s">
        <v>298</v>
      </c>
      <c r="P3048">
        <v>2012</v>
      </c>
      <c r="Q3048">
        <v>27693</v>
      </c>
      <c r="R3048">
        <v>24414445</v>
      </c>
      <c r="S3048">
        <v>5878487</v>
      </c>
      <c r="T3048">
        <v>1411539</v>
      </c>
      <c r="U3048" s="35">
        <v>417841</v>
      </c>
      <c r="V3048" t="s">
        <v>299</v>
      </c>
      <c r="W3048" t="s">
        <v>299</v>
      </c>
      <c r="X3048" t="s">
        <v>299</v>
      </c>
      <c r="Y3048" t="s">
        <v>299</v>
      </c>
    </row>
    <row r="3049" spans="1:25" x14ac:dyDescent="0.25">
      <c r="A3049" t="s">
        <v>295</v>
      </c>
      <c r="B3049" t="s">
        <v>296</v>
      </c>
      <c r="C3049" s="61">
        <f t="shared" si="47"/>
        <v>6</v>
      </c>
      <c r="D3049" t="s">
        <v>1</v>
      </c>
      <c r="E3049">
        <v>722514</v>
      </c>
      <c r="F3049">
        <v>722</v>
      </c>
      <c r="G3049">
        <v>7225</v>
      </c>
      <c r="H3049">
        <v>6</v>
      </c>
      <c r="I3049" t="s">
        <v>296</v>
      </c>
      <c r="J3049">
        <v>72</v>
      </c>
      <c r="K3049" t="s">
        <v>1850</v>
      </c>
      <c r="L3049">
        <v>0</v>
      </c>
      <c r="M3049" t="s">
        <v>298</v>
      </c>
      <c r="N3049">
        <v>0</v>
      </c>
      <c r="O3049" t="s">
        <v>298</v>
      </c>
      <c r="P3049">
        <v>2012</v>
      </c>
      <c r="Q3049">
        <v>621</v>
      </c>
      <c r="R3049">
        <v>785649</v>
      </c>
      <c r="S3049">
        <v>185309</v>
      </c>
      <c r="T3049">
        <v>47551</v>
      </c>
      <c r="U3049" s="35">
        <v>13440</v>
      </c>
      <c r="V3049" t="s">
        <v>299</v>
      </c>
      <c r="W3049" t="s">
        <v>299</v>
      </c>
      <c r="X3049" t="s">
        <v>299</v>
      </c>
      <c r="Y3049" t="s">
        <v>299</v>
      </c>
    </row>
    <row r="3050" spans="1:25" x14ac:dyDescent="0.25">
      <c r="A3050" t="s">
        <v>295</v>
      </c>
      <c r="B3050" t="s">
        <v>296</v>
      </c>
      <c r="C3050" s="61">
        <f t="shared" si="47"/>
        <v>6</v>
      </c>
      <c r="D3050" t="s">
        <v>1</v>
      </c>
      <c r="E3050">
        <v>722515</v>
      </c>
      <c r="F3050">
        <v>722</v>
      </c>
      <c r="G3050">
        <v>7225</v>
      </c>
      <c r="H3050">
        <v>6</v>
      </c>
      <c r="I3050" t="s">
        <v>296</v>
      </c>
      <c r="J3050">
        <v>72</v>
      </c>
      <c r="K3050" t="s">
        <v>1851</v>
      </c>
      <c r="L3050">
        <v>0</v>
      </c>
      <c r="M3050" t="s">
        <v>298</v>
      </c>
      <c r="N3050">
        <v>0</v>
      </c>
      <c r="O3050" t="s">
        <v>298</v>
      </c>
      <c r="P3050">
        <v>2012</v>
      </c>
      <c r="Q3050">
        <v>8610</v>
      </c>
      <c r="R3050">
        <v>5205400</v>
      </c>
      <c r="S3050">
        <v>1256145</v>
      </c>
      <c r="T3050">
        <v>303880</v>
      </c>
      <c r="U3050" s="35">
        <v>83399</v>
      </c>
      <c r="V3050" t="s">
        <v>299</v>
      </c>
      <c r="W3050" t="s">
        <v>299</v>
      </c>
      <c r="X3050" t="s">
        <v>299</v>
      </c>
      <c r="Y3050" t="s">
        <v>299</v>
      </c>
    </row>
    <row r="3051" spans="1:25" x14ac:dyDescent="0.25">
      <c r="A3051" t="s">
        <v>295</v>
      </c>
      <c r="B3051" t="s">
        <v>296</v>
      </c>
      <c r="C3051" s="61">
        <f t="shared" si="47"/>
        <v>2</v>
      </c>
      <c r="D3051" t="s">
        <v>1</v>
      </c>
      <c r="E3051">
        <v>81</v>
      </c>
      <c r="F3051" t="s">
        <v>296</v>
      </c>
      <c r="G3051" t="s">
        <v>296</v>
      </c>
      <c r="H3051">
        <v>2</v>
      </c>
      <c r="I3051" t="s">
        <v>296</v>
      </c>
      <c r="J3051">
        <v>81</v>
      </c>
      <c r="K3051" t="s">
        <v>1852</v>
      </c>
      <c r="L3051">
        <v>0</v>
      </c>
      <c r="M3051" t="s">
        <v>298</v>
      </c>
      <c r="N3051">
        <v>0</v>
      </c>
      <c r="O3051" t="s">
        <v>298</v>
      </c>
      <c r="P3051">
        <v>2012</v>
      </c>
      <c r="Q3051">
        <v>57009</v>
      </c>
      <c r="R3051">
        <v>50439225</v>
      </c>
      <c r="S3051">
        <v>12251174</v>
      </c>
      <c r="T3051">
        <v>2993540</v>
      </c>
      <c r="U3051" s="35">
        <v>395836</v>
      </c>
      <c r="V3051" t="s">
        <v>299</v>
      </c>
      <c r="W3051" t="s">
        <v>299</v>
      </c>
      <c r="X3051" t="s">
        <v>299</v>
      </c>
      <c r="Y3051" t="s">
        <v>299</v>
      </c>
    </row>
    <row r="3052" spans="1:25" x14ac:dyDescent="0.25">
      <c r="A3052" t="s">
        <v>295</v>
      </c>
      <c r="B3052" t="s">
        <v>296</v>
      </c>
      <c r="C3052" s="61">
        <f t="shared" si="47"/>
        <v>2</v>
      </c>
      <c r="D3052" t="s">
        <v>1</v>
      </c>
      <c r="E3052">
        <v>81</v>
      </c>
      <c r="F3052" t="s">
        <v>296</v>
      </c>
      <c r="G3052" t="s">
        <v>296</v>
      </c>
      <c r="H3052">
        <v>2</v>
      </c>
      <c r="I3052" t="s">
        <v>296</v>
      </c>
      <c r="J3052">
        <v>81</v>
      </c>
      <c r="K3052" t="s">
        <v>1852</v>
      </c>
      <c r="L3052" t="s">
        <v>1532</v>
      </c>
      <c r="M3052" t="s">
        <v>1533</v>
      </c>
      <c r="N3052">
        <v>0</v>
      </c>
      <c r="O3052" t="s">
        <v>298</v>
      </c>
      <c r="P3052">
        <v>2012</v>
      </c>
      <c r="Q3052">
        <v>46852</v>
      </c>
      <c r="R3052">
        <v>29320910</v>
      </c>
      <c r="S3052">
        <v>8446130</v>
      </c>
      <c r="T3052">
        <v>2053960</v>
      </c>
      <c r="U3052" s="35">
        <v>299033</v>
      </c>
      <c r="V3052" t="s">
        <v>299</v>
      </c>
      <c r="W3052" t="s">
        <v>299</v>
      </c>
      <c r="X3052" t="s">
        <v>299</v>
      </c>
      <c r="Y3052" t="s">
        <v>299</v>
      </c>
    </row>
    <row r="3053" spans="1:25" x14ac:dyDescent="0.25">
      <c r="A3053" t="s">
        <v>295</v>
      </c>
      <c r="B3053" t="s">
        <v>296</v>
      </c>
      <c r="C3053" s="61">
        <f t="shared" si="47"/>
        <v>2</v>
      </c>
      <c r="D3053" t="s">
        <v>1</v>
      </c>
      <c r="E3053">
        <v>81</v>
      </c>
      <c r="F3053" t="s">
        <v>296</v>
      </c>
      <c r="G3053" t="s">
        <v>296</v>
      </c>
      <c r="H3053">
        <v>2</v>
      </c>
      <c r="I3053" t="s">
        <v>296</v>
      </c>
      <c r="J3053">
        <v>81</v>
      </c>
      <c r="K3053" t="s">
        <v>1852</v>
      </c>
      <c r="L3053" t="s">
        <v>1534</v>
      </c>
      <c r="M3053" t="s">
        <v>1535</v>
      </c>
      <c r="N3053">
        <v>0</v>
      </c>
      <c r="O3053" t="s">
        <v>298</v>
      </c>
      <c r="P3053">
        <v>2012</v>
      </c>
      <c r="Q3053">
        <v>10157</v>
      </c>
      <c r="R3053">
        <v>21118315</v>
      </c>
      <c r="S3053">
        <v>3805044</v>
      </c>
      <c r="T3053">
        <v>939580</v>
      </c>
      <c r="U3053" s="35">
        <v>96803</v>
      </c>
      <c r="V3053" t="s">
        <v>299</v>
      </c>
      <c r="W3053" t="s">
        <v>299</v>
      </c>
      <c r="X3053" t="s">
        <v>299</v>
      </c>
      <c r="Y3053" t="s">
        <v>299</v>
      </c>
    </row>
    <row r="3054" spans="1:25" x14ac:dyDescent="0.25">
      <c r="A3054" t="s">
        <v>295</v>
      </c>
      <c r="B3054" t="s">
        <v>296</v>
      </c>
      <c r="C3054" s="61">
        <f t="shared" si="47"/>
        <v>3</v>
      </c>
      <c r="D3054" t="s">
        <v>1</v>
      </c>
      <c r="E3054">
        <v>811</v>
      </c>
      <c r="F3054">
        <v>811</v>
      </c>
      <c r="G3054" t="s">
        <v>296</v>
      </c>
      <c r="H3054">
        <v>3</v>
      </c>
      <c r="I3054" t="s">
        <v>296</v>
      </c>
      <c r="J3054">
        <v>81</v>
      </c>
      <c r="K3054" t="s">
        <v>1853</v>
      </c>
      <c r="L3054">
        <v>0</v>
      </c>
      <c r="M3054" t="s">
        <v>298</v>
      </c>
      <c r="N3054">
        <v>0</v>
      </c>
      <c r="O3054" t="s">
        <v>298</v>
      </c>
      <c r="P3054">
        <v>2012</v>
      </c>
      <c r="Q3054">
        <v>23460</v>
      </c>
      <c r="R3054">
        <v>17669420</v>
      </c>
      <c r="S3054">
        <v>4926585</v>
      </c>
      <c r="T3054">
        <v>1198847</v>
      </c>
      <c r="U3054" s="35">
        <v>143971</v>
      </c>
      <c r="V3054" t="s">
        <v>299</v>
      </c>
      <c r="W3054" t="s">
        <v>299</v>
      </c>
      <c r="X3054" t="s">
        <v>299</v>
      </c>
      <c r="Y3054" t="s">
        <v>299</v>
      </c>
    </row>
    <row r="3055" spans="1:25" x14ac:dyDescent="0.25">
      <c r="A3055" t="s">
        <v>295</v>
      </c>
      <c r="B3055" t="s">
        <v>296</v>
      </c>
      <c r="C3055" s="61">
        <f t="shared" si="47"/>
        <v>3</v>
      </c>
      <c r="D3055" t="s">
        <v>1</v>
      </c>
      <c r="E3055">
        <v>811</v>
      </c>
      <c r="F3055">
        <v>811</v>
      </c>
      <c r="G3055" t="s">
        <v>296</v>
      </c>
      <c r="H3055">
        <v>3</v>
      </c>
      <c r="I3055" t="s">
        <v>296</v>
      </c>
      <c r="J3055">
        <v>81</v>
      </c>
      <c r="K3055" t="s">
        <v>1853</v>
      </c>
      <c r="L3055" t="s">
        <v>1532</v>
      </c>
      <c r="M3055" t="s">
        <v>1533</v>
      </c>
      <c r="N3055">
        <v>0</v>
      </c>
      <c r="O3055" t="s">
        <v>298</v>
      </c>
      <c r="P3055">
        <v>2012</v>
      </c>
      <c r="Q3055">
        <v>23460</v>
      </c>
      <c r="R3055">
        <v>17669420</v>
      </c>
      <c r="S3055">
        <v>4926585</v>
      </c>
      <c r="T3055">
        <v>1198847</v>
      </c>
      <c r="U3055" s="35">
        <v>143971</v>
      </c>
      <c r="V3055" t="s">
        <v>299</v>
      </c>
      <c r="W3055" t="s">
        <v>299</v>
      </c>
      <c r="X3055" t="s">
        <v>299</v>
      </c>
      <c r="Y3055" t="s">
        <v>299</v>
      </c>
    </row>
    <row r="3056" spans="1:25" x14ac:dyDescent="0.25">
      <c r="A3056" t="s">
        <v>295</v>
      </c>
      <c r="B3056" t="s">
        <v>296</v>
      </c>
      <c r="C3056" s="61">
        <f t="shared" si="47"/>
        <v>4</v>
      </c>
      <c r="D3056" t="s">
        <v>1</v>
      </c>
      <c r="E3056">
        <v>8111</v>
      </c>
      <c r="F3056">
        <v>811</v>
      </c>
      <c r="G3056">
        <v>8111</v>
      </c>
      <c r="H3056">
        <v>4</v>
      </c>
      <c r="I3056" t="s">
        <v>296</v>
      </c>
      <c r="J3056">
        <v>81</v>
      </c>
      <c r="K3056" t="s">
        <v>1854</v>
      </c>
      <c r="L3056">
        <v>0</v>
      </c>
      <c r="M3056" t="s">
        <v>298</v>
      </c>
      <c r="N3056">
        <v>0</v>
      </c>
      <c r="O3056" t="s">
        <v>298</v>
      </c>
      <c r="P3056">
        <v>2012</v>
      </c>
      <c r="Q3056">
        <v>18391</v>
      </c>
      <c r="R3056">
        <v>11597204</v>
      </c>
      <c r="S3056">
        <v>3185814</v>
      </c>
      <c r="T3056">
        <v>769305</v>
      </c>
      <c r="U3056" s="35">
        <v>105051</v>
      </c>
      <c r="V3056" t="s">
        <v>299</v>
      </c>
      <c r="W3056" t="s">
        <v>299</v>
      </c>
      <c r="X3056" t="s">
        <v>299</v>
      </c>
      <c r="Y3056" t="s">
        <v>299</v>
      </c>
    </row>
    <row r="3057" spans="1:25" x14ac:dyDescent="0.25">
      <c r="A3057" t="s">
        <v>295</v>
      </c>
      <c r="B3057" t="s">
        <v>296</v>
      </c>
      <c r="C3057" s="61">
        <f t="shared" si="47"/>
        <v>4</v>
      </c>
      <c r="D3057" t="s">
        <v>1</v>
      </c>
      <c r="E3057">
        <v>8111</v>
      </c>
      <c r="F3057">
        <v>811</v>
      </c>
      <c r="G3057">
        <v>8111</v>
      </c>
      <c r="H3057">
        <v>4</v>
      </c>
      <c r="I3057" t="s">
        <v>296</v>
      </c>
      <c r="J3057">
        <v>81</v>
      </c>
      <c r="K3057" t="s">
        <v>1854</v>
      </c>
      <c r="L3057" t="s">
        <v>1532</v>
      </c>
      <c r="M3057" t="s">
        <v>1533</v>
      </c>
      <c r="N3057">
        <v>0</v>
      </c>
      <c r="O3057" t="s">
        <v>298</v>
      </c>
      <c r="P3057">
        <v>2012</v>
      </c>
      <c r="Q3057">
        <v>18391</v>
      </c>
      <c r="R3057">
        <v>11597204</v>
      </c>
      <c r="S3057">
        <v>3185814</v>
      </c>
      <c r="T3057">
        <v>769305</v>
      </c>
      <c r="U3057" s="35">
        <v>105051</v>
      </c>
      <c r="V3057" t="s">
        <v>299</v>
      </c>
      <c r="W3057" t="s">
        <v>299</v>
      </c>
      <c r="X3057" t="s">
        <v>299</v>
      </c>
      <c r="Y3057" t="s">
        <v>299</v>
      </c>
    </row>
    <row r="3058" spans="1:25" x14ac:dyDescent="0.25">
      <c r="A3058" t="s">
        <v>295</v>
      </c>
      <c r="B3058" t="s">
        <v>296</v>
      </c>
      <c r="C3058" s="61">
        <f t="shared" si="47"/>
        <v>5</v>
      </c>
      <c r="D3058" t="s">
        <v>1</v>
      </c>
      <c r="E3058">
        <v>81111</v>
      </c>
      <c r="F3058">
        <v>811</v>
      </c>
      <c r="G3058">
        <v>8111</v>
      </c>
      <c r="H3058">
        <v>5</v>
      </c>
      <c r="I3058" t="s">
        <v>296</v>
      </c>
      <c r="J3058">
        <v>81</v>
      </c>
      <c r="K3058" t="s">
        <v>1855</v>
      </c>
      <c r="L3058">
        <v>0</v>
      </c>
      <c r="M3058" t="s">
        <v>298</v>
      </c>
      <c r="N3058">
        <v>0</v>
      </c>
      <c r="O3058" t="s">
        <v>298</v>
      </c>
      <c r="P3058">
        <v>2012</v>
      </c>
      <c r="Q3058">
        <v>10299</v>
      </c>
      <c r="R3058">
        <v>5245116</v>
      </c>
      <c r="S3058">
        <v>1313448</v>
      </c>
      <c r="T3058">
        <v>320116</v>
      </c>
      <c r="U3058" s="35">
        <v>40274</v>
      </c>
      <c r="V3058" t="s">
        <v>299</v>
      </c>
      <c r="W3058" t="s">
        <v>299</v>
      </c>
      <c r="X3058" t="s">
        <v>299</v>
      </c>
      <c r="Y3058" t="s">
        <v>299</v>
      </c>
    </row>
    <row r="3059" spans="1:25" x14ac:dyDescent="0.25">
      <c r="A3059" t="s">
        <v>295</v>
      </c>
      <c r="B3059" t="s">
        <v>296</v>
      </c>
      <c r="C3059" s="61">
        <f t="shared" si="47"/>
        <v>5</v>
      </c>
      <c r="D3059" t="s">
        <v>1</v>
      </c>
      <c r="E3059">
        <v>81111</v>
      </c>
      <c r="F3059">
        <v>811</v>
      </c>
      <c r="G3059">
        <v>8111</v>
      </c>
      <c r="H3059">
        <v>5</v>
      </c>
      <c r="I3059" t="s">
        <v>296</v>
      </c>
      <c r="J3059">
        <v>81</v>
      </c>
      <c r="K3059" t="s">
        <v>1855</v>
      </c>
      <c r="L3059" t="s">
        <v>1532</v>
      </c>
      <c r="M3059" t="s">
        <v>1533</v>
      </c>
      <c r="N3059">
        <v>0</v>
      </c>
      <c r="O3059" t="s">
        <v>298</v>
      </c>
      <c r="P3059">
        <v>2012</v>
      </c>
      <c r="Q3059">
        <v>10299</v>
      </c>
      <c r="R3059">
        <v>5245116</v>
      </c>
      <c r="S3059">
        <v>1313448</v>
      </c>
      <c r="T3059">
        <v>320116</v>
      </c>
      <c r="U3059" s="35">
        <v>40274</v>
      </c>
      <c r="V3059" t="s">
        <v>299</v>
      </c>
      <c r="W3059" t="s">
        <v>299</v>
      </c>
      <c r="X3059" t="s">
        <v>299</v>
      </c>
      <c r="Y3059" t="s">
        <v>299</v>
      </c>
    </row>
    <row r="3060" spans="1:25" x14ac:dyDescent="0.25">
      <c r="A3060" t="s">
        <v>295</v>
      </c>
      <c r="B3060" t="s">
        <v>296</v>
      </c>
      <c r="C3060" s="61">
        <f t="shared" si="47"/>
        <v>6</v>
      </c>
      <c r="D3060" t="s">
        <v>1</v>
      </c>
      <c r="E3060">
        <v>811111</v>
      </c>
      <c r="F3060">
        <v>811</v>
      </c>
      <c r="G3060">
        <v>8111</v>
      </c>
      <c r="H3060">
        <v>6</v>
      </c>
      <c r="I3060" t="s">
        <v>296</v>
      </c>
      <c r="J3060">
        <v>81</v>
      </c>
      <c r="K3060" t="s">
        <v>1856</v>
      </c>
      <c r="L3060">
        <v>0</v>
      </c>
      <c r="M3060" t="s">
        <v>298</v>
      </c>
      <c r="N3060">
        <v>0</v>
      </c>
      <c r="O3060" t="s">
        <v>298</v>
      </c>
      <c r="P3060">
        <v>2012</v>
      </c>
      <c r="Q3060">
        <v>8968</v>
      </c>
      <c r="R3060">
        <v>4654093</v>
      </c>
      <c r="S3060">
        <v>1167592</v>
      </c>
      <c r="T3060">
        <v>284755</v>
      </c>
      <c r="U3060" s="35">
        <v>35636</v>
      </c>
      <c r="V3060" t="s">
        <v>299</v>
      </c>
      <c r="W3060" t="s">
        <v>299</v>
      </c>
      <c r="X3060" t="s">
        <v>299</v>
      </c>
      <c r="Y3060" t="s">
        <v>299</v>
      </c>
    </row>
    <row r="3061" spans="1:25" x14ac:dyDescent="0.25">
      <c r="A3061" t="s">
        <v>295</v>
      </c>
      <c r="B3061" t="s">
        <v>296</v>
      </c>
      <c r="C3061" s="61">
        <f t="shared" si="47"/>
        <v>6</v>
      </c>
      <c r="D3061" t="s">
        <v>1</v>
      </c>
      <c r="E3061">
        <v>811111</v>
      </c>
      <c r="F3061">
        <v>811</v>
      </c>
      <c r="G3061">
        <v>8111</v>
      </c>
      <c r="H3061">
        <v>6</v>
      </c>
      <c r="I3061" t="s">
        <v>296</v>
      </c>
      <c r="J3061">
        <v>81</v>
      </c>
      <c r="K3061" t="s">
        <v>1856</v>
      </c>
      <c r="L3061" t="s">
        <v>1532</v>
      </c>
      <c r="M3061" t="s">
        <v>1533</v>
      </c>
      <c r="N3061">
        <v>0</v>
      </c>
      <c r="O3061" t="s">
        <v>298</v>
      </c>
      <c r="P3061">
        <v>2012</v>
      </c>
      <c r="Q3061">
        <v>8968</v>
      </c>
      <c r="R3061">
        <v>4654093</v>
      </c>
      <c r="S3061">
        <v>1167592</v>
      </c>
      <c r="T3061">
        <v>284755</v>
      </c>
      <c r="U3061" s="35">
        <v>35636</v>
      </c>
      <c r="V3061" t="s">
        <v>299</v>
      </c>
      <c r="W3061" t="s">
        <v>299</v>
      </c>
      <c r="X3061" t="s">
        <v>299</v>
      </c>
      <c r="Y3061" t="s">
        <v>299</v>
      </c>
    </row>
    <row r="3062" spans="1:25" x14ac:dyDescent="0.25">
      <c r="A3062" t="s">
        <v>295</v>
      </c>
      <c r="B3062" t="s">
        <v>296</v>
      </c>
      <c r="C3062" s="61">
        <f t="shared" si="47"/>
        <v>6</v>
      </c>
      <c r="D3062" t="s">
        <v>1</v>
      </c>
      <c r="E3062">
        <v>811112</v>
      </c>
      <c r="F3062">
        <v>811</v>
      </c>
      <c r="G3062">
        <v>8111</v>
      </c>
      <c r="H3062">
        <v>6</v>
      </c>
      <c r="I3062" t="s">
        <v>296</v>
      </c>
      <c r="J3062">
        <v>81</v>
      </c>
      <c r="K3062" t="s">
        <v>1857</v>
      </c>
      <c r="L3062">
        <v>0</v>
      </c>
      <c r="M3062" t="s">
        <v>298</v>
      </c>
      <c r="N3062">
        <v>0</v>
      </c>
      <c r="O3062" t="s">
        <v>298</v>
      </c>
      <c r="P3062">
        <v>2012</v>
      </c>
      <c r="Q3062">
        <v>223</v>
      </c>
      <c r="R3062">
        <v>63660</v>
      </c>
      <c r="S3062">
        <v>14541</v>
      </c>
      <c r="T3062">
        <v>3570</v>
      </c>
      <c r="U3062" s="35">
        <v>564</v>
      </c>
      <c r="V3062" t="s">
        <v>299</v>
      </c>
      <c r="W3062" t="s">
        <v>299</v>
      </c>
      <c r="X3062" t="s">
        <v>299</v>
      </c>
      <c r="Y3062" t="s">
        <v>299</v>
      </c>
    </row>
    <row r="3063" spans="1:25" x14ac:dyDescent="0.25">
      <c r="A3063" t="s">
        <v>295</v>
      </c>
      <c r="B3063" t="s">
        <v>296</v>
      </c>
      <c r="C3063" s="61">
        <f t="shared" si="47"/>
        <v>6</v>
      </c>
      <c r="D3063" t="s">
        <v>1</v>
      </c>
      <c r="E3063">
        <v>811112</v>
      </c>
      <c r="F3063">
        <v>811</v>
      </c>
      <c r="G3063">
        <v>8111</v>
      </c>
      <c r="H3063">
        <v>6</v>
      </c>
      <c r="I3063" t="s">
        <v>296</v>
      </c>
      <c r="J3063">
        <v>81</v>
      </c>
      <c r="K3063" t="s">
        <v>1857</v>
      </c>
      <c r="L3063" t="s">
        <v>1532</v>
      </c>
      <c r="M3063" t="s">
        <v>1533</v>
      </c>
      <c r="N3063">
        <v>0</v>
      </c>
      <c r="O3063" t="s">
        <v>298</v>
      </c>
      <c r="P3063">
        <v>2012</v>
      </c>
      <c r="Q3063">
        <v>223</v>
      </c>
      <c r="R3063">
        <v>63660</v>
      </c>
      <c r="S3063">
        <v>14541</v>
      </c>
      <c r="T3063">
        <v>3570</v>
      </c>
      <c r="U3063" s="35">
        <v>564</v>
      </c>
      <c r="V3063" t="s">
        <v>299</v>
      </c>
      <c r="W3063" t="s">
        <v>299</v>
      </c>
      <c r="X3063" t="s">
        <v>299</v>
      </c>
      <c r="Y3063" t="s">
        <v>299</v>
      </c>
    </row>
    <row r="3064" spans="1:25" x14ac:dyDescent="0.25">
      <c r="A3064" t="s">
        <v>295</v>
      </c>
      <c r="B3064" t="s">
        <v>296</v>
      </c>
      <c r="C3064" s="61">
        <f t="shared" si="47"/>
        <v>6</v>
      </c>
      <c r="D3064" t="s">
        <v>1</v>
      </c>
      <c r="E3064">
        <v>811113</v>
      </c>
      <c r="F3064">
        <v>811</v>
      </c>
      <c r="G3064">
        <v>8111</v>
      </c>
      <c r="H3064">
        <v>6</v>
      </c>
      <c r="I3064" t="s">
        <v>296</v>
      </c>
      <c r="J3064">
        <v>81</v>
      </c>
      <c r="K3064" t="s">
        <v>1858</v>
      </c>
      <c r="L3064">
        <v>0</v>
      </c>
      <c r="M3064" t="s">
        <v>298</v>
      </c>
      <c r="N3064">
        <v>0</v>
      </c>
      <c r="O3064" t="s">
        <v>298</v>
      </c>
      <c r="P3064">
        <v>2012</v>
      </c>
      <c r="Q3064">
        <v>607</v>
      </c>
      <c r="R3064">
        <v>279842</v>
      </c>
      <c r="S3064">
        <v>68227</v>
      </c>
      <c r="T3064">
        <v>17108</v>
      </c>
      <c r="U3064" s="35">
        <v>2017</v>
      </c>
      <c r="V3064" t="s">
        <v>299</v>
      </c>
      <c r="W3064" t="s">
        <v>299</v>
      </c>
      <c r="X3064" t="s">
        <v>299</v>
      </c>
      <c r="Y3064" t="s">
        <v>299</v>
      </c>
    </row>
    <row r="3065" spans="1:25" x14ac:dyDescent="0.25">
      <c r="A3065" t="s">
        <v>295</v>
      </c>
      <c r="B3065" t="s">
        <v>296</v>
      </c>
      <c r="C3065" s="61">
        <f t="shared" si="47"/>
        <v>6</v>
      </c>
      <c r="D3065" t="s">
        <v>1</v>
      </c>
      <c r="E3065">
        <v>811113</v>
      </c>
      <c r="F3065">
        <v>811</v>
      </c>
      <c r="G3065">
        <v>8111</v>
      </c>
      <c r="H3065">
        <v>6</v>
      </c>
      <c r="I3065" t="s">
        <v>296</v>
      </c>
      <c r="J3065">
        <v>81</v>
      </c>
      <c r="K3065" t="s">
        <v>1858</v>
      </c>
      <c r="L3065" t="s">
        <v>1532</v>
      </c>
      <c r="M3065" t="s">
        <v>1533</v>
      </c>
      <c r="N3065">
        <v>0</v>
      </c>
      <c r="O3065" t="s">
        <v>298</v>
      </c>
      <c r="P3065">
        <v>2012</v>
      </c>
      <c r="Q3065">
        <v>607</v>
      </c>
      <c r="R3065">
        <v>279842</v>
      </c>
      <c r="S3065">
        <v>68227</v>
      </c>
      <c r="T3065">
        <v>17108</v>
      </c>
      <c r="U3065" s="35">
        <v>2017</v>
      </c>
      <c r="V3065" t="s">
        <v>299</v>
      </c>
      <c r="W3065" t="s">
        <v>299</v>
      </c>
      <c r="X3065" t="s">
        <v>299</v>
      </c>
      <c r="Y3065" t="s">
        <v>299</v>
      </c>
    </row>
    <row r="3066" spans="1:25" x14ac:dyDescent="0.25">
      <c r="A3066" t="s">
        <v>295</v>
      </c>
      <c r="B3066" t="s">
        <v>296</v>
      </c>
      <c r="C3066" s="61">
        <f t="shared" si="47"/>
        <v>6</v>
      </c>
      <c r="D3066" t="s">
        <v>1</v>
      </c>
      <c r="E3066">
        <v>811118</v>
      </c>
      <c r="F3066">
        <v>811</v>
      </c>
      <c r="G3066">
        <v>8111</v>
      </c>
      <c r="H3066">
        <v>6</v>
      </c>
      <c r="I3066" t="s">
        <v>296</v>
      </c>
      <c r="J3066">
        <v>81</v>
      </c>
      <c r="K3066" t="s">
        <v>1859</v>
      </c>
      <c r="L3066">
        <v>0</v>
      </c>
      <c r="M3066" t="s">
        <v>298</v>
      </c>
      <c r="N3066">
        <v>0</v>
      </c>
      <c r="O3066" t="s">
        <v>298</v>
      </c>
      <c r="P3066">
        <v>2012</v>
      </c>
      <c r="Q3066">
        <v>501</v>
      </c>
      <c r="R3066">
        <v>247521</v>
      </c>
      <c r="S3066">
        <v>63088</v>
      </c>
      <c r="T3066">
        <v>14683</v>
      </c>
      <c r="U3066" s="35">
        <v>2057</v>
      </c>
      <c r="V3066" t="s">
        <v>299</v>
      </c>
      <c r="W3066" t="s">
        <v>299</v>
      </c>
      <c r="X3066" t="s">
        <v>299</v>
      </c>
      <c r="Y3066" t="s">
        <v>299</v>
      </c>
    </row>
    <row r="3067" spans="1:25" x14ac:dyDescent="0.25">
      <c r="A3067" t="s">
        <v>295</v>
      </c>
      <c r="B3067" t="s">
        <v>296</v>
      </c>
      <c r="C3067" s="61">
        <f t="shared" si="47"/>
        <v>6</v>
      </c>
      <c r="D3067" t="s">
        <v>1</v>
      </c>
      <c r="E3067">
        <v>811118</v>
      </c>
      <c r="F3067">
        <v>811</v>
      </c>
      <c r="G3067">
        <v>8111</v>
      </c>
      <c r="H3067">
        <v>6</v>
      </c>
      <c r="I3067" t="s">
        <v>296</v>
      </c>
      <c r="J3067">
        <v>81</v>
      </c>
      <c r="K3067" t="s">
        <v>1859</v>
      </c>
      <c r="L3067" t="s">
        <v>1532</v>
      </c>
      <c r="M3067" t="s">
        <v>1533</v>
      </c>
      <c r="N3067">
        <v>0</v>
      </c>
      <c r="O3067" t="s">
        <v>298</v>
      </c>
      <c r="P3067">
        <v>2012</v>
      </c>
      <c r="Q3067">
        <v>501</v>
      </c>
      <c r="R3067">
        <v>247521</v>
      </c>
      <c r="S3067">
        <v>63088</v>
      </c>
      <c r="T3067">
        <v>14683</v>
      </c>
      <c r="U3067" s="35">
        <v>2057</v>
      </c>
      <c r="V3067" t="s">
        <v>299</v>
      </c>
      <c r="W3067" t="s">
        <v>299</v>
      </c>
      <c r="X3067" t="s">
        <v>299</v>
      </c>
      <c r="Y3067" t="s">
        <v>299</v>
      </c>
    </row>
    <row r="3068" spans="1:25" x14ac:dyDescent="0.25">
      <c r="A3068" t="s">
        <v>295</v>
      </c>
      <c r="B3068" t="s">
        <v>296</v>
      </c>
      <c r="C3068" s="61">
        <f t="shared" si="47"/>
        <v>7</v>
      </c>
      <c r="D3068" t="s">
        <v>1</v>
      </c>
      <c r="E3068">
        <v>8111181</v>
      </c>
      <c r="F3068">
        <v>811</v>
      </c>
      <c r="G3068">
        <v>8111</v>
      </c>
      <c r="H3068">
        <v>7</v>
      </c>
      <c r="I3068" t="s">
        <v>296</v>
      </c>
      <c r="J3068">
        <v>81</v>
      </c>
      <c r="K3068" t="s">
        <v>1860</v>
      </c>
      <c r="L3068">
        <v>0</v>
      </c>
      <c r="M3068" t="s">
        <v>298</v>
      </c>
      <c r="N3068">
        <v>0</v>
      </c>
      <c r="O3068" t="s">
        <v>298</v>
      </c>
      <c r="P3068">
        <v>2012</v>
      </c>
      <c r="Q3068">
        <v>42</v>
      </c>
      <c r="R3068">
        <v>30198</v>
      </c>
      <c r="S3068">
        <v>6049</v>
      </c>
      <c r="T3068">
        <v>1379</v>
      </c>
      <c r="U3068" s="35">
        <v>233</v>
      </c>
      <c r="V3068" t="s">
        <v>299</v>
      </c>
      <c r="W3068" t="s">
        <v>299</v>
      </c>
      <c r="X3068" t="s">
        <v>299</v>
      </c>
      <c r="Y3068" t="s">
        <v>299</v>
      </c>
    </row>
    <row r="3069" spans="1:25" x14ac:dyDescent="0.25">
      <c r="A3069" t="s">
        <v>295</v>
      </c>
      <c r="B3069" t="s">
        <v>296</v>
      </c>
      <c r="C3069" s="61">
        <f t="shared" si="47"/>
        <v>7</v>
      </c>
      <c r="D3069" t="s">
        <v>1</v>
      </c>
      <c r="E3069">
        <v>8111181</v>
      </c>
      <c r="F3069">
        <v>811</v>
      </c>
      <c r="G3069">
        <v>8111</v>
      </c>
      <c r="H3069">
        <v>7</v>
      </c>
      <c r="I3069" t="s">
        <v>296</v>
      </c>
      <c r="J3069">
        <v>81</v>
      </c>
      <c r="K3069" t="s">
        <v>1860</v>
      </c>
      <c r="L3069" t="s">
        <v>1532</v>
      </c>
      <c r="M3069" t="s">
        <v>1533</v>
      </c>
      <c r="N3069">
        <v>0</v>
      </c>
      <c r="O3069" t="s">
        <v>298</v>
      </c>
      <c r="P3069">
        <v>2012</v>
      </c>
      <c r="Q3069">
        <v>42</v>
      </c>
      <c r="R3069">
        <v>30198</v>
      </c>
      <c r="S3069">
        <v>6049</v>
      </c>
      <c r="T3069">
        <v>1379</v>
      </c>
      <c r="U3069" s="35">
        <v>233</v>
      </c>
      <c r="V3069" t="s">
        <v>299</v>
      </c>
      <c r="W3069" t="s">
        <v>299</v>
      </c>
      <c r="X3069" t="s">
        <v>299</v>
      </c>
      <c r="Y3069" t="s">
        <v>299</v>
      </c>
    </row>
    <row r="3070" spans="1:25" x14ac:dyDescent="0.25">
      <c r="A3070" t="s">
        <v>295</v>
      </c>
      <c r="B3070" t="s">
        <v>296</v>
      </c>
      <c r="C3070" s="61">
        <f t="shared" si="47"/>
        <v>7</v>
      </c>
      <c r="D3070" t="s">
        <v>1</v>
      </c>
      <c r="E3070">
        <v>8111182</v>
      </c>
      <c r="F3070">
        <v>811</v>
      </c>
      <c r="G3070">
        <v>8111</v>
      </c>
      <c r="H3070">
        <v>7</v>
      </c>
      <c r="I3070" t="s">
        <v>296</v>
      </c>
      <c r="J3070">
        <v>81</v>
      </c>
      <c r="K3070" t="s">
        <v>1861</v>
      </c>
      <c r="L3070">
        <v>0</v>
      </c>
      <c r="M3070" t="s">
        <v>298</v>
      </c>
      <c r="N3070">
        <v>0</v>
      </c>
      <c r="O3070" t="s">
        <v>298</v>
      </c>
      <c r="P3070">
        <v>2012</v>
      </c>
      <c r="Q3070">
        <v>219</v>
      </c>
      <c r="R3070">
        <v>106754</v>
      </c>
      <c r="S3070">
        <v>26668</v>
      </c>
      <c r="T3070">
        <v>6384</v>
      </c>
      <c r="U3070" s="35">
        <v>815</v>
      </c>
      <c r="V3070" t="s">
        <v>299</v>
      </c>
      <c r="W3070" t="s">
        <v>299</v>
      </c>
      <c r="X3070" t="s">
        <v>299</v>
      </c>
      <c r="Y3070" t="s">
        <v>299</v>
      </c>
    </row>
    <row r="3071" spans="1:25" x14ac:dyDescent="0.25">
      <c r="A3071" t="s">
        <v>295</v>
      </c>
      <c r="B3071" t="s">
        <v>296</v>
      </c>
      <c r="C3071" s="61">
        <f t="shared" si="47"/>
        <v>7</v>
      </c>
      <c r="D3071" t="s">
        <v>1</v>
      </c>
      <c r="E3071">
        <v>8111182</v>
      </c>
      <c r="F3071">
        <v>811</v>
      </c>
      <c r="G3071">
        <v>8111</v>
      </c>
      <c r="H3071">
        <v>7</v>
      </c>
      <c r="I3071" t="s">
        <v>296</v>
      </c>
      <c r="J3071">
        <v>81</v>
      </c>
      <c r="K3071" t="s">
        <v>1861</v>
      </c>
      <c r="L3071" t="s">
        <v>1532</v>
      </c>
      <c r="M3071" t="s">
        <v>1533</v>
      </c>
      <c r="N3071">
        <v>0</v>
      </c>
      <c r="O3071" t="s">
        <v>298</v>
      </c>
      <c r="P3071">
        <v>2012</v>
      </c>
      <c r="Q3071">
        <v>219</v>
      </c>
      <c r="R3071">
        <v>106754</v>
      </c>
      <c r="S3071">
        <v>26668</v>
      </c>
      <c r="T3071">
        <v>6384</v>
      </c>
      <c r="U3071" s="35">
        <v>815</v>
      </c>
      <c r="V3071" t="s">
        <v>299</v>
      </c>
      <c r="W3071" t="s">
        <v>299</v>
      </c>
      <c r="X3071" t="s">
        <v>299</v>
      </c>
      <c r="Y3071" t="s">
        <v>299</v>
      </c>
    </row>
    <row r="3072" spans="1:25" x14ac:dyDescent="0.25">
      <c r="A3072" t="s">
        <v>295</v>
      </c>
      <c r="B3072" t="s">
        <v>296</v>
      </c>
      <c r="C3072" s="61">
        <f t="shared" si="47"/>
        <v>7</v>
      </c>
      <c r="D3072" t="s">
        <v>1</v>
      </c>
      <c r="E3072">
        <v>8111183</v>
      </c>
      <c r="F3072">
        <v>811</v>
      </c>
      <c r="G3072">
        <v>8111</v>
      </c>
      <c r="H3072">
        <v>7</v>
      </c>
      <c r="I3072" t="s">
        <v>296</v>
      </c>
      <c r="J3072">
        <v>81</v>
      </c>
      <c r="K3072" t="s">
        <v>1862</v>
      </c>
      <c r="L3072">
        <v>0</v>
      </c>
      <c r="M3072" t="s">
        <v>298</v>
      </c>
      <c r="N3072">
        <v>0</v>
      </c>
      <c r="O3072" t="s">
        <v>298</v>
      </c>
      <c r="P3072">
        <v>2012</v>
      </c>
      <c r="Q3072">
        <v>108</v>
      </c>
      <c r="R3072">
        <v>48203</v>
      </c>
      <c r="S3072">
        <v>15404</v>
      </c>
      <c r="T3072">
        <v>3372</v>
      </c>
      <c r="U3072" s="35">
        <v>531</v>
      </c>
      <c r="V3072" t="s">
        <v>299</v>
      </c>
      <c r="W3072" t="s">
        <v>299</v>
      </c>
      <c r="X3072" t="s">
        <v>299</v>
      </c>
      <c r="Y3072" t="s">
        <v>299</v>
      </c>
    </row>
    <row r="3073" spans="1:25" x14ac:dyDescent="0.25">
      <c r="A3073" t="s">
        <v>295</v>
      </c>
      <c r="B3073" t="s">
        <v>296</v>
      </c>
      <c r="C3073" s="61">
        <f t="shared" si="47"/>
        <v>7</v>
      </c>
      <c r="D3073" t="s">
        <v>1</v>
      </c>
      <c r="E3073">
        <v>8111183</v>
      </c>
      <c r="F3073">
        <v>811</v>
      </c>
      <c r="G3073">
        <v>8111</v>
      </c>
      <c r="H3073">
        <v>7</v>
      </c>
      <c r="I3073" t="s">
        <v>296</v>
      </c>
      <c r="J3073">
        <v>81</v>
      </c>
      <c r="K3073" t="s">
        <v>1862</v>
      </c>
      <c r="L3073" t="s">
        <v>1532</v>
      </c>
      <c r="M3073" t="s">
        <v>1533</v>
      </c>
      <c r="N3073">
        <v>0</v>
      </c>
      <c r="O3073" t="s">
        <v>298</v>
      </c>
      <c r="P3073">
        <v>2012</v>
      </c>
      <c r="Q3073">
        <v>108</v>
      </c>
      <c r="R3073">
        <v>48203</v>
      </c>
      <c r="S3073">
        <v>15404</v>
      </c>
      <c r="T3073">
        <v>3372</v>
      </c>
      <c r="U3073" s="35">
        <v>531</v>
      </c>
      <c r="V3073" t="s">
        <v>299</v>
      </c>
      <c r="W3073" t="s">
        <v>299</v>
      </c>
      <c r="X3073" t="s">
        <v>299</v>
      </c>
      <c r="Y3073" t="s">
        <v>299</v>
      </c>
    </row>
    <row r="3074" spans="1:25" x14ac:dyDescent="0.25">
      <c r="A3074" t="s">
        <v>295</v>
      </c>
      <c r="B3074" t="s">
        <v>296</v>
      </c>
      <c r="C3074" s="61">
        <f t="shared" si="47"/>
        <v>7</v>
      </c>
      <c r="D3074" t="s">
        <v>1</v>
      </c>
      <c r="E3074">
        <v>8111184</v>
      </c>
      <c r="F3074">
        <v>811</v>
      </c>
      <c r="G3074">
        <v>8111</v>
      </c>
      <c r="H3074">
        <v>7</v>
      </c>
      <c r="I3074" t="s">
        <v>296</v>
      </c>
      <c r="J3074">
        <v>81</v>
      </c>
      <c r="K3074" t="s">
        <v>1863</v>
      </c>
      <c r="L3074">
        <v>0</v>
      </c>
      <c r="M3074" t="s">
        <v>298</v>
      </c>
      <c r="N3074">
        <v>0</v>
      </c>
      <c r="O3074" t="s">
        <v>298</v>
      </c>
      <c r="P3074">
        <v>2012</v>
      </c>
      <c r="Q3074">
        <v>99</v>
      </c>
      <c r="R3074">
        <v>44010</v>
      </c>
      <c r="S3074">
        <v>10794</v>
      </c>
      <c r="T3074">
        <v>2542</v>
      </c>
      <c r="U3074" s="35">
        <v>347</v>
      </c>
      <c r="V3074" t="s">
        <v>299</v>
      </c>
      <c r="W3074" t="s">
        <v>299</v>
      </c>
      <c r="X3074" t="s">
        <v>299</v>
      </c>
      <c r="Y3074" t="s">
        <v>299</v>
      </c>
    </row>
    <row r="3075" spans="1:25" x14ac:dyDescent="0.25">
      <c r="A3075" t="s">
        <v>295</v>
      </c>
      <c r="B3075" t="s">
        <v>296</v>
      </c>
      <c r="C3075" s="61">
        <f t="shared" si="47"/>
        <v>7</v>
      </c>
      <c r="D3075" t="s">
        <v>1</v>
      </c>
      <c r="E3075">
        <v>8111184</v>
      </c>
      <c r="F3075">
        <v>811</v>
      </c>
      <c r="G3075">
        <v>8111</v>
      </c>
      <c r="H3075">
        <v>7</v>
      </c>
      <c r="I3075" t="s">
        <v>296</v>
      </c>
      <c r="J3075">
        <v>81</v>
      </c>
      <c r="K3075" t="s">
        <v>1863</v>
      </c>
      <c r="L3075" t="s">
        <v>1532</v>
      </c>
      <c r="M3075" t="s">
        <v>1533</v>
      </c>
      <c r="N3075">
        <v>0</v>
      </c>
      <c r="O3075" t="s">
        <v>298</v>
      </c>
      <c r="P3075">
        <v>2012</v>
      </c>
      <c r="Q3075">
        <v>99</v>
      </c>
      <c r="R3075">
        <v>44010</v>
      </c>
      <c r="S3075">
        <v>10794</v>
      </c>
      <c r="T3075">
        <v>2542</v>
      </c>
      <c r="U3075" s="35">
        <v>347</v>
      </c>
      <c r="V3075" t="s">
        <v>299</v>
      </c>
      <c r="W3075" t="s">
        <v>299</v>
      </c>
      <c r="X3075" t="s">
        <v>299</v>
      </c>
      <c r="Y3075" t="s">
        <v>299</v>
      </c>
    </row>
    <row r="3076" spans="1:25" x14ac:dyDescent="0.25">
      <c r="A3076" t="s">
        <v>295</v>
      </c>
      <c r="B3076" t="s">
        <v>296</v>
      </c>
      <c r="C3076" s="61">
        <f t="shared" si="47"/>
        <v>7</v>
      </c>
      <c r="D3076" t="s">
        <v>1</v>
      </c>
      <c r="E3076">
        <v>8111189</v>
      </c>
      <c r="F3076">
        <v>811</v>
      </c>
      <c r="G3076">
        <v>8111</v>
      </c>
      <c r="H3076">
        <v>7</v>
      </c>
      <c r="I3076" t="s">
        <v>296</v>
      </c>
      <c r="J3076">
        <v>81</v>
      </c>
      <c r="K3076" t="s">
        <v>1864</v>
      </c>
      <c r="L3076">
        <v>0</v>
      </c>
      <c r="M3076" t="s">
        <v>298</v>
      </c>
      <c r="N3076">
        <v>0</v>
      </c>
      <c r="O3076" t="s">
        <v>298</v>
      </c>
      <c r="P3076">
        <v>2012</v>
      </c>
      <c r="Q3076">
        <v>33</v>
      </c>
      <c r="R3076">
        <v>18356</v>
      </c>
      <c r="S3076">
        <v>4173</v>
      </c>
      <c r="T3076">
        <v>1006</v>
      </c>
      <c r="U3076" s="35">
        <v>131</v>
      </c>
      <c r="V3076" t="s">
        <v>299</v>
      </c>
      <c r="W3076" t="s">
        <v>299</v>
      </c>
      <c r="X3076" t="s">
        <v>299</v>
      </c>
      <c r="Y3076" t="s">
        <v>299</v>
      </c>
    </row>
    <row r="3077" spans="1:25" x14ac:dyDescent="0.25">
      <c r="A3077" t="s">
        <v>295</v>
      </c>
      <c r="B3077" t="s">
        <v>296</v>
      </c>
      <c r="C3077" s="61">
        <f t="shared" ref="C3077:C3140" si="48">LEN(E3077)</f>
        <v>7</v>
      </c>
      <c r="D3077" t="s">
        <v>1</v>
      </c>
      <c r="E3077">
        <v>8111189</v>
      </c>
      <c r="F3077">
        <v>811</v>
      </c>
      <c r="G3077">
        <v>8111</v>
      </c>
      <c r="H3077">
        <v>7</v>
      </c>
      <c r="I3077" t="s">
        <v>296</v>
      </c>
      <c r="J3077">
        <v>81</v>
      </c>
      <c r="K3077" t="s">
        <v>1864</v>
      </c>
      <c r="L3077" t="s">
        <v>1532</v>
      </c>
      <c r="M3077" t="s">
        <v>1533</v>
      </c>
      <c r="N3077">
        <v>0</v>
      </c>
      <c r="O3077" t="s">
        <v>298</v>
      </c>
      <c r="P3077">
        <v>2012</v>
      </c>
      <c r="Q3077">
        <v>33</v>
      </c>
      <c r="R3077">
        <v>18356</v>
      </c>
      <c r="S3077">
        <v>4173</v>
      </c>
      <c r="T3077">
        <v>1006</v>
      </c>
      <c r="U3077" s="35">
        <v>131</v>
      </c>
      <c r="V3077" t="s">
        <v>299</v>
      </c>
      <c r="W3077" t="s">
        <v>299</v>
      </c>
      <c r="X3077" t="s">
        <v>299</v>
      </c>
      <c r="Y3077" t="s">
        <v>299</v>
      </c>
    </row>
    <row r="3078" spans="1:25" x14ac:dyDescent="0.25">
      <c r="A3078" t="s">
        <v>295</v>
      </c>
      <c r="B3078" t="s">
        <v>296</v>
      </c>
      <c r="C3078" s="61">
        <f t="shared" si="48"/>
        <v>5</v>
      </c>
      <c r="D3078" t="s">
        <v>1</v>
      </c>
      <c r="E3078">
        <v>81112</v>
      </c>
      <c r="F3078">
        <v>811</v>
      </c>
      <c r="G3078">
        <v>8111</v>
      </c>
      <c r="H3078">
        <v>5</v>
      </c>
      <c r="I3078" t="s">
        <v>296</v>
      </c>
      <c r="J3078">
        <v>81</v>
      </c>
      <c r="K3078" t="s">
        <v>1865</v>
      </c>
      <c r="L3078">
        <v>0</v>
      </c>
      <c r="M3078" t="s">
        <v>298</v>
      </c>
      <c r="N3078">
        <v>0</v>
      </c>
      <c r="O3078" t="s">
        <v>298</v>
      </c>
      <c r="P3078">
        <v>2012</v>
      </c>
      <c r="Q3078">
        <v>4536</v>
      </c>
      <c r="R3078">
        <v>4330296</v>
      </c>
      <c r="S3078">
        <v>1283766</v>
      </c>
      <c r="T3078">
        <v>313775</v>
      </c>
      <c r="U3078" s="35">
        <v>33200</v>
      </c>
      <c r="V3078" t="s">
        <v>299</v>
      </c>
      <c r="W3078" t="s">
        <v>299</v>
      </c>
      <c r="X3078" t="s">
        <v>299</v>
      </c>
      <c r="Y3078" t="s">
        <v>299</v>
      </c>
    </row>
    <row r="3079" spans="1:25" x14ac:dyDescent="0.25">
      <c r="A3079" t="s">
        <v>295</v>
      </c>
      <c r="B3079" t="s">
        <v>296</v>
      </c>
      <c r="C3079" s="61">
        <f t="shared" si="48"/>
        <v>5</v>
      </c>
      <c r="D3079" t="s">
        <v>1</v>
      </c>
      <c r="E3079">
        <v>81112</v>
      </c>
      <c r="F3079">
        <v>811</v>
      </c>
      <c r="G3079">
        <v>8111</v>
      </c>
      <c r="H3079">
        <v>5</v>
      </c>
      <c r="I3079" t="s">
        <v>296</v>
      </c>
      <c r="J3079">
        <v>81</v>
      </c>
      <c r="K3079" t="s">
        <v>1865</v>
      </c>
      <c r="L3079" t="s">
        <v>1532</v>
      </c>
      <c r="M3079" t="s">
        <v>1533</v>
      </c>
      <c r="N3079">
        <v>0</v>
      </c>
      <c r="O3079" t="s">
        <v>298</v>
      </c>
      <c r="P3079">
        <v>2012</v>
      </c>
      <c r="Q3079">
        <v>4536</v>
      </c>
      <c r="R3079">
        <v>4330296</v>
      </c>
      <c r="S3079">
        <v>1283766</v>
      </c>
      <c r="T3079">
        <v>313775</v>
      </c>
      <c r="U3079" s="35">
        <v>33200</v>
      </c>
      <c r="V3079" t="s">
        <v>299</v>
      </c>
      <c r="W3079" t="s">
        <v>299</v>
      </c>
      <c r="X3079" t="s">
        <v>299</v>
      </c>
      <c r="Y3079" t="s">
        <v>299</v>
      </c>
    </row>
    <row r="3080" spans="1:25" x14ac:dyDescent="0.25">
      <c r="A3080" t="s">
        <v>295</v>
      </c>
      <c r="B3080" t="s">
        <v>296</v>
      </c>
      <c r="C3080" s="61">
        <f t="shared" si="48"/>
        <v>6</v>
      </c>
      <c r="D3080" t="s">
        <v>1</v>
      </c>
      <c r="E3080">
        <v>811121</v>
      </c>
      <c r="F3080">
        <v>811</v>
      </c>
      <c r="G3080">
        <v>8111</v>
      </c>
      <c r="H3080">
        <v>6</v>
      </c>
      <c r="I3080" t="s">
        <v>296</v>
      </c>
      <c r="J3080">
        <v>81</v>
      </c>
      <c r="K3080" t="s">
        <v>1866</v>
      </c>
      <c r="L3080">
        <v>0</v>
      </c>
      <c r="M3080" t="s">
        <v>298</v>
      </c>
      <c r="N3080">
        <v>0</v>
      </c>
      <c r="O3080" t="s">
        <v>298</v>
      </c>
      <c r="P3080">
        <v>2012</v>
      </c>
      <c r="Q3080">
        <v>3988</v>
      </c>
      <c r="R3080">
        <v>4063725</v>
      </c>
      <c r="S3080">
        <v>1214018</v>
      </c>
      <c r="T3080">
        <v>297061</v>
      </c>
      <c r="U3080" s="35">
        <v>30886</v>
      </c>
      <c r="V3080" t="s">
        <v>299</v>
      </c>
      <c r="W3080" t="s">
        <v>299</v>
      </c>
      <c r="X3080" t="s">
        <v>299</v>
      </c>
      <c r="Y3080" t="s">
        <v>299</v>
      </c>
    </row>
    <row r="3081" spans="1:25" x14ac:dyDescent="0.25">
      <c r="A3081" t="s">
        <v>295</v>
      </c>
      <c r="B3081" t="s">
        <v>296</v>
      </c>
      <c r="C3081" s="61">
        <f t="shared" si="48"/>
        <v>6</v>
      </c>
      <c r="D3081" t="s">
        <v>1</v>
      </c>
      <c r="E3081">
        <v>811121</v>
      </c>
      <c r="F3081">
        <v>811</v>
      </c>
      <c r="G3081">
        <v>8111</v>
      </c>
      <c r="H3081">
        <v>6</v>
      </c>
      <c r="I3081" t="s">
        <v>296</v>
      </c>
      <c r="J3081">
        <v>81</v>
      </c>
      <c r="K3081" t="s">
        <v>1866</v>
      </c>
      <c r="L3081" t="s">
        <v>1532</v>
      </c>
      <c r="M3081" t="s">
        <v>1533</v>
      </c>
      <c r="N3081">
        <v>0</v>
      </c>
      <c r="O3081" t="s">
        <v>298</v>
      </c>
      <c r="P3081">
        <v>2012</v>
      </c>
      <c r="Q3081">
        <v>3988</v>
      </c>
      <c r="R3081">
        <v>4063725</v>
      </c>
      <c r="S3081">
        <v>1214018</v>
      </c>
      <c r="T3081">
        <v>297061</v>
      </c>
      <c r="U3081" s="35">
        <v>30886</v>
      </c>
      <c r="V3081" t="s">
        <v>299</v>
      </c>
      <c r="W3081" t="s">
        <v>299</v>
      </c>
      <c r="X3081" t="s">
        <v>299</v>
      </c>
      <c r="Y3081" t="s">
        <v>299</v>
      </c>
    </row>
    <row r="3082" spans="1:25" x14ac:dyDescent="0.25">
      <c r="A3082" t="s">
        <v>295</v>
      </c>
      <c r="B3082" t="s">
        <v>296</v>
      </c>
      <c r="C3082" s="61">
        <f t="shared" si="48"/>
        <v>7</v>
      </c>
      <c r="D3082" t="s">
        <v>1</v>
      </c>
      <c r="E3082">
        <v>8111211</v>
      </c>
      <c r="F3082">
        <v>811</v>
      </c>
      <c r="G3082">
        <v>8111</v>
      </c>
      <c r="H3082">
        <v>7</v>
      </c>
      <c r="I3082" t="s">
        <v>296</v>
      </c>
      <c r="J3082">
        <v>81</v>
      </c>
      <c r="K3082" t="s">
        <v>1867</v>
      </c>
      <c r="L3082">
        <v>0</v>
      </c>
      <c r="M3082" t="s">
        <v>298</v>
      </c>
      <c r="N3082">
        <v>0</v>
      </c>
      <c r="O3082" t="s">
        <v>298</v>
      </c>
      <c r="P3082">
        <v>2012</v>
      </c>
      <c r="Q3082">
        <v>3723</v>
      </c>
      <c r="R3082">
        <v>3966495</v>
      </c>
      <c r="S3082">
        <v>1188318</v>
      </c>
      <c r="T3082">
        <v>290972</v>
      </c>
      <c r="U3082" s="35">
        <v>30003</v>
      </c>
      <c r="V3082" t="s">
        <v>299</v>
      </c>
      <c r="W3082" t="s">
        <v>299</v>
      </c>
      <c r="X3082" t="s">
        <v>299</v>
      </c>
      <c r="Y3082" t="s">
        <v>299</v>
      </c>
    </row>
    <row r="3083" spans="1:25" x14ac:dyDescent="0.25">
      <c r="A3083" t="s">
        <v>295</v>
      </c>
      <c r="B3083" t="s">
        <v>296</v>
      </c>
      <c r="C3083" s="61">
        <f t="shared" si="48"/>
        <v>7</v>
      </c>
      <c r="D3083" t="s">
        <v>1</v>
      </c>
      <c r="E3083">
        <v>8111211</v>
      </c>
      <c r="F3083">
        <v>811</v>
      </c>
      <c r="G3083">
        <v>8111</v>
      </c>
      <c r="H3083">
        <v>7</v>
      </c>
      <c r="I3083" t="s">
        <v>296</v>
      </c>
      <c r="J3083">
        <v>81</v>
      </c>
      <c r="K3083" t="s">
        <v>1867</v>
      </c>
      <c r="L3083" t="s">
        <v>1532</v>
      </c>
      <c r="M3083" t="s">
        <v>1533</v>
      </c>
      <c r="N3083">
        <v>0</v>
      </c>
      <c r="O3083" t="s">
        <v>298</v>
      </c>
      <c r="P3083">
        <v>2012</v>
      </c>
      <c r="Q3083">
        <v>3723</v>
      </c>
      <c r="R3083">
        <v>3966495</v>
      </c>
      <c r="S3083">
        <v>1188318</v>
      </c>
      <c r="T3083">
        <v>290972</v>
      </c>
      <c r="U3083" s="35">
        <v>30003</v>
      </c>
      <c r="V3083" t="s">
        <v>299</v>
      </c>
      <c r="W3083" t="s">
        <v>299</v>
      </c>
      <c r="X3083" t="s">
        <v>299</v>
      </c>
      <c r="Y3083" t="s">
        <v>299</v>
      </c>
    </row>
    <row r="3084" spans="1:25" x14ac:dyDescent="0.25">
      <c r="A3084" t="s">
        <v>295</v>
      </c>
      <c r="B3084" t="s">
        <v>296</v>
      </c>
      <c r="C3084" s="61">
        <f t="shared" si="48"/>
        <v>7</v>
      </c>
      <c r="D3084" t="s">
        <v>1</v>
      </c>
      <c r="E3084">
        <v>8111212</v>
      </c>
      <c r="F3084">
        <v>811</v>
      </c>
      <c r="G3084">
        <v>8111</v>
      </c>
      <c r="H3084">
        <v>7</v>
      </c>
      <c r="I3084" t="s">
        <v>296</v>
      </c>
      <c r="J3084">
        <v>81</v>
      </c>
      <c r="K3084" t="s">
        <v>1868</v>
      </c>
      <c r="L3084">
        <v>0</v>
      </c>
      <c r="M3084" t="s">
        <v>298</v>
      </c>
      <c r="N3084">
        <v>0</v>
      </c>
      <c r="O3084" t="s">
        <v>298</v>
      </c>
      <c r="P3084">
        <v>2012</v>
      </c>
      <c r="Q3084">
        <v>23</v>
      </c>
      <c r="R3084">
        <v>38043</v>
      </c>
      <c r="S3084">
        <v>9533</v>
      </c>
      <c r="T3084">
        <v>2274</v>
      </c>
      <c r="U3084" s="35">
        <v>243</v>
      </c>
      <c r="V3084" t="s">
        <v>299</v>
      </c>
      <c r="W3084" t="s">
        <v>299</v>
      </c>
      <c r="X3084" t="s">
        <v>299</v>
      </c>
      <c r="Y3084" t="s">
        <v>299</v>
      </c>
    </row>
    <row r="3085" spans="1:25" x14ac:dyDescent="0.25">
      <c r="A3085" t="s">
        <v>295</v>
      </c>
      <c r="B3085" t="s">
        <v>296</v>
      </c>
      <c r="C3085" s="61">
        <f t="shared" si="48"/>
        <v>7</v>
      </c>
      <c r="D3085" t="s">
        <v>1</v>
      </c>
      <c r="E3085">
        <v>8111212</v>
      </c>
      <c r="F3085">
        <v>811</v>
      </c>
      <c r="G3085">
        <v>8111</v>
      </c>
      <c r="H3085">
        <v>7</v>
      </c>
      <c r="I3085" t="s">
        <v>296</v>
      </c>
      <c r="J3085">
        <v>81</v>
      </c>
      <c r="K3085" t="s">
        <v>1868</v>
      </c>
      <c r="L3085" t="s">
        <v>1532</v>
      </c>
      <c r="M3085" t="s">
        <v>1533</v>
      </c>
      <c r="N3085">
        <v>0</v>
      </c>
      <c r="O3085" t="s">
        <v>298</v>
      </c>
      <c r="P3085">
        <v>2012</v>
      </c>
      <c r="Q3085">
        <v>23</v>
      </c>
      <c r="R3085">
        <v>38043</v>
      </c>
      <c r="S3085">
        <v>9533</v>
      </c>
      <c r="T3085">
        <v>2274</v>
      </c>
      <c r="U3085" s="35">
        <v>243</v>
      </c>
      <c r="V3085" t="s">
        <v>299</v>
      </c>
      <c r="W3085" t="s">
        <v>299</v>
      </c>
      <c r="X3085" t="s">
        <v>299</v>
      </c>
      <c r="Y3085" t="s">
        <v>299</v>
      </c>
    </row>
    <row r="3086" spans="1:25" x14ac:dyDescent="0.25">
      <c r="A3086" t="s">
        <v>295</v>
      </c>
      <c r="B3086" t="s">
        <v>296</v>
      </c>
      <c r="C3086" s="61">
        <f t="shared" si="48"/>
        <v>7</v>
      </c>
      <c r="D3086" t="s">
        <v>1</v>
      </c>
      <c r="E3086">
        <v>8111213</v>
      </c>
      <c r="F3086">
        <v>811</v>
      </c>
      <c r="G3086">
        <v>8111</v>
      </c>
      <c r="H3086">
        <v>7</v>
      </c>
      <c r="I3086" t="s">
        <v>296</v>
      </c>
      <c r="J3086">
        <v>81</v>
      </c>
      <c r="K3086" t="s">
        <v>1869</v>
      </c>
      <c r="L3086">
        <v>0</v>
      </c>
      <c r="M3086" t="s">
        <v>298</v>
      </c>
      <c r="N3086">
        <v>0</v>
      </c>
      <c r="O3086" t="s">
        <v>298</v>
      </c>
      <c r="P3086">
        <v>2012</v>
      </c>
      <c r="Q3086">
        <v>242</v>
      </c>
      <c r="R3086">
        <v>59187</v>
      </c>
      <c r="S3086">
        <v>16167</v>
      </c>
      <c r="T3086">
        <v>3815</v>
      </c>
      <c r="U3086" s="35">
        <v>640</v>
      </c>
      <c r="V3086" t="s">
        <v>299</v>
      </c>
      <c r="W3086" t="s">
        <v>299</v>
      </c>
      <c r="X3086" t="s">
        <v>299</v>
      </c>
      <c r="Y3086" t="s">
        <v>299</v>
      </c>
    </row>
    <row r="3087" spans="1:25" x14ac:dyDescent="0.25">
      <c r="A3087" t="s">
        <v>295</v>
      </c>
      <c r="B3087" t="s">
        <v>296</v>
      </c>
      <c r="C3087" s="61">
        <f t="shared" si="48"/>
        <v>7</v>
      </c>
      <c r="D3087" t="s">
        <v>1</v>
      </c>
      <c r="E3087">
        <v>8111213</v>
      </c>
      <c r="F3087">
        <v>811</v>
      </c>
      <c r="G3087">
        <v>8111</v>
      </c>
      <c r="H3087">
        <v>7</v>
      </c>
      <c r="I3087" t="s">
        <v>296</v>
      </c>
      <c r="J3087">
        <v>81</v>
      </c>
      <c r="K3087" t="s">
        <v>1869</v>
      </c>
      <c r="L3087" t="s">
        <v>1532</v>
      </c>
      <c r="M3087" t="s">
        <v>1533</v>
      </c>
      <c r="N3087">
        <v>0</v>
      </c>
      <c r="O3087" t="s">
        <v>298</v>
      </c>
      <c r="P3087">
        <v>2012</v>
      </c>
      <c r="Q3087">
        <v>242</v>
      </c>
      <c r="R3087">
        <v>59187</v>
      </c>
      <c r="S3087">
        <v>16167</v>
      </c>
      <c r="T3087">
        <v>3815</v>
      </c>
      <c r="U3087" s="35">
        <v>640</v>
      </c>
      <c r="V3087" t="s">
        <v>299</v>
      </c>
      <c r="W3087" t="s">
        <v>299</v>
      </c>
      <c r="X3087" t="s">
        <v>299</v>
      </c>
      <c r="Y3087" t="s">
        <v>299</v>
      </c>
    </row>
    <row r="3088" spans="1:25" x14ac:dyDescent="0.25">
      <c r="A3088" t="s">
        <v>295</v>
      </c>
      <c r="B3088" t="s">
        <v>296</v>
      </c>
      <c r="C3088" s="61">
        <f t="shared" si="48"/>
        <v>6</v>
      </c>
      <c r="D3088" t="s">
        <v>1</v>
      </c>
      <c r="E3088">
        <v>811122</v>
      </c>
      <c r="F3088">
        <v>811</v>
      </c>
      <c r="G3088">
        <v>8111</v>
      </c>
      <c r="H3088">
        <v>6</v>
      </c>
      <c r="I3088" t="s">
        <v>296</v>
      </c>
      <c r="J3088">
        <v>81</v>
      </c>
      <c r="K3088" t="s">
        <v>1870</v>
      </c>
      <c r="L3088">
        <v>0</v>
      </c>
      <c r="M3088" t="s">
        <v>298</v>
      </c>
      <c r="N3088">
        <v>0</v>
      </c>
      <c r="O3088" t="s">
        <v>298</v>
      </c>
      <c r="P3088">
        <v>2012</v>
      </c>
      <c r="Q3088">
        <v>548</v>
      </c>
      <c r="R3088">
        <v>266571</v>
      </c>
      <c r="S3088">
        <v>69748</v>
      </c>
      <c r="T3088">
        <v>16714</v>
      </c>
      <c r="U3088" s="35">
        <v>2314</v>
      </c>
      <c r="V3088" t="s">
        <v>299</v>
      </c>
      <c r="W3088" t="s">
        <v>299</v>
      </c>
      <c r="X3088" t="s">
        <v>299</v>
      </c>
      <c r="Y3088" t="s">
        <v>299</v>
      </c>
    </row>
    <row r="3089" spans="1:25" x14ac:dyDescent="0.25">
      <c r="A3089" t="s">
        <v>295</v>
      </c>
      <c r="B3089" t="s">
        <v>296</v>
      </c>
      <c r="C3089" s="61">
        <f t="shared" si="48"/>
        <v>6</v>
      </c>
      <c r="D3089" t="s">
        <v>1</v>
      </c>
      <c r="E3089">
        <v>811122</v>
      </c>
      <c r="F3089">
        <v>811</v>
      </c>
      <c r="G3089">
        <v>8111</v>
      </c>
      <c r="H3089">
        <v>6</v>
      </c>
      <c r="I3089" t="s">
        <v>296</v>
      </c>
      <c r="J3089">
        <v>81</v>
      </c>
      <c r="K3089" t="s">
        <v>1870</v>
      </c>
      <c r="L3089" t="s">
        <v>1532</v>
      </c>
      <c r="M3089" t="s">
        <v>1533</v>
      </c>
      <c r="N3089">
        <v>0</v>
      </c>
      <c r="O3089" t="s">
        <v>298</v>
      </c>
      <c r="P3089">
        <v>2012</v>
      </c>
      <c r="Q3089">
        <v>548</v>
      </c>
      <c r="R3089">
        <v>266571</v>
      </c>
      <c r="S3089">
        <v>69748</v>
      </c>
      <c r="T3089">
        <v>16714</v>
      </c>
      <c r="U3089" s="35">
        <v>2314</v>
      </c>
      <c r="V3089" t="s">
        <v>299</v>
      </c>
      <c r="W3089" t="s">
        <v>299</v>
      </c>
      <c r="X3089" t="s">
        <v>299</v>
      </c>
      <c r="Y3089" t="s">
        <v>299</v>
      </c>
    </row>
    <row r="3090" spans="1:25" x14ac:dyDescent="0.25">
      <c r="A3090" t="s">
        <v>295</v>
      </c>
      <c r="B3090" t="s">
        <v>296</v>
      </c>
      <c r="C3090" s="61">
        <f t="shared" si="48"/>
        <v>5</v>
      </c>
      <c r="D3090" t="s">
        <v>1</v>
      </c>
      <c r="E3090">
        <v>81119</v>
      </c>
      <c r="F3090">
        <v>811</v>
      </c>
      <c r="G3090">
        <v>8111</v>
      </c>
      <c r="H3090">
        <v>5</v>
      </c>
      <c r="I3090" t="s">
        <v>296</v>
      </c>
      <c r="J3090">
        <v>81</v>
      </c>
      <c r="K3090" t="s">
        <v>1871</v>
      </c>
      <c r="L3090">
        <v>0</v>
      </c>
      <c r="M3090" t="s">
        <v>298</v>
      </c>
      <c r="N3090">
        <v>0</v>
      </c>
      <c r="O3090" t="s">
        <v>298</v>
      </c>
      <c r="P3090">
        <v>2012</v>
      </c>
      <c r="Q3090">
        <v>3556</v>
      </c>
      <c r="R3090">
        <v>2021792</v>
      </c>
      <c r="S3090">
        <v>588600</v>
      </c>
      <c r="T3090">
        <v>135414</v>
      </c>
      <c r="U3090" s="35">
        <v>31577</v>
      </c>
      <c r="V3090" t="s">
        <v>299</v>
      </c>
      <c r="W3090" t="s">
        <v>299</v>
      </c>
      <c r="X3090" t="s">
        <v>299</v>
      </c>
      <c r="Y3090" t="s">
        <v>299</v>
      </c>
    </row>
    <row r="3091" spans="1:25" x14ac:dyDescent="0.25">
      <c r="A3091" t="s">
        <v>295</v>
      </c>
      <c r="B3091" t="s">
        <v>296</v>
      </c>
      <c r="C3091" s="61">
        <f t="shared" si="48"/>
        <v>5</v>
      </c>
      <c r="D3091" t="s">
        <v>1</v>
      </c>
      <c r="E3091">
        <v>81119</v>
      </c>
      <c r="F3091">
        <v>811</v>
      </c>
      <c r="G3091">
        <v>8111</v>
      </c>
      <c r="H3091">
        <v>5</v>
      </c>
      <c r="I3091" t="s">
        <v>296</v>
      </c>
      <c r="J3091">
        <v>81</v>
      </c>
      <c r="K3091" t="s">
        <v>1871</v>
      </c>
      <c r="L3091" t="s">
        <v>1532</v>
      </c>
      <c r="M3091" t="s">
        <v>1533</v>
      </c>
      <c r="N3091">
        <v>0</v>
      </c>
      <c r="O3091" t="s">
        <v>298</v>
      </c>
      <c r="P3091">
        <v>2012</v>
      </c>
      <c r="Q3091">
        <v>3556</v>
      </c>
      <c r="R3091">
        <v>2021792</v>
      </c>
      <c r="S3091">
        <v>588600</v>
      </c>
      <c r="T3091">
        <v>135414</v>
      </c>
      <c r="U3091" s="35">
        <v>31577</v>
      </c>
      <c r="V3091" t="s">
        <v>299</v>
      </c>
      <c r="W3091" t="s">
        <v>299</v>
      </c>
      <c r="X3091" t="s">
        <v>299</v>
      </c>
      <c r="Y3091" t="s">
        <v>299</v>
      </c>
    </row>
    <row r="3092" spans="1:25" x14ac:dyDescent="0.25">
      <c r="A3092" t="s">
        <v>295</v>
      </c>
      <c r="B3092" t="s">
        <v>296</v>
      </c>
      <c r="C3092" s="61">
        <f t="shared" si="48"/>
        <v>6</v>
      </c>
      <c r="D3092" t="s">
        <v>1</v>
      </c>
      <c r="E3092">
        <v>811191</v>
      </c>
      <c r="F3092">
        <v>811</v>
      </c>
      <c r="G3092">
        <v>8111</v>
      </c>
      <c r="H3092">
        <v>6</v>
      </c>
      <c r="I3092" t="s">
        <v>296</v>
      </c>
      <c r="J3092">
        <v>81</v>
      </c>
      <c r="K3092" t="s">
        <v>1872</v>
      </c>
      <c r="L3092">
        <v>0</v>
      </c>
      <c r="M3092" t="s">
        <v>298</v>
      </c>
      <c r="N3092">
        <v>0</v>
      </c>
      <c r="O3092" t="s">
        <v>298</v>
      </c>
      <c r="P3092">
        <v>2012</v>
      </c>
      <c r="Q3092">
        <v>846</v>
      </c>
      <c r="R3092">
        <v>557224</v>
      </c>
      <c r="S3092">
        <v>141435</v>
      </c>
      <c r="T3092">
        <v>34657</v>
      </c>
      <c r="U3092" s="35">
        <v>6340</v>
      </c>
      <c r="V3092" t="s">
        <v>299</v>
      </c>
      <c r="W3092" t="s">
        <v>299</v>
      </c>
      <c r="X3092" t="s">
        <v>299</v>
      </c>
      <c r="Y3092" t="s">
        <v>299</v>
      </c>
    </row>
    <row r="3093" spans="1:25" x14ac:dyDescent="0.25">
      <c r="A3093" t="s">
        <v>295</v>
      </c>
      <c r="B3093" t="s">
        <v>296</v>
      </c>
      <c r="C3093" s="61">
        <f t="shared" si="48"/>
        <v>6</v>
      </c>
      <c r="D3093" t="s">
        <v>1</v>
      </c>
      <c r="E3093">
        <v>811191</v>
      </c>
      <c r="F3093">
        <v>811</v>
      </c>
      <c r="G3093">
        <v>8111</v>
      </c>
      <c r="H3093">
        <v>6</v>
      </c>
      <c r="I3093" t="s">
        <v>296</v>
      </c>
      <c r="J3093">
        <v>81</v>
      </c>
      <c r="K3093" t="s">
        <v>1872</v>
      </c>
      <c r="L3093" t="s">
        <v>1532</v>
      </c>
      <c r="M3093" t="s">
        <v>1533</v>
      </c>
      <c r="N3093">
        <v>0</v>
      </c>
      <c r="O3093" t="s">
        <v>298</v>
      </c>
      <c r="P3093">
        <v>2012</v>
      </c>
      <c r="Q3093">
        <v>846</v>
      </c>
      <c r="R3093">
        <v>557224</v>
      </c>
      <c r="S3093">
        <v>141435</v>
      </c>
      <c r="T3093">
        <v>34657</v>
      </c>
      <c r="U3093" s="35">
        <v>6340</v>
      </c>
      <c r="V3093" t="s">
        <v>299</v>
      </c>
      <c r="W3093" t="s">
        <v>299</v>
      </c>
      <c r="X3093" t="s">
        <v>299</v>
      </c>
      <c r="Y3093" t="s">
        <v>299</v>
      </c>
    </row>
    <row r="3094" spans="1:25" x14ac:dyDescent="0.25">
      <c r="A3094" t="s">
        <v>295</v>
      </c>
      <c r="B3094" t="s">
        <v>296</v>
      </c>
      <c r="C3094" s="61">
        <f t="shared" si="48"/>
        <v>6</v>
      </c>
      <c r="D3094" t="s">
        <v>1</v>
      </c>
      <c r="E3094">
        <v>811192</v>
      </c>
      <c r="F3094">
        <v>811</v>
      </c>
      <c r="G3094">
        <v>8111</v>
      </c>
      <c r="H3094">
        <v>6</v>
      </c>
      <c r="I3094" t="s">
        <v>296</v>
      </c>
      <c r="J3094">
        <v>81</v>
      </c>
      <c r="K3094" t="s">
        <v>1873</v>
      </c>
      <c r="L3094">
        <v>0</v>
      </c>
      <c r="M3094" t="s">
        <v>298</v>
      </c>
      <c r="N3094">
        <v>0</v>
      </c>
      <c r="O3094" t="s">
        <v>298</v>
      </c>
      <c r="P3094">
        <v>2012</v>
      </c>
      <c r="Q3094">
        <v>1732</v>
      </c>
      <c r="R3094">
        <v>1158559</v>
      </c>
      <c r="S3094">
        <v>366706</v>
      </c>
      <c r="T3094">
        <v>81126</v>
      </c>
      <c r="U3094" s="35">
        <v>22328</v>
      </c>
      <c r="V3094" t="s">
        <v>299</v>
      </c>
      <c r="W3094" t="s">
        <v>299</v>
      </c>
      <c r="X3094" t="s">
        <v>299</v>
      </c>
      <c r="Y3094" t="s">
        <v>299</v>
      </c>
    </row>
    <row r="3095" spans="1:25" x14ac:dyDescent="0.25">
      <c r="A3095" t="s">
        <v>295</v>
      </c>
      <c r="B3095" t="s">
        <v>296</v>
      </c>
      <c r="C3095" s="61">
        <f t="shared" si="48"/>
        <v>6</v>
      </c>
      <c r="D3095" t="s">
        <v>1</v>
      </c>
      <c r="E3095">
        <v>811192</v>
      </c>
      <c r="F3095">
        <v>811</v>
      </c>
      <c r="G3095">
        <v>8111</v>
      </c>
      <c r="H3095">
        <v>6</v>
      </c>
      <c r="I3095" t="s">
        <v>296</v>
      </c>
      <c r="J3095">
        <v>81</v>
      </c>
      <c r="K3095" t="s">
        <v>1873</v>
      </c>
      <c r="L3095" t="s">
        <v>1532</v>
      </c>
      <c r="M3095" t="s">
        <v>1533</v>
      </c>
      <c r="N3095">
        <v>0</v>
      </c>
      <c r="O3095" t="s">
        <v>298</v>
      </c>
      <c r="P3095">
        <v>2012</v>
      </c>
      <c r="Q3095">
        <v>1732</v>
      </c>
      <c r="R3095">
        <v>1158559</v>
      </c>
      <c r="S3095">
        <v>366706</v>
      </c>
      <c r="T3095">
        <v>81126</v>
      </c>
      <c r="U3095" s="35">
        <v>22328</v>
      </c>
      <c r="V3095" t="s">
        <v>299</v>
      </c>
      <c r="W3095" t="s">
        <v>299</v>
      </c>
      <c r="X3095" t="s">
        <v>299</v>
      </c>
      <c r="Y3095" t="s">
        <v>299</v>
      </c>
    </row>
    <row r="3096" spans="1:25" x14ac:dyDescent="0.25">
      <c r="A3096" t="s">
        <v>295</v>
      </c>
      <c r="B3096" t="s">
        <v>296</v>
      </c>
      <c r="C3096" s="61">
        <f t="shared" si="48"/>
        <v>6</v>
      </c>
      <c r="D3096" t="s">
        <v>1</v>
      </c>
      <c r="E3096">
        <v>811198</v>
      </c>
      <c r="F3096">
        <v>811</v>
      </c>
      <c r="G3096">
        <v>8111</v>
      </c>
      <c r="H3096">
        <v>6</v>
      </c>
      <c r="I3096" t="s">
        <v>296</v>
      </c>
      <c r="J3096">
        <v>81</v>
      </c>
      <c r="K3096" t="s">
        <v>1874</v>
      </c>
      <c r="L3096">
        <v>0</v>
      </c>
      <c r="M3096" t="s">
        <v>298</v>
      </c>
      <c r="N3096">
        <v>0</v>
      </c>
      <c r="O3096" t="s">
        <v>298</v>
      </c>
      <c r="P3096">
        <v>2012</v>
      </c>
      <c r="Q3096">
        <v>978</v>
      </c>
      <c r="R3096">
        <v>306009</v>
      </c>
      <c r="S3096">
        <v>80459</v>
      </c>
      <c r="T3096">
        <v>19631</v>
      </c>
      <c r="U3096" s="35">
        <v>2909</v>
      </c>
      <c r="V3096" t="s">
        <v>299</v>
      </c>
      <c r="W3096" t="s">
        <v>299</v>
      </c>
      <c r="X3096" t="s">
        <v>299</v>
      </c>
      <c r="Y3096" t="s">
        <v>299</v>
      </c>
    </row>
    <row r="3097" spans="1:25" x14ac:dyDescent="0.25">
      <c r="A3097" t="s">
        <v>295</v>
      </c>
      <c r="B3097" t="s">
        <v>296</v>
      </c>
      <c r="C3097" s="61">
        <f t="shared" si="48"/>
        <v>6</v>
      </c>
      <c r="D3097" t="s">
        <v>1</v>
      </c>
      <c r="E3097">
        <v>811198</v>
      </c>
      <c r="F3097">
        <v>811</v>
      </c>
      <c r="G3097">
        <v>8111</v>
      </c>
      <c r="H3097">
        <v>6</v>
      </c>
      <c r="I3097" t="s">
        <v>296</v>
      </c>
      <c r="J3097">
        <v>81</v>
      </c>
      <c r="K3097" t="s">
        <v>1874</v>
      </c>
      <c r="L3097" t="s">
        <v>1532</v>
      </c>
      <c r="M3097" t="s">
        <v>1533</v>
      </c>
      <c r="N3097">
        <v>0</v>
      </c>
      <c r="O3097" t="s">
        <v>298</v>
      </c>
      <c r="P3097">
        <v>2012</v>
      </c>
      <c r="Q3097">
        <v>978</v>
      </c>
      <c r="R3097">
        <v>306009</v>
      </c>
      <c r="S3097">
        <v>80459</v>
      </c>
      <c r="T3097">
        <v>19631</v>
      </c>
      <c r="U3097" s="35">
        <v>2909</v>
      </c>
      <c r="V3097" t="s">
        <v>299</v>
      </c>
      <c r="W3097" t="s">
        <v>299</v>
      </c>
      <c r="X3097" t="s">
        <v>299</v>
      </c>
      <c r="Y3097" t="s">
        <v>299</v>
      </c>
    </row>
    <row r="3098" spans="1:25" x14ac:dyDescent="0.25">
      <c r="A3098" t="s">
        <v>295</v>
      </c>
      <c r="B3098" t="s">
        <v>296</v>
      </c>
      <c r="C3098" s="61">
        <f t="shared" si="48"/>
        <v>4</v>
      </c>
      <c r="D3098" t="s">
        <v>1</v>
      </c>
      <c r="E3098">
        <v>8112</v>
      </c>
      <c r="F3098">
        <v>811</v>
      </c>
      <c r="G3098">
        <v>8112</v>
      </c>
      <c r="H3098">
        <v>4</v>
      </c>
      <c r="I3098" t="s">
        <v>296</v>
      </c>
      <c r="J3098">
        <v>81</v>
      </c>
      <c r="K3098" t="s">
        <v>1875</v>
      </c>
      <c r="L3098">
        <v>0</v>
      </c>
      <c r="M3098" t="s">
        <v>298</v>
      </c>
      <c r="N3098">
        <v>0</v>
      </c>
      <c r="O3098" t="s">
        <v>298</v>
      </c>
      <c r="P3098">
        <v>2012</v>
      </c>
      <c r="Q3098">
        <v>1424</v>
      </c>
      <c r="R3098">
        <v>2878721</v>
      </c>
      <c r="S3098">
        <v>850029</v>
      </c>
      <c r="T3098">
        <v>210808</v>
      </c>
      <c r="U3098" s="35">
        <v>17808</v>
      </c>
      <c r="V3098" t="s">
        <v>299</v>
      </c>
      <c r="W3098" t="s">
        <v>299</v>
      </c>
      <c r="X3098" t="s">
        <v>299</v>
      </c>
      <c r="Y3098" t="s">
        <v>299</v>
      </c>
    </row>
    <row r="3099" spans="1:25" x14ac:dyDescent="0.25">
      <c r="A3099" t="s">
        <v>295</v>
      </c>
      <c r="B3099" t="s">
        <v>296</v>
      </c>
      <c r="C3099" s="61">
        <f t="shared" si="48"/>
        <v>4</v>
      </c>
      <c r="D3099" t="s">
        <v>1</v>
      </c>
      <c r="E3099">
        <v>8112</v>
      </c>
      <c r="F3099">
        <v>811</v>
      </c>
      <c r="G3099">
        <v>8112</v>
      </c>
      <c r="H3099">
        <v>4</v>
      </c>
      <c r="I3099" t="s">
        <v>296</v>
      </c>
      <c r="J3099">
        <v>81</v>
      </c>
      <c r="K3099" t="s">
        <v>1875</v>
      </c>
      <c r="L3099" t="s">
        <v>1532</v>
      </c>
      <c r="M3099" t="s">
        <v>1533</v>
      </c>
      <c r="N3099">
        <v>0</v>
      </c>
      <c r="O3099" t="s">
        <v>298</v>
      </c>
      <c r="P3099">
        <v>2012</v>
      </c>
      <c r="Q3099">
        <v>1424</v>
      </c>
      <c r="R3099">
        <v>2878721</v>
      </c>
      <c r="S3099">
        <v>850029</v>
      </c>
      <c r="T3099">
        <v>210808</v>
      </c>
      <c r="U3099" s="35">
        <v>17808</v>
      </c>
      <c r="V3099" t="s">
        <v>299</v>
      </c>
      <c r="W3099" t="s">
        <v>299</v>
      </c>
      <c r="X3099" t="s">
        <v>299</v>
      </c>
      <c r="Y3099" t="s">
        <v>299</v>
      </c>
    </row>
    <row r="3100" spans="1:25" x14ac:dyDescent="0.25">
      <c r="A3100" t="s">
        <v>295</v>
      </c>
      <c r="B3100" t="s">
        <v>296</v>
      </c>
      <c r="C3100" s="61">
        <f t="shared" si="48"/>
        <v>5</v>
      </c>
      <c r="D3100" t="s">
        <v>1</v>
      </c>
      <c r="E3100">
        <v>81121</v>
      </c>
      <c r="F3100">
        <v>811</v>
      </c>
      <c r="G3100">
        <v>8112</v>
      </c>
      <c r="H3100">
        <v>5</v>
      </c>
      <c r="I3100" t="s">
        <v>296</v>
      </c>
      <c r="J3100">
        <v>81</v>
      </c>
      <c r="K3100" t="s">
        <v>1875</v>
      </c>
      <c r="L3100">
        <v>0</v>
      </c>
      <c r="M3100" t="s">
        <v>298</v>
      </c>
      <c r="N3100">
        <v>0</v>
      </c>
      <c r="O3100" t="s">
        <v>298</v>
      </c>
      <c r="P3100">
        <v>2012</v>
      </c>
      <c r="Q3100">
        <v>1424</v>
      </c>
      <c r="R3100">
        <v>2878721</v>
      </c>
      <c r="S3100">
        <v>850029</v>
      </c>
      <c r="T3100">
        <v>210808</v>
      </c>
      <c r="U3100" s="35">
        <v>17808</v>
      </c>
      <c r="V3100" t="s">
        <v>299</v>
      </c>
      <c r="W3100" t="s">
        <v>299</v>
      </c>
      <c r="X3100" t="s">
        <v>299</v>
      </c>
      <c r="Y3100" t="s">
        <v>299</v>
      </c>
    </row>
    <row r="3101" spans="1:25" x14ac:dyDescent="0.25">
      <c r="A3101" t="s">
        <v>295</v>
      </c>
      <c r="B3101" t="s">
        <v>296</v>
      </c>
      <c r="C3101" s="61">
        <f t="shared" si="48"/>
        <v>5</v>
      </c>
      <c r="D3101" t="s">
        <v>1</v>
      </c>
      <c r="E3101">
        <v>81121</v>
      </c>
      <c r="F3101">
        <v>811</v>
      </c>
      <c r="G3101">
        <v>8112</v>
      </c>
      <c r="H3101">
        <v>5</v>
      </c>
      <c r="I3101" t="s">
        <v>296</v>
      </c>
      <c r="J3101">
        <v>81</v>
      </c>
      <c r="K3101" t="s">
        <v>1875</v>
      </c>
      <c r="L3101" t="s">
        <v>1532</v>
      </c>
      <c r="M3101" t="s">
        <v>1533</v>
      </c>
      <c r="N3101">
        <v>0</v>
      </c>
      <c r="O3101" t="s">
        <v>298</v>
      </c>
      <c r="P3101">
        <v>2012</v>
      </c>
      <c r="Q3101">
        <v>1424</v>
      </c>
      <c r="R3101">
        <v>2878721</v>
      </c>
      <c r="S3101">
        <v>850029</v>
      </c>
      <c r="T3101">
        <v>210808</v>
      </c>
      <c r="U3101" s="35">
        <v>17808</v>
      </c>
      <c r="V3101" t="s">
        <v>299</v>
      </c>
      <c r="W3101" t="s">
        <v>299</v>
      </c>
      <c r="X3101" t="s">
        <v>299</v>
      </c>
      <c r="Y3101" t="s">
        <v>299</v>
      </c>
    </row>
    <row r="3102" spans="1:25" x14ac:dyDescent="0.25">
      <c r="A3102" t="s">
        <v>295</v>
      </c>
      <c r="B3102" t="s">
        <v>296</v>
      </c>
      <c r="C3102" s="61">
        <f t="shared" si="48"/>
        <v>6</v>
      </c>
      <c r="D3102" t="s">
        <v>1</v>
      </c>
      <c r="E3102">
        <v>811211</v>
      </c>
      <c r="F3102">
        <v>811</v>
      </c>
      <c r="G3102">
        <v>8112</v>
      </c>
      <c r="H3102">
        <v>6</v>
      </c>
      <c r="I3102" t="s">
        <v>296</v>
      </c>
      <c r="J3102">
        <v>81</v>
      </c>
      <c r="K3102" t="s">
        <v>1876</v>
      </c>
      <c r="L3102">
        <v>0</v>
      </c>
      <c r="M3102" t="s">
        <v>298</v>
      </c>
      <c r="N3102">
        <v>0</v>
      </c>
      <c r="O3102" t="s">
        <v>298</v>
      </c>
      <c r="P3102">
        <v>2012</v>
      </c>
      <c r="Q3102">
        <v>197</v>
      </c>
      <c r="R3102">
        <v>261356</v>
      </c>
      <c r="S3102">
        <v>78052</v>
      </c>
      <c r="T3102">
        <v>18787</v>
      </c>
      <c r="U3102" s="35">
        <v>2090</v>
      </c>
      <c r="V3102" t="s">
        <v>299</v>
      </c>
      <c r="W3102" t="s">
        <v>299</v>
      </c>
      <c r="X3102" t="s">
        <v>299</v>
      </c>
      <c r="Y3102" t="s">
        <v>299</v>
      </c>
    </row>
    <row r="3103" spans="1:25" x14ac:dyDescent="0.25">
      <c r="A3103" t="s">
        <v>295</v>
      </c>
      <c r="B3103" t="s">
        <v>296</v>
      </c>
      <c r="C3103" s="61">
        <f t="shared" si="48"/>
        <v>6</v>
      </c>
      <c r="D3103" t="s">
        <v>1</v>
      </c>
      <c r="E3103">
        <v>811211</v>
      </c>
      <c r="F3103">
        <v>811</v>
      </c>
      <c r="G3103">
        <v>8112</v>
      </c>
      <c r="H3103">
        <v>6</v>
      </c>
      <c r="I3103" t="s">
        <v>296</v>
      </c>
      <c r="J3103">
        <v>81</v>
      </c>
      <c r="K3103" t="s">
        <v>1876</v>
      </c>
      <c r="L3103" t="s">
        <v>1532</v>
      </c>
      <c r="M3103" t="s">
        <v>1533</v>
      </c>
      <c r="N3103">
        <v>0</v>
      </c>
      <c r="O3103" t="s">
        <v>298</v>
      </c>
      <c r="P3103">
        <v>2012</v>
      </c>
      <c r="Q3103">
        <v>197</v>
      </c>
      <c r="R3103">
        <v>261356</v>
      </c>
      <c r="S3103">
        <v>78052</v>
      </c>
      <c r="T3103">
        <v>18787</v>
      </c>
      <c r="U3103" s="35">
        <v>2090</v>
      </c>
      <c r="V3103" t="s">
        <v>299</v>
      </c>
      <c r="W3103" t="s">
        <v>299</v>
      </c>
      <c r="X3103" t="s">
        <v>299</v>
      </c>
      <c r="Y3103" t="s">
        <v>299</v>
      </c>
    </row>
    <row r="3104" spans="1:25" x14ac:dyDescent="0.25">
      <c r="A3104" t="s">
        <v>295</v>
      </c>
      <c r="B3104" t="s">
        <v>296</v>
      </c>
      <c r="C3104" s="61">
        <f t="shared" si="48"/>
        <v>6</v>
      </c>
      <c r="D3104" t="s">
        <v>1</v>
      </c>
      <c r="E3104">
        <v>811212</v>
      </c>
      <c r="F3104">
        <v>811</v>
      </c>
      <c r="G3104">
        <v>8112</v>
      </c>
      <c r="H3104">
        <v>6</v>
      </c>
      <c r="I3104" t="s">
        <v>296</v>
      </c>
      <c r="J3104">
        <v>81</v>
      </c>
      <c r="K3104" t="s">
        <v>1877</v>
      </c>
      <c r="L3104">
        <v>0</v>
      </c>
      <c r="M3104" t="s">
        <v>298</v>
      </c>
      <c r="N3104">
        <v>0</v>
      </c>
      <c r="O3104" t="s">
        <v>298</v>
      </c>
      <c r="P3104">
        <v>2012</v>
      </c>
      <c r="Q3104">
        <v>654</v>
      </c>
      <c r="R3104">
        <v>1032192</v>
      </c>
      <c r="S3104">
        <v>272293</v>
      </c>
      <c r="T3104">
        <v>66523</v>
      </c>
      <c r="U3104" s="35">
        <v>5947</v>
      </c>
      <c r="V3104" t="s">
        <v>299</v>
      </c>
      <c r="W3104" t="s">
        <v>299</v>
      </c>
      <c r="X3104" t="s">
        <v>299</v>
      </c>
      <c r="Y3104" t="s">
        <v>299</v>
      </c>
    </row>
    <row r="3105" spans="1:25" x14ac:dyDescent="0.25">
      <c r="A3105" t="s">
        <v>295</v>
      </c>
      <c r="B3105" t="s">
        <v>296</v>
      </c>
      <c r="C3105" s="61">
        <f t="shared" si="48"/>
        <v>6</v>
      </c>
      <c r="D3105" t="s">
        <v>1</v>
      </c>
      <c r="E3105">
        <v>811212</v>
      </c>
      <c r="F3105">
        <v>811</v>
      </c>
      <c r="G3105">
        <v>8112</v>
      </c>
      <c r="H3105">
        <v>6</v>
      </c>
      <c r="I3105" t="s">
        <v>296</v>
      </c>
      <c r="J3105">
        <v>81</v>
      </c>
      <c r="K3105" t="s">
        <v>1877</v>
      </c>
      <c r="L3105" t="s">
        <v>1532</v>
      </c>
      <c r="M3105" t="s">
        <v>1533</v>
      </c>
      <c r="N3105">
        <v>0</v>
      </c>
      <c r="O3105" t="s">
        <v>298</v>
      </c>
      <c r="P3105">
        <v>2012</v>
      </c>
      <c r="Q3105">
        <v>654</v>
      </c>
      <c r="R3105">
        <v>1032192</v>
      </c>
      <c r="S3105">
        <v>272293</v>
      </c>
      <c r="T3105">
        <v>66523</v>
      </c>
      <c r="U3105" s="35">
        <v>5947</v>
      </c>
      <c r="V3105" t="s">
        <v>299</v>
      </c>
      <c r="W3105" t="s">
        <v>299</v>
      </c>
      <c r="X3105" t="s">
        <v>299</v>
      </c>
      <c r="Y3105" t="s">
        <v>299</v>
      </c>
    </row>
    <row r="3106" spans="1:25" x14ac:dyDescent="0.25">
      <c r="A3106" t="s">
        <v>295</v>
      </c>
      <c r="B3106" t="s">
        <v>296</v>
      </c>
      <c r="C3106" s="61">
        <f t="shared" si="48"/>
        <v>6</v>
      </c>
      <c r="D3106" t="s">
        <v>1</v>
      </c>
      <c r="E3106">
        <v>811213</v>
      </c>
      <c r="F3106">
        <v>811</v>
      </c>
      <c r="G3106">
        <v>8112</v>
      </c>
      <c r="H3106">
        <v>6</v>
      </c>
      <c r="I3106" t="s">
        <v>296</v>
      </c>
      <c r="J3106">
        <v>81</v>
      </c>
      <c r="K3106" t="s">
        <v>1878</v>
      </c>
      <c r="L3106">
        <v>0</v>
      </c>
      <c r="M3106" t="s">
        <v>298</v>
      </c>
      <c r="N3106">
        <v>0</v>
      </c>
      <c r="O3106" t="s">
        <v>298</v>
      </c>
      <c r="P3106">
        <v>2012</v>
      </c>
      <c r="Q3106">
        <v>154</v>
      </c>
      <c r="R3106">
        <v>404580</v>
      </c>
      <c r="S3106">
        <v>99425</v>
      </c>
      <c r="T3106">
        <v>24067</v>
      </c>
      <c r="U3106" s="35">
        <v>1912</v>
      </c>
      <c r="V3106" t="s">
        <v>299</v>
      </c>
      <c r="W3106" t="s">
        <v>299</v>
      </c>
      <c r="X3106" t="s">
        <v>299</v>
      </c>
      <c r="Y3106" t="s">
        <v>299</v>
      </c>
    </row>
    <row r="3107" spans="1:25" x14ac:dyDescent="0.25">
      <c r="A3107" t="s">
        <v>295</v>
      </c>
      <c r="B3107" t="s">
        <v>296</v>
      </c>
      <c r="C3107" s="61">
        <f t="shared" si="48"/>
        <v>6</v>
      </c>
      <c r="D3107" t="s">
        <v>1</v>
      </c>
      <c r="E3107">
        <v>811213</v>
      </c>
      <c r="F3107">
        <v>811</v>
      </c>
      <c r="G3107">
        <v>8112</v>
      </c>
      <c r="H3107">
        <v>6</v>
      </c>
      <c r="I3107" t="s">
        <v>296</v>
      </c>
      <c r="J3107">
        <v>81</v>
      </c>
      <c r="K3107" t="s">
        <v>1878</v>
      </c>
      <c r="L3107" t="s">
        <v>1532</v>
      </c>
      <c r="M3107" t="s">
        <v>1533</v>
      </c>
      <c r="N3107">
        <v>0</v>
      </c>
      <c r="O3107" t="s">
        <v>298</v>
      </c>
      <c r="P3107">
        <v>2012</v>
      </c>
      <c r="Q3107">
        <v>154</v>
      </c>
      <c r="R3107">
        <v>404580</v>
      </c>
      <c r="S3107">
        <v>99425</v>
      </c>
      <c r="T3107">
        <v>24067</v>
      </c>
      <c r="U3107" s="35">
        <v>1912</v>
      </c>
      <c r="V3107" t="s">
        <v>299</v>
      </c>
      <c r="W3107" t="s">
        <v>299</v>
      </c>
      <c r="X3107" t="s">
        <v>299</v>
      </c>
      <c r="Y3107" t="s">
        <v>299</v>
      </c>
    </row>
    <row r="3108" spans="1:25" x14ac:dyDescent="0.25">
      <c r="A3108" t="s">
        <v>295</v>
      </c>
      <c r="B3108" t="s">
        <v>296</v>
      </c>
      <c r="C3108" s="61">
        <f t="shared" si="48"/>
        <v>6</v>
      </c>
      <c r="D3108" t="s">
        <v>1</v>
      </c>
      <c r="E3108">
        <v>811219</v>
      </c>
      <c r="F3108">
        <v>811</v>
      </c>
      <c r="G3108">
        <v>8112</v>
      </c>
      <c r="H3108">
        <v>6</v>
      </c>
      <c r="I3108" t="s">
        <v>296</v>
      </c>
      <c r="J3108">
        <v>81</v>
      </c>
      <c r="K3108" t="s">
        <v>1879</v>
      </c>
      <c r="L3108">
        <v>0</v>
      </c>
      <c r="M3108" t="s">
        <v>298</v>
      </c>
      <c r="N3108">
        <v>0</v>
      </c>
      <c r="O3108" t="s">
        <v>298</v>
      </c>
      <c r="P3108">
        <v>2012</v>
      </c>
      <c r="Q3108">
        <v>419</v>
      </c>
      <c r="R3108">
        <v>1180593</v>
      </c>
      <c r="S3108">
        <v>400259</v>
      </c>
      <c r="T3108">
        <v>101431</v>
      </c>
      <c r="U3108" s="35">
        <v>7859</v>
      </c>
      <c r="V3108" t="s">
        <v>299</v>
      </c>
      <c r="W3108" t="s">
        <v>299</v>
      </c>
      <c r="X3108" t="s">
        <v>299</v>
      </c>
      <c r="Y3108" t="s">
        <v>299</v>
      </c>
    </row>
    <row r="3109" spans="1:25" x14ac:dyDescent="0.25">
      <c r="A3109" t="s">
        <v>295</v>
      </c>
      <c r="B3109" t="s">
        <v>296</v>
      </c>
      <c r="C3109" s="61">
        <f t="shared" si="48"/>
        <v>6</v>
      </c>
      <c r="D3109" t="s">
        <v>1</v>
      </c>
      <c r="E3109">
        <v>811219</v>
      </c>
      <c r="F3109">
        <v>811</v>
      </c>
      <c r="G3109">
        <v>8112</v>
      </c>
      <c r="H3109">
        <v>6</v>
      </c>
      <c r="I3109" t="s">
        <v>296</v>
      </c>
      <c r="J3109">
        <v>81</v>
      </c>
      <c r="K3109" t="s">
        <v>1879</v>
      </c>
      <c r="L3109" t="s">
        <v>1532</v>
      </c>
      <c r="M3109" t="s">
        <v>1533</v>
      </c>
      <c r="N3109">
        <v>0</v>
      </c>
      <c r="O3109" t="s">
        <v>298</v>
      </c>
      <c r="P3109">
        <v>2012</v>
      </c>
      <c r="Q3109">
        <v>419</v>
      </c>
      <c r="R3109">
        <v>1180593</v>
      </c>
      <c r="S3109">
        <v>400259</v>
      </c>
      <c r="T3109">
        <v>101431</v>
      </c>
      <c r="U3109" s="35">
        <v>7859</v>
      </c>
      <c r="V3109" t="s">
        <v>299</v>
      </c>
      <c r="W3109" t="s">
        <v>299</v>
      </c>
      <c r="X3109" t="s">
        <v>299</v>
      </c>
      <c r="Y3109" t="s">
        <v>299</v>
      </c>
    </row>
    <row r="3110" spans="1:25" x14ac:dyDescent="0.25">
      <c r="A3110" t="s">
        <v>295</v>
      </c>
      <c r="B3110" t="s">
        <v>296</v>
      </c>
      <c r="C3110" s="61">
        <f t="shared" si="48"/>
        <v>4</v>
      </c>
      <c r="D3110" t="s">
        <v>1</v>
      </c>
      <c r="E3110">
        <v>8113</v>
      </c>
      <c r="F3110">
        <v>811</v>
      </c>
      <c r="G3110">
        <v>8113</v>
      </c>
      <c r="H3110">
        <v>4</v>
      </c>
      <c r="I3110" t="s">
        <v>296</v>
      </c>
      <c r="J3110">
        <v>81</v>
      </c>
      <c r="K3110" t="s">
        <v>1880</v>
      </c>
      <c r="L3110">
        <v>0</v>
      </c>
      <c r="M3110" t="s">
        <v>298</v>
      </c>
      <c r="N3110">
        <v>0</v>
      </c>
      <c r="O3110" t="s">
        <v>298</v>
      </c>
      <c r="P3110">
        <v>2012</v>
      </c>
      <c r="Q3110">
        <v>1727</v>
      </c>
      <c r="R3110">
        <v>2403303</v>
      </c>
      <c r="S3110">
        <v>693292</v>
      </c>
      <c r="T3110">
        <v>172051</v>
      </c>
      <c r="U3110" s="35">
        <v>14145</v>
      </c>
      <c r="V3110" t="s">
        <v>299</v>
      </c>
      <c r="W3110" t="s">
        <v>299</v>
      </c>
      <c r="X3110" t="s">
        <v>299</v>
      </c>
      <c r="Y3110" t="s">
        <v>299</v>
      </c>
    </row>
    <row r="3111" spans="1:25" x14ac:dyDescent="0.25">
      <c r="A3111" t="s">
        <v>295</v>
      </c>
      <c r="B3111" t="s">
        <v>296</v>
      </c>
      <c r="C3111" s="61">
        <f t="shared" si="48"/>
        <v>4</v>
      </c>
      <c r="D3111" t="s">
        <v>1</v>
      </c>
      <c r="E3111">
        <v>8113</v>
      </c>
      <c r="F3111">
        <v>811</v>
      </c>
      <c r="G3111">
        <v>8113</v>
      </c>
      <c r="H3111">
        <v>4</v>
      </c>
      <c r="I3111" t="s">
        <v>296</v>
      </c>
      <c r="J3111">
        <v>81</v>
      </c>
      <c r="K3111" t="s">
        <v>1880</v>
      </c>
      <c r="L3111" t="s">
        <v>1532</v>
      </c>
      <c r="M3111" t="s">
        <v>1533</v>
      </c>
      <c r="N3111">
        <v>0</v>
      </c>
      <c r="O3111" t="s">
        <v>298</v>
      </c>
      <c r="P3111">
        <v>2012</v>
      </c>
      <c r="Q3111">
        <v>1727</v>
      </c>
      <c r="R3111">
        <v>2403303</v>
      </c>
      <c r="S3111">
        <v>693292</v>
      </c>
      <c r="T3111">
        <v>172051</v>
      </c>
      <c r="U3111" s="35">
        <v>14145</v>
      </c>
      <c r="V3111" t="s">
        <v>299</v>
      </c>
      <c r="W3111" t="s">
        <v>299</v>
      </c>
      <c r="X3111" t="s">
        <v>299</v>
      </c>
      <c r="Y3111" t="s">
        <v>299</v>
      </c>
    </row>
    <row r="3112" spans="1:25" x14ac:dyDescent="0.25">
      <c r="A3112" t="s">
        <v>295</v>
      </c>
      <c r="B3112" t="s">
        <v>296</v>
      </c>
      <c r="C3112" s="61">
        <f t="shared" si="48"/>
        <v>5</v>
      </c>
      <c r="D3112" t="s">
        <v>1</v>
      </c>
      <c r="E3112">
        <v>81131</v>
      </c>
      <c r="F3112">
        <v>811</v>
      </c>
      <c r="G3112">
        <v>8113</v>
      </c>
      <c r="H3112">
        <v>5</v>
      </c>
      <c r="I3112" t="s">
        <v>296</v>
      </c>
      <c r="J3112">
        <v>81</v>
      </c>
      <c r="K3112" t="s">
        <v>1880</v>
      </c>
      <c r="L3112">
        <v>0</v>
      </c>
      <c r="M3112" t="s">
        <v>298</v>
      </c>
      <c r="N3112">
        <v>0</v>
      </c>
      <c r="O3112" t="s">
        <v>298</v>
      </c>
      <c r="P3112">
        <v>2012</v>
      </c>
      <c r="Q3112">
        <v>1727</v>
      </c>
      <c r="R3112">
        <v>2403303</v>
      </c>
      <c r="S3112">
        <v>693292</v>
      </c>
      <c r="T3112">
        <v>172051</v>
      </c>
      <c r="U3112" s="35">
        <v>14145</v>
      </c>
      <c r="V3112" t="s">
        <v>299</v>
      </c>
      <c r="W3112" t="s">
        <v>299</v>
      </c>
      <c r="X3112" t="s">
        <v>299</v>
      </c>
      <c r="Y3112" t="s">
        <v>299</v>
      </c>
    </row>
    <row r="3113" spans="1:25" x14ac:dyDescent="0.25">
      <c r="A3113" t="s">
        <v>295</v>
      </c>
      <c r="B3113" t="s">
        <v>296</v>
      </c>
      <c r="C3113" s="61">
        <f t="shared" si="48"/>
        <v>5</v>
      </c>
      <c r="D3113" t="s">
        <v>1</v>
      </c>
      <c r="E3113">
        <v>81131</v>
      </c>
      <c r="F3113">
        <v>811</v>
      </c>
      <c r="G3113">
        <v>8113</v>
      </c>
      <c r="H3113">
        <v>5</v>
      </c>
      <c r="I3113" t="s">
        <v>296</v>
      </c>
      <c r="J3113">
        <v>81</v>
      </c>
      <c r="K3113" t="s">
        <v>1880</v>
      </c>
      <c r="L3113" t="s">
        <v>1532</v>
      </c>
      <c r="M3113" t="s">
        <v>1533</v>
      </c>
      <c r="N3113">
        <v>0</v>
      </c>
      <c r="O3113" t="s">
        <v>298</v>
      </c>
      <c r="P3113">
        <v>2012</v>
      </c>
      <c r="Q3113">
        <v>1727</v>
      </c>
      <c r="R3113">
        <v>2403303</v>
      </c>
      <c r="S3113">
        <v>693292</v>
      </c>
      <c r="T3113">
        <v>172051</v>
      </c>
      <c r="U3113" s="35">
        <v>14145</v>
      </c>
      <c r="V3113" t="s">
        <v>299</v>
      </c>
      <c r="W3113" t="s">
        <v>299</v>
      </c>
      <c r="X3113" t="s">
        <v>299</v>
      </c>
      <c r="Y3113" t="s">
        <v>299</v>
      </c>
    </row>
    <row r="3114" spans="1:25" x14ac:dyDescent="0.25">
      <c r="A3114" t="s">
        <v>295</v>
      </c>
      <c r="B3114" t="s">
        <v>296</v>
      </c>
      <c r="C3114" s="61">
        <f t="shared" si="48"/>
        <v>6</v>
      </c>
      <c r="D3114" t="s">
        <v>1</v>
      </c>
      <c r="E3114">
        <v>811310</v>
      </c>
      <c r="F3114">
        <v>811</v>
      </c>
      <c r="G3114">
        <v>8113</v>
      </c>
      <c r="H3114">
        <v>6</v>
      </c>
      <c r="I3114" t="s">
        <v>296</v>
      </c>
      <c r="J3114">
        <v>81</v>
      </c>
      <c r="K3114" t="s">
        <v>1880</v>
      </c>
      <c r="L3114">
        <v>0</v>
      </c>
      <c r="M3114" t="s">
        <v>298</v>
      </c>
      <c r="N3114">
        <v>0</v>
      </c>
      <c r="O3114" t="s">
        <v>298</v>
      </c>
      <c r="P3114">
        <v>2012</v>
      </c>
      <c r="Q3114">
        <v>1727</v>
      </c>
      <c r="R3114">
        <v>2403303</v>
      </c>
      <c r="S3114">
        <v>693292</v>
      </c>
      <c r="T3114">
        <v>172051</v>
      </c>
      <c r="U3114" s="35">
        <v>14145</v>
      </c>
      <c r="V3114" t="s">
        <v>299</v>
      </c>
      <c r="W3114" t="s">
        <v>299</v>
      </c>
      <c r="X3114" t="s">
        <v>299</v>
      </c>
      <c r="Y3114" t="s">
        <v>299</v>
      </c>
    </row>
    <row r="3115" spans="1:25" x14ac:dyDescent="0.25">
      <c r="A3115" t="s">
        <v>295</v>
      </c>
      <c r="B3115" t="s">
        <v>296</v>
      </c>
      <c r="C3115" s="61">
        <f t="shared" si="48"/>
        <v>6</v>
      </c>
      <c r="D3115" t="s">
        <v>1</v>
      </c>
      <c r="E3115">
        <v>811310</v>
      </c>
      <c r="F3115">
        <v>811</v>
      </c>
      <c r="G3115">
        <v>8113</v>
      </c>
      <c r="H3115">
        <v>6</v>
      </c>
      <c r="I3115" t="s">
        <v>296</v>
      </c>
      <c r="J3115">
        <v>81</v>
      </c>
      <c r="K3115" t="s">
        <v>1880</v>
      </c>
      <c r="L3115" t="s">
        <v>1532</v>
      </c>
      <c r="M3115" t="s">
        <v>1533</v>
      </c>
      <c r="N3115">
        <v>0</v>
      </c>
      <c r="O3115" t="s">
        <v>298</v>
      </c>
      <c r="P3115">
        <v>2012</v>
      </c>
      <c r="Q3115">
        <v>1727</v>
      </c>
      <c r="R3115">
        <v>2403303</v>
      </c>
      <c r="S3115">
        <v>693292</v>
      </c>
      <c r="T3115">
        <v>172051</v>
      </c>
      <c r="U3115" s="35">
        <v>14145</v>
      </c>
      <c r="V3115" t="s">
        <v>299</v>
      </c>
      <c r="W3115" t="s">
        <v>299</v>
      </c>
      <c r="X3115" t="s">
        <v>299</v>
      </c>
      <c r="Y3115" t="s">
        <v>299</v>
      </c>
    </row>
    <row r="3116" spans="1:25" x14ac:dyDescent="0.25">
      <c r="A3116" t="s">
        <v>295</v>
      </c>
      <c r="B3116" t="s">
        <v>296</v>
      </c>
      <c r="C3116" s="61">
        <f t="shared" si="48"/>
        <v>4</v>
      </c>
      <c r="D3116" t="s">
        <v>1</v>
      </c>
      <c r="E3116">
        <v>8114</v>
      </c>
      <c r="F3116">
        <v>811</v>
      </c>
      <c r="G3116">
        <v>8114</v>
      </c>
      <c r="H3116">
        <v>4</v>
      </c>
      <c r="I3116" t="s">
        <v>296</v>
      </c>
      <c r="J3116">
        <v>81</v>
      </c>
      <c r="K3116" t="s">
        <v>1881</v>
      </c>
      <c r="L3116">
        <v>0</v>
      </c>
      <c r="M3116" t="s">
        <v>298</v>
      </c>
      <c r="N3116">
        <v>0</v>
      </c>
      <c r="O3116" t="s">
        <v>298</v>
      </c>
      <c r="P3116">
        <v>2012</v>
      </c>
      <c r="Q3116">
        <v>1918</v>
      </c>
      <c r="R3116">
        <v>790192</v>
      </c>
      <c r="S3116">
        <v>197450</v>
      </c>
      <c r="T3116">
        <v>46683</v>
      </c>
      <c r="U3116" s="35">
        <v>6967</v>
      </c>
      <c r="V3116" t="s">
        <v>299</v>
      </c>
      <c r="W3116" t="s">
        <v>299</v>
      </c>
      <c r="X3116" t="s">
        <v>299</v>
      </c>
      <c r="Y3116" t="s">
        <v>299</v>
      </c>
    </row>
    <row r="3117" spans="1:25" x14ac:dyDescent="0.25">
      <c r="A3117" t="s">
        <v>295</v>
      </c>
      <c r="B3117" t="s">
        <v>296</v>
      </c>
      <c r="C3117" s="61">
        <f t="shared" si="48"/>
        <v>4</v>
      </c>
      <c r="D3117" t="s">
        <v>1</v>
      </c>
      <c r="E3117">
        <v>8114</v>
      </c>
      <c r="F3117">
        <v>811</v>
      </c>
      <c r="G3117">
        <v>8114</v>
      </c>
      <c r="H3117">
        <v>4</v>
      </c>
      <c r="I3117" t="s">
        <v>296</v>
      </c>
      <c r="J3117">
        <v>81</v>
      </c>
      <c r="K3117" t="s">
        <v>1881</v>
      </c>
      <c r="L3117" t="s">
        <v>1532</v>
      </c>
      <c r="M3117" t="s">
        <v>1533</v>
      </c>
      <c r="N3117">
        <v>0</v>
      </c>
      <c r="O3117" t="s">
        <v>298</v>
      </c>
      <c r="P3117">
        <v>2012</v>
      </c>
      <c r="Q3117">
        <v>1918</v>
      </c>
      <c r="R3117">
        <v>790192</v>
      </c>
      <c r="S3117">
        <v>197450</v>
      </c>
      <c r="T3117">
        <v>46683</v>
      </c>
      <c r="U3117" s="35">
        <v>6967</v>
      </c>
      <c r="V3117" t="s">
        <v>299</v>
      </c>
      <c r="W3117" t="s">
        <v>299</v>
      </c>
      <c r="X3117" t="s">
        <v>299</v>
      </c>
      <c r="Y3117" t="s">
        <v>299</v>
      </c>
    </row>
    <row r="3118" spans="1:25" x14ac:dyDescent="0.25">
      <c r="A3118" t="s">
        <v>295</v>
      </c>
      <c r="B3118" t="s">
        <v>296</v>
      </c>
      <c r="C3118" s="61">
        <f t="shared" si="48"/>
        <v>5</v>
      </c>
      <c r="D3118" t="s">
        <v>1</v>
      </c>
      <c r="E3118">
        <v>81141</v>
      </c>
      <c r="F3118">
        <v>811</v>
      </c>
      <c r="G3118">
        <v>8114</v>
      </c>
      <c r="H3118">
        <v>5</v>
      </c>
      <c r="I3118" t="s">
        <v>296</v>
      </c>
      <c r="J3118">
        <v>81</v>
      </c>
      <c r="K3118" t="s">
        <v>1882</v>
      </c>
      <c r="L3118">
        <v>0</v>
      </c>
      <c r="M3118" t="s">
        <v>298</v>
      </c>
      <c r="N3118">
        <v>0</v>
      </c>
      <c r="O3118" t="s">
        <v>298</v>
      </c>
      <c r="P3118">
        <v>2012</v>
      </c>
      <c r="Q3118">
        <v>553</v>
      </c>
      <c r="R3118">
        <v>314281</v>
      </c>
      <c r="S3118">
        <v>59078</v>
      </c>
      <c r="T3118">
        <v>14098</v>
      </c>
      <c r="U3118" s="35">
        <v>1990</v>
      </c>
      <c r="V3118" t="s">
        <v>299</v>
      </c>
      <c r="W3118" t="s">
        <v>299</v>
      </c>
      <c r="X3118" t="s">
        <v>299</v>
      </c>
      <c r="Y3118" t="s">
        <v>299</v>
      </c>
    </row>
    <row r="3119" spans="1:25" x14ac:dyDescent="0.25">
      <c r="A3119" t="s">
        <v>295</v>
      </c>
      <c r="B3119" t="s">
        <v>296</v>
      </c>
      <c r="C3119" s="61">
        <f t="shared" si="48"/>
        <v>5</v>
      </c>
      <c r="D3119" t="s">
        <v>1</v>
      </c>
      <c r="E3119">
        <v>81141</v>
      </c>
      <c r="F3119">
        <v>811</v>
      </c>
      <c r="G3119">
        <v>8114</v>
      </c>
      <c r="H3119">
        <v>5</v>
      </c>
      <c r="I3119" t="s">
        <v>296</v>
      </c>
      <c r="J3119">
        <v>81</v>
      </c>
      <c r="K3119" t="s">
        <v>1882</v>
      </c>
      <c r="L3119" t="s">
        <v>1532</v>
      </c>
      <c r="M3119" t="s">
        <v>1533</v>
      </c>
      <c r="N3119">
        <v>0</v>
      </c>
      <c r="O3119" t="s">
        <v>298</v>
      </c>
      <c r="P3119">
        <v>2012</v>
      </c>
      <c r="Q3119">
        <v>553</v>
      </c>
      <c r="R3119">
        <v>314281</v>
      </c>
      <c r="S3119">
        <v>59078</v>
      </c>
      <c r="T3119">
        <v>14098</v>
      </c>
      <c r="U3119" s="35">
        <v>1990</v>
      </c>
      <c r="V3119" t="s">
        <v>299</v>
      </c>
      <c r="W3119" t="s">
        <v>299</v>
      </c>
      <c r="X3119" t="s">
        <v>299</v>
      </c>
      <c r="Y3119" t="s">
        <v>299</v>
      </c>
    </row>
    <row r="3120" spans="1:25" x14ac:dyDescent="0.25">
      <c r="A3120" t="s">
        <v>295</v>
      </c>
      <c r="B3120" t="s">
        <v>296</v>
      </c>
      <c r="C3120" s="61">
        <f t="shared" si="48"/>
        <v>6</v>
      </c>
      <c r="D3120" t="s">
        <v>1</v>
      </c>
      <c r="E3120">
        <v>811411</v>
      </c>
      <c r="F3120">
        <v>811</v>
      </c>
      <c r="G3120">
        <v>8114</v>
      </c>
      <c r="H3120">
        <v>6</v>
      </c>
      <c r="I3120" t="s">
        <v>296</v>
      </c>
      <c r="J3120">
        <v>81</v>
      </c>
      <c r="K3120" t="s">
        <v>1883</v>
      </c>
      <c r="L3120">
        <v>0</v>
      </c>
      <c r="M3120" t="s">
        <v>298</v>
      </c>
      <c r="N3120">
        <v>0</v>
      </c>
      <c r="O3120" t="s">
        <v>298</v>
      </c>
      <c r="P3120">
        <v>2012</v>
      </c>
      <c r="Q3120">
        <v>96</v>
      </c>
      <c r="R3120">
        <v>27216</v>
      </c>
      <c r="S3120">
        <v>5745</v>
      </c>
      <c r="T3120">
        <v>1394</v>
      </c>
      <c r="U3120" s="35">
        <v>237</v>
      </c>
      <c r="V3120" t="s">
        <v>299</v>
      </c>
      <c r="W3120" t="s">
        <v>299</v>
      </c>
      <c r="X3120" t="s">
        <v>299</v>
      </c>
      <c r="Y3120" t="s">
        <v>299</v>
      </c>
    </row>
    <row r="3121" spans="1:25" x14ac:dyDescent="0.25">
      <c r="A3121" t="s">
        <v>295</v>
      </c>
      <c r="B3121" t="s">
        <v>296</v>
      </c>
      <c r="C3121" s="61">
        <f t="shared" si="48"/>
        <v>6</v>
      </c>
      <c r="D3121" t="s">
        <v>1</v>
      </c>
      <c r="E3121">
        <v>811411</v>
      </c>
      <c r="F3121">
        <v>811</v>
      </c>
      <c r="G3121">
        <v>8114</v>
      </c>
      <c r="H3121">
        <v>6</v>
      </c>
      <c r="I3121" t="s">
        <v>296</v>
      </c>
      <c r="J3121">
        <v>81</v>
      </c>
      <c r="K3121" t="s">
        <v>1883</v>
      </c>
      <c r="L3121" t="s">
        <v>1532</v>
      </c>
      <c r="M3121" t="s">
        <v>1533</v>
      </c>
      <c r="N3121">
        <v>0</v>
      </c>
      <c r="O3121" t="s">
        <v>298</v>
      </c>
      <c r="P3121">
        <v>2012</v>
      </c>
      <c r="Q3121">
        <v>96</v>
      </c>
      <c r="R3121">
        <v>27216</v>
      </c>
      <c r="S3121">
        <v>5745</v>
      </c>
      <c r="T3121">
        <v>1394</v>
      </c>
      <c r="U3121" s="35">
        <v>237</v>
      </c>
      <c r="V3121" t="s">
        <v>299</v>
      </c>
      <c r="W3121" t="s">
        <v>299</v>
      </c>
      <c r="X3121" t="s">
        <v>299</v>
      </c>
      <c r="Y3121" t="s">
        <v>299</v>
      </c>
    </row>
    <row r="3122" spans="1:25" x14ac:dyDescent="0.25">
      <c r="A3122" t="s">
        <v>295</v>
      </c>
      <c r="B3122" t="s">
        <v>296</v>
      </c>
      <c r="C3122" s="61">
        <f t="shared" si="48"/>
        <v>6</v>
      </c>
      <c r="D3122" t="s">
        <v>1</v>
      </c>
      <c r="E3122">
        <v>811412</v>
      </c>
      <c r="F3122">
        <v>811</v>
      </c>
      <c r="G3122">
        <v>8114</v>
      </c>
      <c r="H3122">
        <v>6</v>
      </c>
      <c r="I3122" t="s">
        <v>296</v>
      </c>
      <c r="J3122">
        <v>81</v>
      </c>
      <c r="K3122" t="s">
        <v>1884</v>
      </c>
      <c r="L3122">
        <v>0</v>
      </c>
      <c r="M3122" t="s">
        <v>298</v>
      </c>
      <c r="N3122">
        <v>0</v>
      </c>
      <c r="O3122" t="s">
        <v>298</v>
      </c>
      <c r="P3122">
        <v>2012</v>
      </c>
      <c r="Q3122">
        <v>457</v>
      </c>
      <c r="R3122">
        <v>287065</v>
      </c>
      <c r="S3122">
        <v>53333</v>
      </c>
      <c r="T3122">
        <v>12704</v>
      </c>
      <c r="U3122" s="35">
        <v>1753</v>
      </c>
      <c r="V3122" t="s">
        <v>299</v>
      </c>
      <c r="W3122" t="s">
        <v>299</v>
      </c>
      <c r="X3122" t="s">
        <v>299</v>
      </c>
      <c r="Y3122" t="s">
        <v>299</v>
      </c>
    </row>
    <row r="3123" spans="1:25" x14ac:dyDescent="0.25">
      <c r="A3123" t="s">
        <v>295</v>
      </c>
      <c r="B3123" t="s">
        <v>296</v>
      </c>
      <c r="C3123" s="61">
        <f t="shared" si="48"/>
        <v>6</v>
      </c>
      <c r="D3123" t="s">
        <v>1</v>
      </c>
      <c r="E3123">
        <v>811412</v>
      </c>
      <c r="F3123">
        <v>811</v>
      </c>
      <c r="G3123">
        <v>8114</v>
      </c>
      <c r="H3123">
        <v>6</v>
      </c>
      <c r="I3123" t="s">
        <v>296</v>
      </c>
      <c r="J3123">
        <v>81</v>
      </c>
      <c r="K3123" t="s">
        <v>1884</v>
      </c>
      <c r="L3123" t="s">
        <v>1532</v>
      </c>
      <c r="M3123" t="s">
        <v>1533</v>
      </c>
      <c r="N3123">
        <v>0</v>
      </c>
      <c r="O3123" t="s">
        <v>298</v>
      </c>
      <c r="P3123">
        <v>2012</v>
      </c>
      <c r="Q3123">
        <v>457</v>
      </c>
      <c r="R3123">
        <v>287065</v>
      </c>
      <c r="S3123">
        <v>53333</v>
      </c>
      <c r="T3123">
        <v>12704</v>
      </c>
      <c r="U3123" s="35">
        <v>1753</v>
      </c>
      <c r="V3123" t="s">
        <v>299</v>
      </c>
      <c r="W3123" t="s">
        <v>299</v>
      </c>
      <c r="X3123" t="s">
        <v>299</v>
      </c>
      <c r="Y3123" t="s">
        <v>299</v>
      </c>
    </row>
    <row r="3124" spans="1:25" x14ac:dyDescent="0.25">
      <c r="A3124" t="s">
        <v>295</v>
      </c>
      <c r="B3124" t="s">
        <v>296</v>
      </c>
      <c r="C3124" s="61">
        <f t="shared" si="48"/>
        <v>5</v>
      </c>
      <c r="D3124" t="s">
        <v>1</v>
      </c>
      <c r="E3124">
        <v>81142</v>
      </c>
      <c r="F3124">
        <v>811</v>
      </c>
      <c r="G3124">
        <v>8114</v>
      </c>
      <c r="H3124">
        <v>5</v>
      </c>
      <c r="I3124" t="s">
        <v>296</v>
      </c>
      <c r="J3124">
        <v>81</v>
      </c>
      <c r="K3124" t="s">
        <v>1885</v>
      </c>
      <c r="L3124">
        <v>0</v>
      </c>
      <c r="M3124" t="s">
        <v>298</v>
      </c>
      <c r="N3124">
        <v>0</v>
      </c>
      <c r="O3124" t="s">
        <v>298</v>
      </c>
      <c r="P3124">
        <v>2012</v>
      </c>
      <c r="Q3124">
        <v>429</v>
      </c>
      <c r="R3124">
        <v>138975</v>
      </c>
      <c r="S3124">
        <v>47409</v>
      </c>
      <c r="T3124">
        <v>11193</v>
      </c>
      <c r="U3124" s="35">
        <v>1698</v>
      </c>
      <c r="V3124" t="s">
        <v>299</v>
      </c>
      <c r="W3124" t="s">
        <v>299</v>
      </c>
      <c r="X3124" t="s">
        <v>299</v>
      </c>
      <c r="Y3124" t="s">
        <v>299</v>
      </c>
    </row>
    <row r="3125" spans="1:25" x14ac:dyDescent="0.25">
      <c r="A3125" t="s">
        <v>295</v>
      </c>
      <c r="B3125" t="s">
        <v>296</v>
      </c>
      <c r="C3125" s="61">
        <f t="shared" si="48"/>
        <v>5</v>
      </c>
      <c r="D3125" t="s">
        <v>1</v>
      </c>
      <c r="E3125">
        <v>81142</v>
      </c>
      <c r="F3125">
        <v>811</v>
      </c>
      <c r="G3125">
        <v>8114</v>
      </c>
      <c r="H3125">
        <v>5</v>
      </c>
      <c r="I3125" t="s">
        <v>296</v>
      </c>
      <c r="J3125">
        <v>81</v>
      </c>
      <c r="K3125" t="s">
        <v>1885</v>
      </c>
      <c r="L3125" t="s">
        <v>1532</v>
      </c>
      <c r="M3125" t="s">
        <v>1533</v>
      </c>
      <c r="N3125">
        <v>0</v>
      </c>
      <c r="O3125" t="s">
        <v>298</v>
      </c>
      <c r="P3125">
        <v>2012</v>
      </c>
      <c r="Q3125">
        <v>429</v>
      </c>
      <c r="R3125">
        <v>138975</v>
      </c>
      <c r="S3125">
        <v>47409</v>
      </c>
      <c r="T3125">
        <v>11193</v>
      </c>
      <c r="U3125" s="35">
        <v>1698</v>
      </c>
      <c r="V3125" t="s">
        <v>299</v>
      </c>
      <c r="W3125" t="s">
        <v>299</v>
      </c>
      <c r="X3125" t="s">
        <v>299</v>
      </c>
      <c r="Y3125" t="s">
        <v>299</v>
      </c>
    </row>
    <row r="3126" spans="1:25" x14ac:dyDescent="0.25">
      <c r="A3126" t="s">
        <v>295</v>
      </c>
      <c r="B3126" t="s">
        <v>296</v>
      </c>
      <c r="C3126" s="61">
        <f t="shared" si="48"/>
        <v>6</v>
      </c>
      <c r="D3126" t="s">
        <v>1</v>
      </c>
      <c r="E3126">
        <v>811420</v>
      </c>
      <c r="F3126">
        <v>811</v>
      </c>
      <c r="G3126">
        <v>8114</v>
      </c>
      <c r="H3126">
        <v>6</v>
      </c>
      <c r="I3126" t="s">
        <v>296</v>
      </c>
      <c r="J3126">
        <v>81</v>
      </c>
      <c r="K3126" t="s">
        <v>1885</v>
      </c>
      <c r="L3126">
        <v>0</v>
      </c>
      <c r="M3126" t="s">
        <v>298</v>
      </c>
      <c r="N3126">
        <v>0</v>
      </c>
      <c r="O3126" t="s">
        <v>298</v>
      </c>
      <c r="P3126">
        <v>2012</v>
      </c>
      <c r="Q3126">
        <v>429</v>
      </c>
      <c r="R3126">
        <v>138975</v>
      </c>
      <c r="S3126">
        <v>47409</v>
      </c>
      <c r="T3126">
        <v>11193</v>
      </c>
      <c r="U3126" s="35">
        <v>1698</v>
      </c>
      <c r="V3126" t="s">
        <v>299</v>
      </c>
      <c r="W3126" t="s">
        <v>299</v>
      </c>
      <c r="X3126" t="s">
        <v>299</v>
      </c>
      <c r="Y3126" t="s">
        <v>299</v>
      </c>
    </row>
    <row r="3127" spans="1:25" x14ac:dyDescent="0.25">
      <c r="A3127" t="s">
        <v>295</v>
      </c>
      <c r="B3127" t="s">
        <v>296</v>
      </c>
      <c r="C3127" s="61">
        <f t="shared" si="48"/>
        <v>6</v>
      </c>
      <c r="D3127" t="s">
        <v>1</v>
      </c>
      <c r="E3127">
        <v>811420</v>
      </c>
      <c r="F3127">
        <v>811</v>
      </c>
      <c r="G3127">
        <v>8114</v>
      </c>
      <c r="H3127">
        <v>6</v>
      </c>
      <c r="I3127" t="s">
        <v>296</v>
      </c>
      <c r="J3127">
        <v>81</v>
      </c>
      <c r="K3127" t="s">
        <v>1885</v>
      </c>
      <c r="L3127" t="s">
        <v>1532</v>
      </c>
      <c r="M3127" t="s">
        <v>1533</v>
      </c>
      <c r="N3127">
        <v>0</v>
      </c>
      <c r="O3127" t="s">
        <v>298</v>
      </c>
      <c r="P3127">
        <v>2012</v>
      </c>
      <c r="Q3127">
        <v>429</v>
      </c>
      <c r="R3127">
        <v>138975</v>
      </c>
      <c r="S3127">
        <v>47409</v>
      </c>
      <c r="T3127">
        <v>11193</v>
      </c>
      <c r="U3127" s="35">
        <v>1698</v>
      </c>
      <c r="V3127" t="s">
        <v>299</v>
      </c>
      <c r="W3127" t="s">
        <v>299</v>
      </c>
      <c r="X3127" t="s">
        <v>299</v>
      </c>
      <c r="Y3127" t="s">
        <v>299</v>
      </c>
    </row>
    <row r="3128" spans="1:25" x14ac:dyDescent="0.25">
      <c r="A3128" t="s">
        <v>295</v>
      </c>
      <c r="B3128" t="s">
        <v>296</v>
      </c>
      <c r="C3128" s="61">
        <f t="shared" si="48"/>
        <v>5</v>
      </c>
      <c r="D3128" t="s">
        <v>1</v>
      </c>
      <c r="E3128">
        <v>81143</v>
      </c>
      <c r="F3128">
        <v>811</v>
      </c>
      <c r="G3128">
        <v>8114</v>
      </c>
      <c r="H3128">
        <v>5</v>
      </c>
      <c r="I3128" t="s">
        <v>296</v>
      </c>
      <c r="J3128">
        <v>81</v>
      </c>
      <c r="K3128" t="s">
        <v>1886</v>
      </c>
      <c r="L3128">
        <v>0</v>
      </c>
      <c r="M3128" t="s">
        <v>298</v>
      </c>
      <c r="N3128">
        <v>0</v>
      </c>
      <c r="O3128" t="s">
        <v>298</v>
      </c>
      <c r="P3128">
        <v>2012</v>
      </c>
      <c r="Q3128">
        <v>112</v>
      </c>
      <c r="R3128">
        <v>31497</v>
      </c>
      <c r="S3128">
        <v>7249</v>
      </c>
      <c r="T3128">
        <v>1708</v>
      </c>
      <c r="U3128" s="35">
        <v>319</v>
      </c>
      <c r="V3128" t="s">
        <v>299</v>
      </c>
      <c r="W3128" t="s">
        <v>299</v>
      </c>
      <c r="X3128" t="s">
        <v>299</v>
      </c>
      <c r="Y3128" t="s">
        <v>299</v>
      </c>
    </row>
    <row r="3129" spans="1:25" x14ac:dyDescent="0.25">
      <c r="A3129" t="s">
        <v>295</v>
      </c>
      <c r="B3129" t="s">
        <v>296</v>
      </c>
      <c r="C3129" s="61">
        <f t="shared" si="48"/>
        <v>5</v>
      </c>
      <c r="D3129" t="s">
        <v>1</v>
      </c>
      <c r="E3129">
        <v>81143</v>
      </c>
      <c r="F3129">
        <v>811</v>
      </c>
      <c r="G3129">
        <v>8114</v>
      </c>
      <c r="H3129">
        <v>5</v>
      </c>
      <c r="I3129" t="s">
        <v>296</v>
      </c>
      <c r="J3129">
        <v>81</v>
      </c>
      <c r="K3129" t="s">
        <v>1886</v>
      </c>
      <c r="L3129" t="s">
        <v>1532</v>
      </c>
      <c r="M3129" t="s">
        <v>1533</v>
      </c>
      <c r="N3129">
        <v>0</v>
      </c>
      <c r="O3129" t="s">
        <v>298</v>
      </c>
      <c r="P3129">
        <v>2012</v>
      </c>
      <c r="Q3129">
        <v>112</v>
      </c>
      <c r="R3129">
        <v>31497</v>
      </c>
      <c r="S3129">
        <v>7249</v>
      </c>
      <c r="T3129">
        <v>1708</v>
      </c>
      <c r="U3129" s="35">
        <v>319</v>
      </c>
      <c r="V3129" t="s">
        <v>299</v>
      </c>
      <c r="W3129" t="s">
        <v>299</v>
      </c>
      <c r="X3129" t="s">
        <v>299</v>
      </c>
      <c r="Y3129" t="s">
        <v>299</v>
      </c>
    </row>
    <row r="3130" spans="1:25" x14ac:dyDescent="0.25">
      <c r="A3130" t="s">
        <v>295</v>
      </c>
      <c r="B3130" t="s">
        <v>296</v>
      </c>
      <c r="C3130" s="61">
        <f t="shared" si="48"/>
        <v>6</v>
      </c>
      <c r="D3130" t="s">
        <v>1</v>
      </c>
      <c r="E3130">
        <v>811430</v>
      </c>
      <c r="F3130">
        <v>811</v>
      </c>
      <c r="G3130">
        <v>8114</v>
      </c>
      <c r="H3130">
        <v>6</v>
      </c>
      <c r="I3130" t="s">
        <v>296</v>
      </c>
      <c r="J3130">
        <v>81</v>
      </c>
      <c r="K3130" t="s">
        <v>1886</v>
      </c>
      <c r="L3130">
        <v>0</v>
      </c>
      <c r="M3130" t="s">
        <v>298</v>
      </c>
      <c r="N3130">
        <v>0</v>
      </c>
      <c r="O3130" t="s">
        <v>298</v>
      </c>
      <c r="P3130">
        <v>2012</v>
      </c>
      <c r="Q3130">
        <v>112</v>
      </c>
      <c r="R3130">
        <v>31497</v>
      </c>
      <c r="S3130">
        <v>7249</v>
      </c>
      <c r="T3130">
        <v>1708</v>
      </c>
      <c r="U3130" s="35">
        <v>319</v>
      </c>
      <c r="V3130" t="s">
        <v>299</v>
      </c>
      <c r="W3130" t="s">
        <v>299</v>
      </c>
      <c r="X3130" t="s">
        <v>299</v>
      </c>
      <c r="Y3130" t="s">
        <v>299</v>
      </c>
    </row>
    <row r="3131" spans="1:25" x14ac:dyDescent="0.25">
      <c r="A3131" t="s">
        <v>295</v>
      </c>
      <c r="B3131" t="s">
        <v>296</v>
      </c>
      <c r="C3131" s="61">
        <f t="shared" si="48"/>
        <v>6</v>
      </c>
      <c r="D3131" t="s">
        <v>1</v>
      </c>
      <c r="E3131">
        <v>811430</v>
      </c>
      <c r="F3131">
        <v>811</v>
      </c>
      <c r="G3131">
        <v>8114</v>
      </c>
      <c r="H3131">
        <v>6</v>
      </c>
      <c r="I3131" t="s">
        <v>296</v>
      </c>
      <c r="J3131">
        <v>81</v>
      </c>
      <c r="K3131" t="s">
        <v>1886</v>
      </c>
      <c r="L3131" t="s">
        <v>1532</v>
      </c>
      <c r="M3131" t="s">
        <v>1533</v>
      </c>
      <c r="N3131">
        <v>0</v>
      </c>
      <c r="O3131" t="s">
        <v>298</v>
      </c>
      <c r="P3131">
        <v>2012</v>
      </c>
      <c r="Q3131">
        <v>112</v>
      </c>
      <c r="R3131">
        <v>31497</v>
      </c>
      <c r="S3131">
        <v>7249</v>
      </c>
      <c r="T3131">
        <v>1708</v>
      </c>
      <c r="U3131" s="35">
        <v>319</v>
      </c>
      <c r="V3131" t="s">
        <v>299</v>
      </c>
      <c r="W3131" t="s">
        <v>299</v>
      </c>
      <c r="X3131" t="s">
        <v>299</v>
      </c>
      <c r="Y3131" t="s">
        <v>299</v>
      </c>
    </row>
    <row r="3132" spans="1:25" x14ac:dyDescent="0.25">
      <c r="A3132" t="s">
        <v>295</v>
      </c>
      <c r="B3132" t="s">
        <v>296</v>
      </c>
      <c r="C3132" s="61">
        <f t="shared" si="48"/>
        <v>5</v>
      </c>
      <c r="D3132" t="s">
        <v>1</v>
      </c>
      <c r="E3132">
        <v>81149</v>
      </c>
      <c r="F3132">
        <v>811</v>
      </c>
      <c r="G3132">
        <v>8114</v>
      </c>
      <c r="H3132">
        <v>5</v>
      </c>
      <c r="I3132" t="s">
        <v>296</v>
      </c>
      <c r="J3132">
        <v>81</v>
      </c>
      <c r="K3132" t="s">
        <v>1887</v>
      </c>
      <c r="L3132">
        <v>0</v>
      </c>
      <c r="M3132" t="s">
        <v>298</v>
      </c>
      <c r="N3132">
        <v>0</v>
      </c>
      <c r="O3132" t="s">
        <v>298</v>
      </c>
      <c r="P3132">
        <v>2012</v>
      </c>
      <c r="Q3132">
        <v>824</v>
      </c>
      <c r="R3132">
        <v>305439</v>
      </c>
      <c r="S3132">
        <v>83714</v>
      </c>
      <c r="T3132">
        <v>19684</v>
      </c>
      <c r="U3132" s="35">
        <v>2960</v>
      </c>
      <c r="V3132" t="s">
        <v>299</v>
      </c>
      <c r="W3132" t="s">
        <v>299</v>
      </c>
      <c r="X3132" t="s">
        <v>299</v>
      </c>
      <c r="Y3132" t="s">
        <v>299</v>
      </c>
    </row>
    <row r="3133" spans="1:25" x14ac:dyDescent="0.25">
      <c r="A3133" t="s">
        <v>295</v>
      </c>
      <c r="B3133" t="s">
        <v>296</v>
      </c>
      <c r="C3133" s="61">
        <f t="shared" si="48"/>
        <v>5</v>
      </c>
      <c r="D3133" t="s">
        <v>1</v>
      </c>
      <c r="E3133">
        <v>81149</v>
      </c>
      <c r="F3133">
        <v>811</v>
      </c>
      <c r="G3133">
        <v>8114</v>
      </c>
      <c r="H3133">
        <v>5</v>
      </c>
      <c r="I3133" t="s">
        <v>296</v>
      </c>
      <c r="J3133">
        <v>81</v>
      </c>
      <c r="K3133" t="s">
        <v>1887</v>
      </c>
      <c r="L3133" t="s">
        <v>1532</v>
      </c>
      <c r="M3133" t="s">
        <v>1533</v>
      </c>
      <c r="N3133">
        <v>0</v>
      </c>
      <c r="O3133" t="s">
        <v>298</v>
      </c>
      <c r="P3133">
        <v>2012</v>
      </c>
      <c r="Q3133">
        <v>824</v>
      </c>
      <c r="R3133">
        <v>305439</v>
      </c>
      <c r="S3133">
        <v>83714</v>
      </c>
      <c r="T3133">
        <v>19684</v>
      </c>
      <c r="U3133" s="35">
        <v>2960</v>
      </c>
      <c r="V3133" t="s">
        <v>299</v>
      </c>
      <c r="W3133" t="s">
        <v>299</v>
      </c>
      <c r="X3133" t="s">
        <v>299</v>
      </c>
      <c r="Y3133" t="s">
        <v>299</v>
      </c>
    </row>
    <row r="3134" spans="1:25" x14ac:dyDescent="0.25">
      <c r="A3134" t="s">
        <v>295</v>
      </c>
      <c r="B3134" t="s">
        <v>296</v>
      </c>
      <c r="C3134" s="61">
        <f t="shared" si="48"/>
        <v>6</v>
      </c>
      <c r="D3134" t="s">
        <v>1</v>
      </c>
      <c r="E3134">
        <v>811490</v>
      </c>
      <c r="F3134">
        <v>811</v>
      </c>
      <c r="G3134">
        <v>8114</v>
      </c>
      <c r="H3134">
        <v>6</v>
      </c>
      <c r="I3134" t="s">
        <v>296</v>
      </c>
      <c r="J3134">
        <v>81</v>
      </c>
      <c r="K3134" t="s">
        <v>1887</v>
      </c>
      <c r="L3134">
        <v>0</v>
      </c>
      <c r="M3134" t="s">
        <v>298</v>
      </c>
      <c r="N3134">
        <v>0</v>
      </c>
      <c r="O3134" t="s">
        <v>298</v>
      </c>
      <c r="P3134">
        <v>2012</v>
      </c>
      <c r="Q3134">
        <v>824</v>
      </c>
      <c r="R3134">
        <v>305439</v>
      </c>
      <c r="S3134">
        <v>83714</v>
      </c>
      <c r="T3134">
        <v>19684</v>
      </c>
      <c r="U3134" s="35">
        <v>2960</v>
      </c>
      <c r="V3134" t="s">
        <v>299</v>
      </c>
      <c r="W3134" t="s">
        <v>299</v>
      </c>
      <c r="X3134" t="s">
        <v>299</v>
      </c>
      <c r="Y3134" t="s">
        <v>299</v>
      </c>
    </row>
    <row r="3135" spans="1:25" x14ac:dyDescent="0.25">
      <c r="A3135" t="s">
        <v>295</v>
      </c>
      <c r="B3135" t="s">
        <v>296</v>
      </c>
      <c r="C3135" s="61">
        <f t="shared" si="48"/>
        <v>6</v>
      </c>
      <c r="D3135" t="s">
        <v>1</v>
      </c>
      <c r="E3135">
        <v>811490</v>
      </c>
      <c r="F3135">
        <v>811</v>
      </c>
      <c r="G3135">
        <v>8114</v>
      </c>
      <c r="H3135">
        <v>6</v>
      </c>
      <c r="I3135" t="s">
        <v>296</v>
      </c>
      <c r="J3135">
        <v>81</v>
      </c>
      <c r="K3135" t="s">
        <v>1887</v>
      </c>
      <c r="L3135" t="s">
        <v>1532</v>
      </c>
      <c r="M3135" t="s">
        <v>1533</v>
      </c>
      <c r="N3135">
        <v>0</v>
      </c>
      <c r="O3135" t="s">
        <v>298</v>
      </c>
      <c r="P3135">
        <v>2012</v>
      </c>
      <c r="Q3135">
        <v>824</v>
      </c>
      <c r="R3135">
        <v>305439</v>
      </c>
      <c r="S3135">
        <v>83714</v>
      </c>
      <c r="T3135">
        <v>19684</v>
      </c>
      <c r="U3135" s="35">
        <v>2960</v>
      </c>
      <c r="V3135" t="s">
        <v>299</v>
      </c>
      <c r="W3135" t="s">
        <v>299</v>
      </c>
      <c r="X3135" t="s">
        <v>299</v>
      </c>
      <c r="Y3135" t="s">
        <v>299</v>
      </c>
    </row>
    <row r="3136" spans="1:25" x14ac:dyDescent="0.25">
      <c r="A3136" t="s">
        <v>295</v>
      </c>
      <c r="B3136" t="s">
        <v>296</v>
      </c>
      <c r="C3136" s="61">
        <f t="shared" si="48"/>
        <v>7</v>
      </c>
      <c r="D3136" t="s">
        <v>1</v>
      </c>
      <c r="E3136">
        <v>8114901</v>
      </c>
      <c r="F3136">
        <v>811</v>
      </c>
      <c r="G3136">
        <v>8114</v>
      </c>
      <c r="H3136">
        <v>7</v>
      </c>
      <c r="I3136" t="s">
        <v>296</v>
      </c>
      <c r="J3136">
        <v>81</v>
      </c>
      <c r="K3136" t="s">
        <v>1888</v>
      </c>
      <c r="L3136">
        <v>0</v>
      </c>
      <c r="M3136" t="s">
        <v>298</v>
      </c>
      <c r="N3136">
        <v>0</v>
      </c>
      <c r="O3136" t="s">
        <v>298</v>
      </c>
      <c r="P3136">
        <v>2012</v>
      </c>
      <c r="Q3136">
        <v>136</v>
      </c>
      <c r="R3136">
        <v>30592</v>
      </c>
      <c r="S3136">
        <v>8651</v>
      </c>
      <c r="T3136">
        <v>2263</v>
      </c>
      <c r="U3136" s="35">
        <v>347</v>
      </c>
      <c r="V3136" t="s">
        <v>299</v>
      </c>
      <c r="W3136" t="s">
        <v>299</v>
      </c>
      <c r="X3136" t="s">
        <v>299</v>
      </c>
      <c r="Y3136" t="s">
        <v>299</v>
      </c>
    </row>
    <row r="3137" spans="1:25" x14ac:dyDescent="0.25">
      <c r="A3137" t="s">
        <v>295</v>
      </c>
      <c r="B3137" t="s">
        <v>296</v>
      </c>
      <c r="C3137" s="61">
        <f t="shared" si="48"/>
        <v>7</v>
      </c>
      <c r="D3137" t="s">
        <v>1</v>
      </c>
      <c r="E3137">
        <v>8114901</v>
      </c>
      <c r="F3137">
        <v>811</v>
      </c>
      <c r="G3137">
        <v>8114</v>
      </c>
      <c r="H3137">
        <v>7</v>
      </c>
      <c r="I3137" t="s">
        <v>296</v>
      </c>
      <c r="J3137">
        <v>81</v>
      </c>
      <c r="K3137" t="s">
        <v>1888</v>
      </c>
      <c r="L3137" t="s">
        <v>1532</v>
      </c>
      <c r="M3137" t="s">
        <v>1533</v>
      </c>
      <c r="N3137">
        <v>0</v>
      </c>
      <c r="O3137" t="s">
        <v>298</v>
      </c>
      <c r="P3137">
        <v>2012</v>
      </c>
      <c r="Q3137">
        <v>136</v>
      </c>
      <c r="R3137">
        <v>30592</v>
      </c>
      <c r="S3137">
        <v>8651</v>
      </c>
      <c r="T3137">
        <v>2263</v>
      </c>
      <c r="U3137" s="35">
        <v>347</v>
      </c>
      <c r="V3137" t="s">
        <v>299</v>
      </c>
      <c r="W3137" t="s">
        <v>299</v>
      </c>
      <c r="X3137" t="s">
        <v>299</v>
      </c>
      <c r="Y3137" t="s">
        <v>299</v>
      </c>
    </row>
    <row r="3138" spans="1:25" x14ac:dyDescent="0.25">
      <c r="A3138" t="s">
        <v>295</v>
      </c>
      <c r="B3138" t="s">
        <v>296</v>
      </c>
      <c r="C3138" s="61">
        <f t="shared" si="48"/>
        <v>7</v>
      </c>
      <c r="D3138" t="s">
        <v>1</v>
      </c>
      <c r="E3138">
        <v>8114902</v>
      </c>
      <c r="F3138">
        <v>811</v>
      </c>
      <c r="G3138">
        <v>8114</v>
      </c>
      <c r="H3138">
        <v>7</v>
      </c>
      <c r="I3138" t="s">
        <v>296</v>
      </c>
      <c r="J3138">
        <v>81</v>
      </c>
      <c r="K3138" t="s">
        <v>1889</v>
      </c>
      <c r="L3138">
        <v>0</v>
      </c>
      <c r="M3138" t="s">
        <v>298</v>
      </c>
      <c r="N3138">
        <v>0</v>
      </c>
      <c r="O3138" t="s">
        <v>298</v>
      </c>
      <c r="P3138">
        <v>2012</v>
      </c>
      <c r="Q3138">
        <v>204</v>
      </c>
      <c r="R3138">
        <v>135684</v>
      </c>
      <c r="S3138">
        <v>37595</v>
      </c>
      <c r="T3138">
        <v>8787</v>
      </c>
      <c r="U3138" s="35">
        <v>1034</v>
      </c>
      <c r="V3138" t="s">
        <v>299</v>
      </c>
      <c r="W3138" t="s">
        <v>299</v>
      </c>
      <c r="X3138" t="s">
        <v>299</v>
      </c>
      <c r="Y3138" t="s">
        <v>299</v>
      </c>
    </row>
    <row r="3139" spans="1:25" x14ac:dyDescent="0.25">
      <c r="A3139" t="s">
        <v>295</v>
      </c>
      <c r="B3139" t="s">
        <v>296</v>
      </c>
      <c r="C3139" s="61">
        <f t="shared" si="48"/>
        <v>7</v>
      </c>
      <c r="D3139" t="s">
        <v>1</v>
      </c>
      <c r="E3139">
        <v>8114902</v>
      </c>
      <c r="F3139">
        <v>811</v>
      </c>
      <c r="G3139">
        <v>8114</v>
      </c>
      <c r="H3139">
        <v>7</v>
      </c>
      <c r="I3139" t="s">
        <v>296</v>
      </c>
      <c r="J3139">
        <v>81</v>
      </c>
      <c r="K3139" t="s">
        <v>1889</v>
      </c>
      <c r="L3139" t="s">
        <v>1532</v>
      </c>
      <c r="M3139" t="s">
        <v>1533</v>
      </c>
      <c r="N3139">
        <v>0</v>
      </c>
      <c r="O3139" t="s">
        <v>298</v>
      </c>
      <c r="P3139">
        <v>2012</v>
      </c>
      <c r="Q3139">
        <v>204</v>
      </c>
      <c r="R3139">
        <v>135684</v>
      </c>
      <c r="S3139">
        <v>37595</v>
      </c>
      <c r="T3139">
        <v>8787</v>
      </c>
      <c r="U3139" s="35">
        <v>1034</v>
      </c>
      <c r="V3139" t="s">
        <v>299</v>
      </c>
      <c r="W3139" t="s">
        <v>299</v>
      </c>
      <c r="X3139" t="s">
        <v>299</v>
      </c>
      <c r="Y3139" t="s">
        <v>299</v>
      </c>
    </row>
    <row r="3140" spans="1:25" x14ac:dyDescent="0.25">
      <c r="A3140" t="s">
        <v>295</v>
      </c>
      <c r="B3140" t="s">
        <v>296</v>
      </c>
      <c r="C3140" s="61">
        <f t="shared" si="48"/>
        <v>7</v>
      </c>
      <c r="D3140" t="s">
        <v>1</v>
      </c>
      <c r="E3140">
        <v>8114904</v>
      </c>
      <c r="F3140">
        <v>811</v>
      </c>
      <c r="G3140">
        <v>8114</v>
      </c>
      <c r="H3140">
        <v>7</v>
      </c>
      <c r="I3140" t="s">
        <v>296</v>
      </c>
      <c r="J3140">
        <v>81</v>
      </c>
      <c r="K3140" t="s">
        <v>1890</v>
      </c>
      <c r="L3140">
        <v>0</v>
      </c>
      <c r="M3140" t="s">
        <v>298</v>
      </c>
      <c r="N3140">
        <v>0</v>
      </c>
      <c r="O3140" t="s">
        <v>298</v>
      </c>
      <c r="P3140">
        <v>2012</v>
      </c>
      <c r="Q3140">
        <v>228</v>
      </c>
      <c r="R3140">
        <v>46993</v>
      </c>
      <c r="S3140">
        <v>15056</v>
      </c>
      <c r="T3140">
        <v>3517</v>
      </c>
      <c r="U3140" s="35">
        <v>829</v>
      </c>
      <c r="V3140" t="s">
        <v>299</v>
      </c>
      <c r="W3140" t="s">
        <v>299</v>
      </c>
      <c r="X3140" t="s">
        <v>299</v>
      </c>
      <c r="Y3140" t="s">
        <v>299</v>
      </c>
    </row>
    <row r="3141" spans="1:25" x14ac:dyDescent="0.25">
      <c r="A3141" t="s">
        <v>295</v>
      </c>
      <c r="B3141" t="s">
        <v>296</v>
      </c>
      <c r="C3141" s="61">
        <f t="shared" ref="C3141:C3204" si="49">LEN(E3141)</f>
        <v>7</v>
      </c>
      <c r="D3141" t="s">
        <v>1</v>
      </c>
      <c r="E3141">
        <v>8114904</v>
      </c>
      <c r="F3141">
        <v>811</v>
      </c>
      <c r="G3141">
        <v>8114</v>
      </c>
      <c r="H3141">
        <v>7</v>
      </c>
      <c r="I3141" t="s">
        <v>296</v>
      </c>
      <c r="J3141">
        <v>81</v>
      </c>
      <c r="K3141" t="s">
        <v>1890</v>
      </c>
      <c r="L3141" t="s">
        <v>1532</v>
      </c>
      <c r="M3141" t="s">
        <v>1533</v>
      </c>
      <c r="N3141">
        <v>0</v>
      </c>
      <c r="O3141" t="s">
        <v>298</v>
      </c>
      <c r="P3141">
        <v>2012</v>
      </c>
      <c r="Q3141">
        <v>228</v>
      </c>
      <c r="R3141">
        <v>46993</v>
      </c>
      <c r="S3141">
        <v>15056</v>
      </c>
      <c r="T3141">
        <v>3517</v>
      </c>
      <c r="U3141" s="35">
        <v>829</v>
      </c>
      <c r="V3141" t="s">
        <v>299</v>
      </c>
      <c r="W3141" t="s">
        <v>299</v>
      </c>
      <c r="X3141" t="s">
        <v>299</v>
      </c>
      <c r="Y3141" t="s">
        <v>299</v>
      </c>
    </row>
    <row r="3142" spans="1:25" x14ac:dyDescent="0.25">
      <c r="A3142" t="s">
        <v>295</v>
      </c>
      <c r="B3142" t="s">
        <v>296</v>
      </c>
      <c r="C3142" s="61">
        <f t="shared" si="49"/>
        <v>7</v>
      </c>
      <c r="D3142" t="s">
        <v>1</v>
      </c>
      <c r="E3142">
        <v>8114909</v>
      </c>
      <c r="F3142">
        <v>811</v>
      </c>
      <c r="G3142">
        <v>8114</v>
      </c>
      <c r="H3142">
        <v>7</v>
      </c>
      <c r="I3142" t="s">
        <v>296</v>
      </c>
      <c r="J3142">
        <v>81</v>
      </c>
      <c r="K3142" t="s">
        <v>1891</v>
      </c>
      <c r="L3142">
        <v>0</v>
      </c>
      <c r="M3142" t="s">
        <v>298</v>
      </c>
      <c r="N3142">
        <v>0</v>
      </c>
      <c r="O3142" t="s">
        <v>298</v>
      </c>
      <c r="P3142">
        <v>2012</v>
      </c>
      <c r="Q3142">
        <v>256</v>
      </c>
      <c r="R3142">
        <v>92170</v>
      </c>
      <c r="S3142">
        <v>22412</v>
      </c>
      <c r="T3142">
        <v>5117</v>
      </c>
      <c r="U3142" s="35">
        <v>750</v>
      </c>
      <c r="V3142" t="s">
        <v>299</v>
      </c>
      <c r="W3142" t="s">
        <v>299</v>
      </c>
      <c r="X3142" t="s">
        <v>299</v>
      </c>
      <c r="Y3142" t="s">
        <v>299</v>
      </c>
    </row>
    <row r="3143" spans="1:25" x14ac:dyDescent="0.25">
      <c r="A3143" t="s">
        <v>295</v>
      </c>
      <c r="B3143" t="s">
        <v>296</v>
      </c>
      <c r="C3143" s="61">
        <f t="shared" si="49"/>
        <v>7</v>
      </c>
      <c r="D3143" t="s">
        <v>1</v>
      </c>
      <c r="E3143">
        <v>8114909</v>
      </c>
      <c r="F3143">
        <v>811</v>
      </c>
      <c r="G3143">
        <v>8114</v>
      </c>
      <c r="H3143">
        <v>7</v>
      </c>
      <c r="I3143" t="s">
        <v>296</v>
      </c>
      <c r="J3143">
        <v>81</v>
      </c>
      <c r="K3143" t="s">
        <v>1891</v>
      </c>
      <c r="L3143" t="s">
        <v>1532</v>
      </c>
      <c r="M3143" t="s">
        <v>1533</v>
      </c>
      <c r="N3143">
        <v>0</v>
      </c>
      <c r="O3143" t="s">
        <v>298</v>
      </c>
      <c r="P3143">
        <v>2012</v>
      </c>
      <c r="Q3143">
        <v>256</v>
      </c>
      <c r="R3143">
        <v>92170</v>
      </c>
      <c r="S3143">
        <v>22412</v>
      </c>
      <c r="T3143">
        <v>5117</v>
      </c>
      <c r="U3143" s="35">
        <v>750</v>
      </c>
      <c r="V3143" t="s">
        <v>299</v>
      </c>
      <c r="W3143" t="s">
        <v>299</v>
      </c>
      <c r="X3143" t="s">
        <v>299</v>
      </c>
      <c r="Y3143" t="s">
        <v>299</v>
      </c>
    </row>
    <row r="3144" spans="1:25" x14ac:dyDescent="0.25">
      <c r="A3144" t="s">
        <v>295</v>
      </c>
      <c r="B3144" t="s">
        <v>296</v>
      </c>
      <c r="C3144" s="61">
        <f t="shared" si="49"/>
        <v>3</v>
      </c>
      <c r="D3144" t="s">
        <v>1</v>
      </c>
      <c r="E3144">
        <v>812</v>
      </c>
      <c r="F3144">
        <v>812</v>
      </c>
      <c r="G3144" t="s">
        <v>296</v>
      </c>
      <c r="H3144">
        <v>3</v>
      </c>
      <c r="I3144" t="s">
        <v>296</v>
      </c>
      <c r="J3144">
        <v>81</v>
      </c>
      <c r="K3144" t="s">
        <v>1892</v>
      </c>
      <c r="L3144">
        <v>0</v>
      </c>
      <c r="M3144" t="s">
        <v>298</v>
      </c>
      <c r="N3144">
        <v>0</v>
      </c>
      <c r="O3144" t="s">
        <v>298</v>
      </c>
      <c r="P3144">
        <v>2012</v>
      </c>
      <c r="Q3144">
        <v>23392</v>
      </c>
      <c r="R3144">
        <v>11651490</v>
      </c>
      <c r="S3144">
        <v>3519545</v>
      </c>
      <c r="T3144">
        <v>855113</v>
      </c>
      <c r="U3144" s="35">
        <v>155062</v>
      </c>
      <c r="V3144" t="s">
        <v>299</v>
      </c>
      <c r="W3144" t="s">
        <v>299</v>
      </c>
      <c r="X3144" t="s">
        <v>299</v>
      </c>
      <c r="Y3144" t="s">
        <v>299</v>
      </c>
    </row>
    <row r="3145" spans="1:25" x14ac:dyDescent="0.25">
      <c r="A3145" t="s">
        <v>295</v>
      </c>
      <c r="B3145" t="s">
        <v>296</v>
      </c>
      <c r="C3145" s="61">
        <f t="shared" si="49"/>
        <v>3</v>
      </c>
      <c r="D3145" t="s">
        <v>1</v>
      </c>
      <c r="E3145">
        <v>812</v>
      </c>
      <c r="F3145">
        <v>812</v>
      </c>
      <c r="G3145" t="s">
        <v>296</v>
      </c>
      <c r="H3145">
        <v>3</v>
      </c>
      <c r="I3145" t="s">
        <v>296</v>
      </c>
      <c r="J3145">
        <v>81</v>
      </c>
      <c r="K3145" t="s">
        <v>1892</v>
      </c>
      <c r="L3145" t="s">
        <v>1532</v>
      </c>
      <c r="M3145" t="s">
        <v>1533</v>
      </c>
      <c r="N3145">
        <v>0</v>
      </c>
      <c r="O3145" t="s">
        <v>298</v>
      </c>
      <c r="P3145">
        <v>2012</v>
      </c>
      <c r="Q3145">
        <v>23392</v>
      </c>
      <c r="R3145">
        <v>11651490</v>
      </c>
      <c r="S3145">
        <v>3519545</v>
      </c>
      <c r="T3145">
        <v>855113</v>
      </c>
      <c r="U3145" s="35">
        <v>155062</v>
      </c>
      <c r="V3145" t="s">
        <v>299</v>
      </c>
      <c r="W3145" t="s">
        <v>299</v>
      </c>
      <c r="X3145" t="s">
        <v>299</v>
      </c>
      <c r="Y3145" t="s">
        <v>299</v>
      </c>
    </row>
    <row r="3146" spans="1:25" x14ac:dyDescent="0.25">
      <c r="A3146" t="s">
        <v>295</v>
      </c>
      <c r="B3146" t="s">
        <v>296</v>
      </c>
      <c r="C3146" s="61">
        <f t="shared" si="49"/>
        <v>4</v>
      </c>
      <c r="D3146" t="s">
        <v>1</v>
      </c>
      <c r="E3146">
        <v>8121</v>
      </c>
      <c r="F3146">
        <v>812</v>
      </c>
      <c r="G3146">
        <v>8121</v>
      </c>
      <c r="H3146">
        <v>4</v>
      </c>
      <c r="I3146" t="s">
        <v>296</v>
      </c>
      <c r="J3146">
        <v>81</v>
      </c>
      <c r="K3146" t="s">
        <v>1893</v>
      </c>
      <c r="L3146">
        <v>0</v>
      </c>
      <c r="M3146" t="s">
        <v>298</v>
      </c>
      <c r="N3146">
        <v>0</v>
      </c>
      <c r="O3146" t="s">
        <v>298</v>
      </c>
      <c r="P3146">
        <v>2012</v>
      </c>
      <c r="Q3146">
        <v>12448</v>
      </c>
      <c r="R3146">
        <v>3324202</v>
      </c>
      <c r="S3146">
        <v>1135149</v>
      </c>
      <c r="T3146">
        <v>271089</v>
      </c>
      <c r="U3146" s="35">
        <v>66790</v>
      </c>
      <c r="V3146" t="s">
        <v>299</v>
      </c>
      <c r="W3146" t="s">
        <v>299</v>
      </c>
      <c r="X3146" t="s">
        <v>299</v>
      </c>
      <c r="Y3146" t="s">
        <v>299</v>
      </c>
    </row>
    <row r="3147" spans="1:25" x14ac:dyDescent="0.25">
      <c r="A3147" t="s">
        <v>295</v>
      </c>
      <c r="B3147" t="s">
        <v>296</v>
      </c>
      <c r="C3147" s="61">
        <f t="shared" si="49"/>
        <v>4</v>
      </c>
      <c r="D3147" t="s">
        <v>1</v>
      </c>
      <c r="E3147">
        <v>8121</v>
      </c>
      <c r="F3147">
        <v>812</v>
      </c>
      <c r="G3147">
        <v>8121</v>
      </c>
      <c r="H3147">
        <v>4</v>
      </c>
      <c r="I3147" t="s">
        <v>296</v>
      </c>
      <c r="J3147">
        <v>81</v>
      </c>
      <c r="K3147" t="s">
        <v>1893</v>
      </c>
      <c r="L3147" t="s">
        <v>1532</v>
      </c>
      <c r="M3147" t="s">
        <v>1533</v>
      </c>
      <c r="N3147">
        <v>0</v>
      </c>
      <c r="O3147" t="s">
        <v>298</v>
      </c>
      <c r="P3147">
        <v>2012</v>
      </c>
      <c r="Q3147">
        <v>12448</v>
      </c>
      <c r="R3147">
        <v>3324202</v>
      </c>
      <c r="S3147">
        <v>1135149</v>
      </c>
      <c r="T3147">
        <v>271089</v>
      </c>
      <c r="U3147" s="35">
        <v>66790</v>
      </c>
      <c r="V3147" t="s">
        <v>299</v>
      </c>
      <c r="W3147" t="s">
        <v>299</v>
      </c>
      <c r="X3147" t="s">
        <v>299</v>
      </c>
      <c r="Y3147" t="s">
        <v>299</v>
      </c>
    </row>
    <row r="3148" spans="1:25" x14ac:dyDescent="0.25">
      <c r="A3148" t="s">
        <v>295</v>
      </c>
      <c r="B3148" t="s">
        <v>296</v>
      </c>
      <c r="C3148" s="61">
        <f t="shared" si="49"/>
        <v>5</v>
      </c>
      <c r="D3148" t="s">
        <v>1</v>
      </c>
      <c r="E3148">
        <v>81211</v>
      </c>
      <c r="F3148">
        <v>812</v>
      </c>
      <c r="G3148">
        <v>8121</v>
      </c>
      <c r="H3148">
        <v>5</v>
      </c>
      <c r="I3148" t="s">
        <v>296</v>
      </c>
      <c r="J3148">
        <v>81</v>
      </c>
      <c r="K3148" t="s">
        <v>1894</v>
      </c>
      <c r="L3148">
        <v>0</v>
      </c>
      <c r="M3148" t="s">
        <v>298</v>
      </c>
      <c r="N3148">
        <v>0</v>
      </c>
      <c r="O3148" t="s">
        <v>298</v>
      </c>
      <c r="P3148">
        <v>2012</v>
      </c>
      <c r="Q3148">
        <v>10067</v>
      </c>
      <c r="R3148">
        <v>2321591</v>
      </c>
      <c r="S3148">
        <v>832090</v>
      </c>
      <c r="T3148">
        <v>196661</v>
      </c>
      <c r="U3148" s="35">
        <v>48976</v>
      </c>
      <c r="V3148" t="s">
        <v>299</v>
      </c>
      <c r="W3148" t="s">
        <v>299</v>
      </c>
      <c r="X3148" t="s">
        <v>299</v>
      </c>
      <c r="Y3148" t="s">
        <v>299</v>
      </c>
    </row>
    <row r="3149" spans="1:25" x14ac:dyDescent="0.25">
      <c r="A3149" t="s">
        <v>295</v>
      </c>
      <c r="B3149" t="s">
        <v>296</v>
      </c>
      <c r="C3149" s="61">
        <f t="shared" si="49"/>
        <v>5</v>
      </c>
      <c r="D3149" t="s">
        <v>1</v>
      </c>
      <c r="E3149">
        <v>81211</v>
      </c>
      <c r="F3149">
        <v>812</v>
      </c>
      <c r="G3149">
        <v>8121</v>
      </c>
      <c r="H3149">
        <v>5</v>
      </c>
      <c r="I3149" t="s">
        <v>296</v>
      </c>
      <c r="J3149">
        <v>81</v>
      </c>
      <c r="K3149" t="s">
        <v>1894</v>
      </c>
      <c r="L3149" t="s">
        <v>1532</v>
      </c>
      <c r="M3149" t="s">
        <v>1533</v>
      </c>
      <c r="N3149">
        <v>0</v>
      </c>
      <c r="O3149" t="s">
        <v>298</v>
      </c>
      <c r="P3149">
        <v>2012</v>
      </c>
      <c r="Q3149">
        <v>10067</v>
      </c>
      <c r="R3149">
        <v>2321591</v>
      </c>
      <c r="S3149">
        <v>832090</v>
      </c>
      <c r="T3149">
        <v>196661</v>
      </c>
      <c r="U3149" s="35">
        <v>48976</v>
      </c>
      <c r="V3149" t="s">
        <v>299</v>
      </c>
      <c r="W3149" t="s">
        <v>299</v>
      </c>
      <c r="X3149" t="s">
        <v>299</v>
      </c>
      <c r="Y3149" t="s">
        <v>299</v>
      </c>
    </row>
    <row r="3150" spans="1:25" x14ac:dyDescent="0.25">
      <c r="A3150" t="s">
        <v>295</v>
      </c>
      <c r="B3150" t="s">
        <v>296</v>
      </c>
      <c r="C3150" s="61">
        <f t="shared" si="49"/>
        <v>6</v>
      </c>
      <c r="D3150" t="s">
        <v>1</v>
      </c>
      <c r="E3150">
        <v>812111</v>
      </c>
      <c r="F3150">
        <v>812</v>
      </c>
      <c r="G3150">
        <v>8121</v>
      </c>
      <c r="H3150">
        <v>6</v>
      </c>
      <c r="I3150" t="s">
        <v>296</v>
      </c>
      <c r="J3150">
        <v>81</v>
      </c>
      <c r="K3150" t="s">
        <v>1895</v>
      </c>
      <c r="L3150">
        <v>0</v>
      </c>
      <c r="M3150" t="s">
        <v>298</v>
      </c>
      <c r="N3150">
        <v>0</v>
      </c>
      <c r="O3150" t="s">
        <v>298</v>
      </c>
      <c r="P3150">
        <v>2012</v>
      </c>
      <c r="Q3150">
        <v>196</v>
      </c>
      <c r="R3150">
        <v>43616</v>
      </c>
      <c r="S3150">
        <v>21218</v>
      </c>
      <c r="T3150">
        <v>5083</v>
      </c>
      <c r="U3150" s="35">
        <v>1011</v>
      </c>
      <c r="V3150" t="s">
        <v>299</v>
      </c>
      <c r="W3150" t="s">
        <v>299</v>
      </c>
      <c r="X3150" t="s">
        <v>299</v>
      </c>
      <c r="Y3150" t="s">
        <v>299</v>
      </c>
    </row>
    <row r="3151" spans="1:25" x14ac:dyDescent="0.25">
      <c r="A3151" t="s">
        <v>295</v>
      </c>
      <c r="B3151" t="s">
        <v>296</v>
      </c>
      <c r="C3151" s="61">
        <f t="shared" si="49"/>
        <v>6</v>
      </c>
      <c r="D3151" t="s">
        <v>1</v>
      </c>
      <c r="E3151">
        <v>812111</v>
      </c>
      <c r="F3151">
        <v>812</v>
      </c>
      <c r="G3151">
        <v>8121</v>
      </c>
      <c r="H3151">
        <v>6</v>
      </c>
      <c r="I3151" t="s">
        <v>296</v>
      </c>
      <c r="J3151">
        <v>81</v>
      </c>
      <c r="K3151" t="s">
        <v>1895</v>
      </c>
      <c r="L3151" t="s">
        <v>1532</v>
      </c>
      <c r="M3151" t="s">
        <v>1533</v>
      </c>
      <c r="N3151">
        <v>0</v>
      </c>
      <c r="O3151" t="s">
        <v>298</v>
      </c>
      <c r="P3151">
        <v>2012</v>
      </c>
      <c r="Q3151">
        <v>196</v>
      </c>
      <c r="R3151">
        <v>43616</v>
      </c>
      <c r="S3151">
        <v>21218</v>
      </c>
      <c r="T3151">
        <v>5083</v>
      </c>
      <c r="U3151" s="35">
        <v>1011</v>
      </c>
      <c r="V3151" t="s">
        <v>299</v>
      </c>
      <c r="W3151" t="s">
        <v>299</v>
      </c>
      <c r="X3151" t="s">
        <v>299</v>
      </c>
      <c r="Y3151" t="s">
        <v>299</v>
      </c>
    </row>
    <row r="3152" spans="1:25" x14ac:dyDescent="0.25">
      <c r="A3152" t="s">
        <v>295</v>
      </c>
      <c r="B3152" t="s">
        <v>296</v>
      </c>
      <c r="C3152" s="61">
        <f t="shared" si="49"/>
        <v>6</v>
      </c>
      <c r="D3152" t="s">
        <v>1</v>
      </c>
      <c r="E3152">
        <v>812112</v>
      </c>
      <c r="F3152">
        <v>812</v>
      </c>
      <c r="G3152">
        <v>8121</v>
      </c>
      <c r="H3152">
        <v>6</v>
      </c>
      <c r="I3152" t="s">
        <v>296</v>
      </c>
      <c r="J3152">
        <v>81</v>
      </c>
      <c r="K3152" t="s">
        <v>1896</v>
      </c>
      <c r="L3152">
        <v>0</v>
      </c>
      <c r="M3152" t="s">
        <v>298</v>
      </c>
      <c r="N3152">
        <v>0</v>
      </c>
      <c r="O3152" t="s">
        <v>298</v>
      </c>
      <c r="P3152">
        <v>2012</v>
      </c>
      <c r="Q3152">
        <v>6574</v>
      </c>
      <c r="R3152">
        <v>1755417</v>
      </c>
      <c r="S3152">
        <v>642055</v>
      </c>
      <c r="T3152">
        <v>153211</v>
      </c>
      <c r="U3152" s="35">
        <v>33901</v>
      </c>
      <c r="V3152" t="s">
        <v>299</v>
      </c>
      <c r="W3152" t="s">
        <v>299</v>
      </c>
      <c r="X3152" t="s">
        <v>299</v>
      </c>
      <c r="Y3152" t="s">
        <v>299</v>
      </c>
    </row>
    <row r="3153" spans="1:25" x14ac:dyDescent="0.25">
      <c r="A3153" t="s">
        <v>295</v>
      </c>
      <c r="B3153" t="s">
        <v>296</v>
      </c>
      <c r="C3153" s="61">
        <f t="shared" si="49"/>
        <v>6</v>
      </c>
      <c r="D3153" t="s">
        <v>1</v>
      </c>
      <c r="E3153">
        <v>812112</v>
      </c>
      <c r="F3153">
        <v>812</v>
      </c>
      <c r="G3153">
        <v>8121</v>
      </c>
      <c r="H3153">
        <v>6</v>
      </c>
      <c r="I3153" t="s">
        <v>296</v>
      </c>
      <c r="J3153">
        <v>81</v>
      </c>
      <c r="K3153" t="s">
        <v>1896</v>
      </c>
      <c r="L3153" t="s">
        <v>1532</v>
      </c>
      <c r="M3153" t="s">
        <v>1533</v>
      </c>
      <c r="N3153">
        <v>0</v>
      </c>
      <c r="O3153" t="s">
        <v>298</v>
      </c>
      <c r="P3153">
        <v>2012</v>
      </c>
      <c r="Q3153">
        <v>6574</v>
      </c>
      <c r="R3153">
        <v>1755417</v>
      </c>
      <c r="S3153">
        <v>642055</v>
      </c>
      <c r="T3153">
        <v>153211</v>
      </c>
      <c r="U3153" s="35">
        <v>33901</v>
      </c>
      <c r="V3153" t="s">
        <v>299</v>
      </c>
      <c r="W3153" t="s">
        <v>299</v>
      </c>
      <c r="X3153" t="s">
        <v>299</v>
      </c>
      <c r="Y3153" t="s">
        <v>299</v>
      </c>
    </row>
    <row r="3154" spans="1:25" x14ac:dyDescent="0.25">
      <c r="A3154" t="s">
        <v>295</v>
      </c>
      <c r="B3154" t="s">
        <v>296</v>
      </c>
      <c r="C3154" s="61">
        <f t="shared" si="49"/>
        <v>6</v>
      </c>
      <c r="D3154" t="s">
        <v>1</v>
      </c>
      <c r="E3154">
        <v>812113</v>
      </c>
      <c r="F3154">
        <v>812</v>
      </c>
      <c r="G3154">
        <v>8121</v>
      </c>
      <c r="H3154">
        <v>6</v>
      </c>
      <c r="I3154" t="s">
        <v>296</v>
      </c>
      <c r="J3154">
        <v>81</v>
      </c>
      <c r="K3154" t="s">
        <v>1897</v>
      </c>
      <c r="L3154">
        <v>0</v>
      </c>
      <c r="M3154" t="s">
        <v>298</v>
      </c>
      <c r="N3154">
        <v>0</v>
      </c>
      <c r="O3154" t="s">
        <v>298</v>
      </c>
      <c r="P3154">
        <v>2012</v>
      </c>
      <c r="Q3154">
        <v>3297</v>
      </c>
      <c r="R3154">
        <v>522558</v>
      </c>
      <c r="S3154">
        <v>168817</v>
      </c>
      <c r="T3154">
        <v>38367</v>
      </c>
      <c r="U3154" s="35">
        <v>14064</v>
      </c>
      <c r="V3154" t="s">
        <v>299</v>
      </c>
      <c r="W3154" t="s">
        <v>299</v>
      </c>
      <c r="X3154" t="s">
        <v>299</v>
      </c>
      <c r="Y3154" t="s">
        <v>299</v>
      </c>
    </row>
    <row r="3155" spans="1:25" x14ac:dyDescent="0.25">
      <c r="A3155" t="s">
        <v>295</v>
      </c>
      <c r="B3155" t="s">
        <v>296</v>
      </c>
      <c r="C3155" s="61">
        <f t="shared" si="49"/>
        <v>6</v>
      </c>
      <c r="D3155" t="s">
        <v>1</v>
      </c>
      <c r="E3155">
        <v>812113</v>
      </c>
      <c r="F3155">
        <v>812</v>
      </c>
      <c r="G3155">
        <v>8121</v>
      </c>
      <c r="H3155">
        <v>6</v>
      </c>
      <c r="I3155" t="s">
        <v>296</v>
      </c>
      <c r="J3155">
        <v>81</v>
      </c>
      <c r="K3155" t="s">
        <v>1897</v>
      </c>
      <c r="L3155" t="s">
        <v>1532</v>
      </c>
      <c r="M3155" t="s">
        <v>1533</v>
      </c>
      <c r="N3155">
        <v>0</v>
      </c>
      <c r="O3155" t="s">
        <v>298</v>
      </c>
      <c r="P3155">
        <v>2012</v>
      </c>
      <c r="Q3155">
        <v>3297</v>
      </c>
      <c r="R3155">
        <v>522558</v>
      </c>
      <c r="S3155">
        <v>168817</v>
      </c>
      <c r="T3155">
        <v>38367</v>
      </c>
      <c r="U3155" s="35">
        <v>14064</v>
      </c>
      <c r="V3155" t="s">
        <v>299</v>
      </c>
      <c r="W3155" t="s">
        <v>299</v>
      </c>
      <c r="X3155" t="s">
        <v>299</v>
      </c>
      <c r="Y3155" t="s">
        <v>299</v>
      </c>
    </row>
    <row r="3156" spans="1:25" x14ac:dyDescent="0.25">
      <c r="A3156" t="s">
        <v>295</v>
      </c>
      <c r="B3156" t="s">
        <v>296</v>
      </c>
      <c r="C3156" s="61">
        <f t="shared" si="49"/>
        <v>5</v>
      </c>
      <c r="D3156" t="s">
        <v>1</v>
      </c>
      <c r="E3156">
        <v>81219</v>
      </c>
      <c r="F3156">
        <v>812</v>
      </c>
      <c r="G3156">
        <v>8121</v>
      </c>
      <c r="H3156">
        <v>5</v>
      </c>
      <c r="I3156" t="s">
        <v>296</v>
      </c>
      <c r="J3156">
        <v>81</v>
      </c>
      <c r="K3156" t="s">
        <v>1898</v>
      </c>
      <c r="L3156">
        <v>0</v>
      </c>
      <c r="M3156" t="s">
        <v>298</v>
      </c>
      <c r="N3156">
        <v>0</v>
      </c>
      <c r="O3156" t="s">
        <v>298</v>
      </c>
      <c r="P3156">
        <v>2012</v>
      </c>
      <c r="Q3156">
        <v>2381</v>
      </c>
      <c r="R3156">
        <v>1002611</v>
      </c>
      <c r="S3156">
        <v>303059</v>
      </c>
      <c r="T3156">
        <v>74428</v>
      </c>
      <c r="U3156" s="35">
        <v>17814</v>
      </c>
      <c r="V3156" t="s">
        <v>299</v>
      </c>
      <c r="W3156" t="s">
        <v>299</v>
      </c>
      <c r="X3156" t="s">
        <v>299</v>
      </c>
      <c r="Y3156" t="s">
        <v>299</v>
      </c>
    </row>
    <row r="3157" spans="1:25" x14ac:dyDescent="0.25">
      <c r="A3157" t="s">
        <v>295</v>
      </c>
      <c r="B3157" t="s">
        <v>296</v>
      </c>
      <c r="C3157" s="61">
        <f t="shared" si="49"/>
        <v>5</v>
      </c>
      <c r="D3157" t="s">
        <v>1</v>
      </c>
      <c r="E3157">
        <v>81219</v>
      </c>
      <c r="F3157">
        <v>812</v>
      </c>
      <c r="G3157">
        <v>8121</v>
      </c>
      <c r="H3157">
        <v>5</v>
      </c>
      <c r="I3157" t="s">
        <v>296</v>
      </c>
      <c r="J3157">
        <v>81</v>
      </c>
      <c r="K3157" t="s">
        <v>1898</v>
      </c>
      <c r="L3157" t="s">
        <v>1532</v>
      </c>
      <c r="M3157" t="s">
        <v>1533</v>
      </c>
      <c r="N3157">
        <v>0</v>
      </c>
      <c r="O3157" t="s">
        <v>298</v>
      </c>
      <c r="P3157">
        <v>2012</v>
      </c>
      <c r="Q3157">
        <v>2381</v>
      </c>
      <c r="R3157">
        <v>1002611</v>
      </c>
      <c r="S3157">
        <v>303059</v>
      </c>
      <c r="T3157">
        <v>74428</v>
      </c>
      <c r="U3157" s="35">
        <v>17814</v>
      </c>
      <c r="V3157" t="s">
        <v>299</v>
      </c>
      <c r="W3157" t="s">
        <v>299</v>
      </c>
      <c r="X3157" t="s">
        <v>299</v>
      </c>
      <c r="Y3157" t="s">
        <v>299</v>
      </c>
    </row>
    <row r="3158" spans="1:25" x14ac:dyDescent="0.25">
      <c r="A3158" t="s">
        <v>295</v>
      </c>
      <c r="B3158" t="s">
        <v>296</v>
      </c>
      <c r="C3158" s="61">
        <f t="shared" si="49"/>
        <v>6</v>
      </c>
      <c r="D3158" t="s">
        <v>1</v>
      </c>
      <c r="E3158">
        <v>812191</v>
      </c>
      <c r="F3158">
        <v>812</v>
      </c>
      <c r="G3158">
        <v>8121</v>
      </c>
      <c r="H3158">
        <v>6</v>
      </c>
      <c r="I3158" t="s">
        <v>296</v>
      </c>
      <c r="J3158">
        <v>81</v>
      </c>
      <c r="K3158" t="s">
        <v>1899</v>
      </c>
      <c r="L3158">
        <v>0</v>
      </c>
      <c r="M3158" t="s">
        <v>298</v>
      </c>
      <c r="N3158">
        <v>0</v>
      </c>
      <c r="O3158" t="s">
        <v>298</v>
      </c>
      <c r="P3158">
        <v>2012</v>
      </c>
      <c r="Q3158">
        <v>409</v>
      </c>
      <c r="R3158">
        <v>285864</v>
      </c>
      <c r="S3158">
        <v>62763</v>
      </c>
      <c r="T3158">
        <v>17644</v>
      </c>
      <c r="U3158" s="35">
        <v>4395</v>
      </c>
      <c r="V3158" t="s">
        <v>299</v>
      </c>
      <c r="W3158" t="s">
        <v>299</v>
      </c>
      <c r="X3158" t="s">
        <v>299</v>
      </c>
      <c r="Y3158" t="s">
        <v>299</v>
      </c>
    </row>
    <row r="3159" spans="1:25" x14ac:dyDescent="0.25">
      <c r="A3159" t="s">
        <v>295</v>
      </c>
      <c r="B3159" t="s">
        <v>296</v>
      </c>
      <c r="C3159" s="61">
        <f t="shared" si="49"/>
        <v>6</v>
      </c>
      <c r="D3159" t="s">
        <v>1</v>
      </c>
      <c r="E3159">
        <v>812191</v>
      </c>
      <c r="F3159">
        <v>812</v>
      </c>
      <c r="G3159">
        <v>8121</v>
      </c>
      <c r="H3159">
        <v>6</v>
      </c>
      <c r="I3159" t="s">
        <v>296</v>
      </c>
      <c r="J3159">
        <v>81</v>
      </c>
      <c r="K3159" t="s">
        <v>1899</v>
      </c>
      <c r="L3159" t="s">
        <v>1532</v>
      </c>
      <c r="M3159" t="s">
        <v>1533</v>
      </c>
      <c r="N3159">
        <v>0</v>
      </c>
      <c r="O3159" t="s">
        <v>298</v>
      </c>
      <c r="P3159">
        <v>2012</v>
      </c>
      <c r="Q3159">
        <v>409</v>
      </c>
      <c r="R3159">
        <v>285864</v>
      </c>
      <c r="S3159">
        <v>62763</v>
      </c>
      <c r="T3159">
        <v>17644</v>
      </c>
      <c r="U3159" s="35">
        <v>4395</v>
      </c>
      <c r="V3159" t="s">
        <v>299</v>
      </c>
      <c r="W3159" t="s">
        <v>299</v>
      </c>
      <c r="X3159" t="s">
        <v>299</v>
      </c>
      <c r="Y3159" t="s">
        <v>299</v>
      </c>
    </row>
    <row r="3160" spans="1:25" x14ac:dyDescent="0.25">
      <c r="A3160" t="s">
        <v>295</v>
      </c>
      <c r="B3160" t="s">
        <v>296</v>
      </c>
      <c r="C3160" s="61">
        <f t="shared" si="49"/>
        <v>6</v>
      </c>
      <c r="D3160" t="s">
        <v>1</v>
      </c>
      <c r="E3160">
        <v>812199</v>
      </c>
      <c r="F3160">
        <v>812</v>
      </c>
      <c r="G3160">
        <v>8121</v>
      </c>
      <c r="H3160">
        <v>6</v>
      </c>
      <c r="I3160" t="s">
        <v>296</v>
      </c>
      <c r="J3160">
        <v>81</v>
      </c>
      <c r="K3160" t="s">
        <v>1898</v>
      </c>
      <c r="L3160">
        <v>0</v>
      </c>
      <c r="M3160" t="s">
        <v>298</v>
      </c>
      <c r="N3160">
        <v>0</v>
      </c>
      <c r="O3160" t="s">
        <v>298</v>
      </c>
      <c r="P3160">
        <v>2012</v>
      </c>
      <c r="Q3160">
        <v>1972</v>
      </c>
      <c r="R3160">
        <v>716747</v>
      </c>
      <c r="S3160">
        <v>240296</v>
      </c>
      <c r="T3160">
        <v>56784</v>
      </c>
      <c r="U3160" s="35">
        <v>13419</v>
      </c>
      <c r="V3160" t="s">
        <v>299</v>
      </c>
      <c r="W3160" t="s">
        <v>299</v>
      </c>
      <c r="X3160" t="s">
        <v>299</v>
      </c>
      <c r="Y3160" t="s">
        <v>299</v>
      </c>
    </row>
    <row r="3161" spans="1:25" x14ac:dyDescent="0.25">
      <c r="A3161" t="s">
        <v>295</v>
      </c>
      <c r="B3161" t="s">
        <v>296</v>
      </c>
      <c r="C3161" s="61">
        <f t="shared" si="49"/>
        <v>6</v>
      </c>
      <c r="D3161" t="s">
        <v>1</v>
      </c>
      <c r="E3161">
        <v>812199</v>
      </c>
      <c r="F3161">
        <v>812</v>
      </c>
      <c r="G3161">
        <v>8121</v>
      </c>
      <c r="H3161">
        <v>6</v>
      </c>
      <c r="I3161" t="s">
        <v>296</v>
      </c>
      <c r="J3161">
        <v>81</v>
      </c>
      <c r="K3161" t="s">
        <v>1898</v>
      </c>
      <c r="L3161" t="s">
        <v>1532</v>
      </c>
      <c r="M3161" t="s">
        <v>1533</v>
      </c>
      <c r="N3161">
        <v>0</v>
      </c>
      <c r="O3161" t="s">
        <v>298</v>
      </c>
      <c r="P3161">
        <v>2012</v>
      </c>
      <c r="Q3161">
        <v>1972</v>
      </c>
      <c r="R3161">
        <v>716747</v>
      </c>
      <c r="S3161">
        <v>240296</v>
      </c>
      <c r="T3161">
        <v>56784</v>
      </c>
      <c r="U3161" s="35">
        <v>13419</v>
      </c>
      <c r="V3161" t="s">
        <v>299</v>
      </c>
      <c r="W3161" t="s">
        <v>299</v>
      </c>
      <c r="X3161" t="s">
        <v>299</v>
      </c>
      <c r="Y3161" t="s">
        <v>299</v>
      </c>
    </row>
    <row r="3162" spans="1:25" x14ac:dyDescent="0.25">
      <c r="A3162" t="s">
        <v>295</v>
      </c>
      <c r="B3162" t="s">
        <v>296</v>
      </c>
      <c r="C3162" s="61">
        <f t="shared" si="49"/>
        <v>4</v>
      </c>
      <c r="D3162" t="s">
        <v>1</v>
      </c>
      <c r="E3162">
        <v>8122</v>
      </c>
      <c r="F3162">
        <v>812</v>
      </c>
      <c r="G3162">
        <v>8122</v>
      </c>
      <c r="H3162">
        <v>4</v>
      </c>
      <c r="I3162" t="s">
        <v>296</v>
      </c>
      <c r="J3162">
        <v>81</v>
      </c>
      <c r="K3162" t="s">
        <v>1900</v>
      </c>
      <c r="L3162">
        <v>0</v>
      </c>
      <c r="M3162" t="s">
        <v>298</v>
      </c>
      <c r="N3162">
        <v>0</v>
      </c>
      <c r="O3162" t="s">
        <v>298</v>
      </c>
      <c r="P3162">
        <v>2012</v>
      </c>
      <c r="Q3162">
        <v>980</v>
      </c>
      <c r="R3162">
        <v>1287340</v>
      </c>
      <c r="S3162">
        <v>377884</v>
      </c>
      <c r="T3162">
        <v>96441</v>
      </c>
      <c r="U3162" s="35">
        <v>9594</v>
      </c>
      <c r="V3162" t="s">
        <v>299</v>
      </c>
      <c r="W3162" t="s">
        <v>299</v>
      </c>
      <c r="X3162" t="s">
        <v>299</v>
      </c>
      <c r="Y3162" t="s">
        <v>299</v>
      </c>
    </row>
    <row r="3163" spans="1:25" x14ac:dyDescent="0.25">
      <c r="A3163" t="s">
        <v>295</v>
      </c>
      <c r="B3163" t="s">
        <v>296</v>
      </c>
      <c r="C3163" s="61">
        <f t="shared" si="49"/>
        <v>4</v>
      </c>
      <c r="D3163" t="s">
        <v>1</v>
      </c>
      <c r="E3163">
        <v>8122</v>
      </c>
      <c r="F3163">
        <v>812</v>
      </c>
      <c r="G3163">
        <v>8122</v>
      </c>
      <c r="H3163">
        <v>4</v>
      </c>
      <c r="I3163" t="s">
        <v>296</v>
      </c>
      <c r="J3163">
        <v>81</v>
      </c>
      <c r="K3163" t="s">
        <v>1900</v>
      </c>
      <c r="L3163" t="s">
        <v>1532</v>
      </c>
      <c r="M3163" t="s">
        <v>1533</v>
      </c>
      <c r="N3163">
        <v>0</v>
      </c>
      <c r="O3163" t="s">
        <v>298</v>
      </c>
      <c r="P3163">
        <v>2012</v>
      </c>
      <c r="Q3163">
        <v>980</v>
      </c>
      <c r="R3163">
        <v>1287340</v>
      </c>
      <c r="S3163">
        <v>377884</v>
      </c>
      <c r="T3163">
        <v>96441</v>
      </c>
      <c r="U3163" s="35">
        <v>9594</v>
      </c>
      <c r="V3163" t="s">
        <v>299</v>
      </c>
      <c r="W3163" t="s">
        <v>299</v>
      </c>
      <c r="X3163" t="s">
        <v>299</v>
      </c>
      <c r="Y3163" t="s">
        <v>299</v>
      </c>
    </row>
    <row r="3164" spans="1:25" x14ac:dyDescent="0.25">
      <c r="A3164" t="s">
        <v>295</v>
      </c>
      <c r="B3164" t="s">
        <v>296</v>
      </c>
      <c r="C3164" s="61">
        <f t="shared" si="49"/>
        <v>5</v>
      </c>
      <c r="D3164" t="s">
        <v>1</v>
      </c>
      <c r="E3164">
        <v>81221</v>
      </c>
      <c r="F3164">
        <v>812</v>
      </c>
      <c r="G3164">
        <v>8122</v>
      </c>
      <c r="H3164">
        <v>5</v>
      </c>
      <c r="I3164" t="s">
        <v>296</v>
      </c>
      <c r="J3164">
        <v>81</v>
      </c>
      <c r="K3164" t="s">
        <v>1901</v>
      </c>
      <c r="L3164">
        <v>0</v>
      </c>
      <c r="M3164" t="s">
        <v>298</v>
      </c>
      <c r="N3164">
        <v>0</v>
      </c>
      <c r="O3164" t="s">
        <v>298</v>
      </c>
      <c r="P3164">
        <v>2012</v>
      </c>
      <c r="Q3164">
        <v>738</v>
      </c>
      <c r="R3164">
        <v>832023</v>
      </c>
      <c r="S3164">
        <v>239039</v>
      </c>
      <c r="T3164">
        <v>61101</v>
      </c>
      <c r="U3164" s="35">
        <v>6688</v>
      </c>
      <c r="V3164" t="s">
        <v>299</v>
      </c>
      <c r="W3164" t="s">
        <v>299</v>
      </c>
      <c r="X3164" t="s">
        <v>299</v>
      </c>
      <c r="Y3164" t="s">
        <v>299</v>
      </c>
    </row>
    <row r="3165" spans="1:25" x14ac:dyDescent="0.25">
      <c r="A3165" t="s">
        <v>295</v>
      </c>
      <c r="B3165" t="s">
        <v>296</v>
      </c>
      <c r="C3165" s="61">
        <f t="shared" si="49"/>
        <v>5</v>
      </c>
      <c r="D3165" t="s">
        <v>1</v>
      </c>
      <c r="E3165">
        <v>81221</v>
      </c>
      <c r="F3165">
        <v>812</v>
      </c>
      <c r="G3165">
        <v>8122</v>
      </c>
      <c r="H3165">
        <v>5</v>
      </c>
      <c r="I3165" t="s">
        <v>296</v>
      </c>
      <c r="J3165">
        <v>81</v>
      </c>
      <c r="K3165" t="s">
        <v>1901</v>
      </c>
      <c r="L3165" t="s">
        <v>1532</v>
      </c>
      <c r="M3165" t="s">
        <v>1533</v>
      </c>
      <c r="N3165">
        <v>0</v>
      </c>
      <c r="O3165" t="s">
        <v>298</v>
      </c>
      <c r="P3165">
        <v>2012</v>
      </c>
      <c r="Q3165">
        <v>738</v>
      </c>
      <c r="R3165">
        <v>832023</v>
      </c>
      <c r="S3165">
        <v>239039</v>
      </c>
      <c r="T3165">
        <v>61101</v>
      </c>
      <c r="U3165" s="35">
        <v>6688</v>
      </c>
      <c r="V3165" t="s">
        <v>299</v>
      </c>
      <c r="W3165" t="s">
        <v>299</v>
      </c>
      <c r="X3165" t="s">
        <v>299</v>
      </c>
      <c r="Y3165" t="s">
        <v>299</v>
      </c>
    </row>
    <row r="3166" spans="1:25" x14ac:dyDescent="0.25">
      <c r="A3166" t="s">
        <v>295</v>
      </c>
      <c r="B3166" t="s">
        <v>296</v>
      </c>
      <c r="C3166" s="61">
        <f t="shared" si="49"/>
        <v>6</v>
      </c>
      <c r="D3166" t="s">
        <v>1</v>
      </c>
      <c r="E3166">
        <v>812210</v>
      </c>
      <c r="F3166">
        <v>812</v>
      </c>
      <c r="G3166">
        <v>8122</v>
      </c>
      <c r="H3166">
        <v>6</v>
      </c>
      <c r="I3166" t="s">
        <v>296</v>
      </c>
      <c r="J3166">
        <v>81</v>
      </c>
      <c r="K3166" t="s">
        <v>1901</v>
      </c>
      <c r="L3166">
        <v>0</v>
      </c>
      <c r="M3166" t="s">
        <v>298</v>
      </c>
      <c r="N3166">
        <v>0</v>
      </c>
      <c r="O3166" t="s">
        <v>298</v>
      </c>
      <c r="P3166">
        <v>2012</v>
      </c>
      <c r="Q3166">
        <v>738</v>
      </c>
      <c r="R3166">
        <v>832023</v>
      </c>
      <c r="S3166">
        <v>239039</v>
      </c>
      <c r="T3166">
        <v>61101</v>
      </c>
      <c r="U3166" s="35">
        <v>6688</v>
      </c>
      <c r="V3166" t="s">
        <v>299</v>
      </c>
      <c r="W3166" t="s">
        <v>299</v>
      </c>
      <c r="X3166" t="s">
        <v>299</v>
      </c>
      <c r="Y3166" t="s">
        <v>299</v>
      </c>
    </row>
    <row r="3167" spans="1:25" x14ac:dyDescent="0.25">
      <c r="A3167" t="s">
        <v>295</v>
      </c>
      <c r="B3167" t="s">
        <v>296</v>
      </c>
      <c r="C3167" s="61">
        <f t="shared" si="49"/>
        <v>6</v>
      </c>
      <c r="D3167" t="s">
        <v>1</v>
      </c>
      <c r="E3167">
        <v>812210</v>
      </c>
      <c r="F3167">
        <v>812</v>
      </c>
      <c r="G3167">
        <v>8122</v>
      </c>
      <c r="H3167">
        <v>6</v>
      </c>
      <c r="I3167" t="s">
        <v>296</v>
      </c>
      <c r="J3167">
        <v>81</v>
      </c>
      <c r="K3167" t="s">
        <v>1901</v>
      </c>
      <c r="L3167" t="s">
        <v>1532</v>
      </c>
      <c r="M3167" t="s">
        <v>1533</v>
      </c>
      <c r="N3167">
        <v>0</v>
      </c>
      <c r="O3167" t="s">
        <v>298</v>
      </c>
      <c r="P3167">
        <v>2012</v>
      </c>
      <c r="Q3167">
        <v>738</v>
      </c>
      <c r="R3167">
        <v>832023</v>
      </c>
      <c r="S3167">
        <v>239039</v>
      </c>
      <c r="T3167">
        <v>61101</v>
      </c>
      <c r="U3167" s="35">
        <v>6688</v>
      </c>
      <c r="V3167" t="s">
        <v>299</v>
      </c>
      <c r="W3167" t="s">
        <v>299</v>
      </c>
      <c r="X3167" t="s">
        <v>299</v>
      </c>
      <c r="Y3167" t="s">
        <v>299</v>
      </c>
    </row>
    <row r="3168" spans="1:25" x14ac:dyDescent="0.25">
      <c r="A3168" t="s">
        <v>295</v>
      </c>
      <c r="B3168" t="s">
        <v>296</v>
      </c>
      <c r="C3168" s="61">
        <f t="shared" si="49"/>
        <v>7</v>
      </c>
      <c r="D3168" t="s">
        <v>1</v>
      </c>
      <c r="E3168">
        <v>8122101</v>
      </c>
      <c r="F3168">
        <v>812</v>
      </c>
      <c r="G3168">
        <v>8122</v>
      </c>
      <c r="H3168">
        <v>7</v>
      </c>
      <c r="I3168" t="s">
        <v>296</v>
      </c>
      <c r="J3168">
        <v>81</v>
      </c>
      <c r="K3168" t="s">
        <v>1902</v>
      </c>
      <c r="L3168">
        <v>0</v>
      </c>
      <c r="M3168" t="s">
        <v>298</v>
      </c>
      <c r="N3168">
        <v>0</v>
      </c>
      <c r="O3168" t="s">
        <v>298</v>
      </c>
      <c r="P3168">
        <v>2012</v>
      </c>
      <c r="Q3168">
        <v>722</v>
      </c>
      <c r="R3168">
        <v>821174</v>
      </c>
      <c r="S3168">
        <v>236020</v>
      </c>
      <c r="T3168">
        <v>60426</v>
      </c>
      <c r="U3168" s="35">
        <v>6597</v>
      </c>
      <c r="V3168" t="s">
        <v>299</v>
      </c>
      <c r="W3168" t="s">
        <v>299</v>
      </c>
      <c r="X3168" t="s">
        <v>299</v>
      </c>
      <c r="Y3168" t="s">
        <v>299</v>
      </c>
    </row>
    <row r="3169" spans="1:25" x14ac:dyDescent="0.25">
      <c r="A3169" t="s">
        <v>295</v>
      </c>
      <c r="B3169" t="s">
        <v>296</v>
      </c>
      <c r="C3169" s="61">
        <f t="shared" si="49"/>
        <v>7</v>
      </c>
      <c r="D3169" t="s">
        <v>1</v>
      </c>
      <c r="E3169">
        <v>8122101</v>
      </c>
      <c r="F3169">
        <v>812</v>
      </c>
      <c r="G3169">
        <v>8122</v>
      </c>
      <c r="H3169">
        <v>7</v>
      </c>
      <c r="I3169" t="s">
        <v>296</v>
      </c>
      <c r="J3169">
        <v>81</v>
      </c>
      <c r="K3169" t="s">
        <v>1902</v>
      </c>
      <c r="L3169" t="s">
        <v>1532</v>
      </c>
      <c r="M3169" t="s">
        <v>1533</v>
      </c>
      <c r="N3169">
        <v>0</v>
      </c>
      <c r="O3169" t="s">
        <v>298</v>
      </c>
      <c r="P3169">
        <v>2012</v>
      </c>
      <c r="Q3169">
        <v>722</v>
      </c>
      <c r="R3169">
        <v>821174</v>
      </c>
      <c r="S3169">
        <v>236020</v>
      </c>
      <c r="T3169">
        <v>60426</v>
      </c>
      <c r="U3169" s="35">
        <v>6597</v>
      </c>
      <c r="V3169" t="s">
        <v>299</v>
      </c>
      <c r="W3169" t="s">
        <v>299</v>
      </c>
      <c r="X3169" t="s">
        <v>299</v>
      </c>
      <c r="Y3169" t="s">
        <v>299</v>
      </c>
    </row>
    <row r="3170" spans="1:25" x14ac:dyDescent="0.25">
      <c r="A3170" t="s">
        <v>295</v>
      </c>
      <c r="B3170" t="s">
        <v>296</v>
      </c>
      <c r="C3170" s="61">
        <f t="shared" si="49"/>
        <v>7</v>
      </c>
      <c r="D3170" t="s">
        <v>1</v>
      </c>
      <c r="E3170">
        <v>8122103</v>
      </c>
      <c r="F3170">
        <v>812</v>
      </c>
      <c r="G3170">
        <v>8122</v>
      </c>
      <c r="H3170">
        <v>7</v>
      </c>
      <c r="I3170" t="s">
        <v>296</v>
      </c>
      <c r="J3170">
        <v>81</v>
      </c>
      <c r="K3170" t="s">
        <v>1903</v>
      </c>
      <c r="L3170">
        <v>0</v>
      </c>
      <c r="M3170" t="s">
        <v>298</v>
      </c>
      <c r="N3170">
        <v>0</v>
      </c>
      <c r="O3170" t="s">
        <v>298</v>
      </c>
      <c r="P3170">
        <v>2012</v>
      </c>
      <c r="Q3170">
        <v>4</v>
      </c>
      <c r="R3170">
        <v>899</v>
      </c>
      <c r="S3170">
        <v>91</v>
      </c>
      <c r="T3170">
        <v>22</v>
      </c>
      <c r="U3170" s="35">
        <v>9</v>
      </c>
      <c r="V3170" t="s">
        <v>299</v>
      </c>
      <c r="W3170" t="s">
        <v>299</v>
      </c>
      <c r="X3170" t="s">
        <v>299</v>
      </c>
      <c r="Y3170" t="s">
        <v>299</v>
      </c>
    </row>
    <row r="3171" spans="1:25" x14ac:dyDescent="0.25">
      <c r="A3171" t="s">
        <v>295</v>
      </c>
      <c r="B3171" t="s">
        <v>296</v>
      </c>
      <c r="C3171" s="61">
        <f t="shared" si="49"/>
        <v>7</v>
      </c>
      <c r="D3171" t="s">
        <v>1</v>
      </c>
      <c r="E3171">
        <v>8122103</v>
      </c>
      <c r="F3171">
        <v>812</v>
      </c>
      <c r="G3171">
        <v>8122</v>
      </c>
      <c r="H3171">
        <v>7</v>
      </c>
      <c r="I3171" t="s">
        <v>296</v>
      </c>
      <c r="J3171">
        <v>81</v>
      </c>
      <c r="K3171" t="s">
        <v>1903</v>
      </c>
      <c r="L3171" t="s">
        <v>1532</v>
      </c>
      <c r="M3171" t="s">
        <v>1533</v>
      </c>
      <c r="N3171">
        <v>0</v>
      </c>
      <c r="O3171" t="s">
        <v>298</v>
      </c>
      <c r="P3171">
        <v>2012</v>
      </c>
      <c r="Q3171">
        <v>4</v>
      </c>
      <c r="R3171">
        <v>899</v>
      </c>
      <c r="S3171">
        <v>91</v>
      </c>
      <c r="T3171">
        <v>22</v>
      </c>
      <c r="U3171" s="35">
        <v>9</v>
      </c>
      <c r="V3171" t="s">
        <v>299</v>
      </c>
      <c r="W3171" t="s">
        <v>299</v>
      </c>
      <c r="X3171" t="s">
        <v>299</v>
      </c>
      <c r="Y3171" t="s">
        <v>299</v>
      </c>
    </row>
    <row r="3172" spans="1:25" x14ac:dyDescent="0.25">
      <c r="A3172" t="s">
        <v>295</v>
      </c>
      <c r="B3172" t="s">
        <v>296</v>
      </c>
      <c r="C3172" s="61">
        <f t="shared" si="49"/>
        <v>7</v>
      </c>
      <c r="D3172" t="s">
        <v>1</v>
      </c>
      <c r="E3172">
        <v>8122104</v>
      </c>
      <c r="F3172">
        <v>812</v>
      </c>
      <c r="G3172">
        <v>8122</v>
      </c>
      <c r="H3172">
        <v>7</v>
      </c>
      <c r="I3172" t="s">
        <v>296</v>
      </c>
      <c r="J3172">
        <v>81</v>
      </c>
      <c r="K3172" t="s">
        <v>1904</v>
      </c>
      <c r="L3172">
        <v>0</v>
      </c>
      <c r="M3172" t="s">
        <v>298</v>
      </c>
      <c r="N3172">
        <v>0</v>
      </c>
      <c r="O3172" t="s">
        <v>298</v>
      </c>
      <c r="P3172">
        <v>2012</v>
      </c>
      <c r="Q3172">
        <v>12</v>
      </c>
      <c r="R3172">
        <v>9950</v>
      </c>
      <c r="S3172">
        <v>2928</v>
      </c>
      <c r="T3172">
        <v>653</v>
      </c>
      <c r="U3172" s="35">
        <v>82</v>
      </c>
      <c r="V3172" t="s">
        <v>299</v>
      </c>
      <c r="W3172" t="s">
        <v>299</v>
      </c>
      <c r="X3172" t="s">
        <v>299</v>
      </c>
      <c r="Y3172" t="s">
        <v>299</v>
      </c>
    </row>
    <row r="3173" spans="1:25" x14ac:dyDescent="0.25">
      <c r="A3173" t="s">
        <v>295</v>
      </c>
      <c r="B3173" t="s">
        <v>296</v>
      </c>
      <c r="C3173" s="61">
        <f t="shared" si="49"/>
        <v>7</v>
      </c>
      <c r="D3173" t="s">
        <v>1</v>
      </c>
      <c r="E3173">
        <v>8122104</v>
      </c>
      <c r="F3173">
        <v>812</v>
      </c>
      <c r="G3173">
        <v>8122</v>
      </c>
      <c r="H3173">
        <v>7</v>
      </c>
      <c r="I3173" t="s">
        <v>296</v>
      </c>
      <c r="J3173">
        <v>81</v>
      </c>
      <c r="K3173" t="s">
        <v>1904</v>
      </c>
      <c r="L3173" t="s">
        <v>1532</v>
      </c>
      <c r="M3173" t="s">
        <v>1533</v>
      </c>
      <c r="N3173">
        <v>0</v>
      </c>
      <c r="O3173" t="s">
        <v>298</v>
      </c>
      <c r="P3173">
        <v>2012</v>
      </c>
      <c r="Q3173">
        <v>12</v>
      </c>
      <c r="R3173">
        <v>9950</v>
      </c>
      <c r="S3173">
        <v>2928</v>
      </c>
      <c r="T3173">
        <v>653</v>
      </c>
      <c r="U3173" s="35">
        <v>82</v>
      </c>
      <c r="V3173" t="s">
        <v>299</v>
      </c>
      <c r="W3173" t="s">
        <v>299</v>
      </c>
      <c r="X3173" t="s">
        <v>299</v>
      </c>
      <c r="Y3173" t="s">
        <v>299</v>
      </c>
    </row>
    <row r="3174" spans="1:25" x14ac:dyDescent="0.25">
      <c r="A3174" t="s">
        <v>295</v>
      </c>
      <c r="B3174" t="s">
        <v>296</v>
      </c>
      <c r="C3174" s="61">
        <f t="shared" si="49"/>
        <v>5</v>
      </c>
      <c r="D3174" t="s">
        <v>1</v>
      </c>
      <c r="E3174">
        <v>81222</v>
      </c>
      <c r="F3174">
        <v>812</v>
      </c>
      <c r="G3174">
        <v>8122</v>
      </c>
      <c r="H3174">
        <v>5</v>
      </c>
      <c r="I3174" t="s">
        <v>296</v>
      </c>
      <c r="J3174">
        <v>81</v>
      </c>
      <c r="K3174" t="s">
        <v>1905</v>
      </c>
      <c r="L3174">
        <v>0</v>
      </c>
      <c r="M3174" t="s">
        <v>298</v>
      </c>
      <c r="N3174">
        <v>0</v>
      </c>
      <c r="O3174" t="s">
        <v>298</v>
      </c>
      <c r="P3174">
        <v>2012</v>
      </c>
      <c r="Q3174">
        <v>242</v>
      </c>
      <c r="R3174">
        <v>455317</v>
      </c>
      <c r="S3174">
        <v>138845</v>
      </c>
      <c r="T3174">
        <v>35340</v>
      </c>
      <c r="U3174" s="35">
        <v>2906</v>
      </c>
      <c r="V3174" t="s">
        <v>299</v>
      </c>
      <c r="W3174" t="s">
        <v>299</v>
      </c>
      <c r="X3174" t="s">
        <v>299</v>
      </c>
      <c r="Y3174" t="s">
        <v>299</v>
      </c>
    </row>
    <row r="3175" spans="1:25" x14ac:dyDescent="0.25">
      <c r="A3175" t="s">
        <v>295</v>
      </c>
      <c r="B3175" t="s">
        <v>296</v>
      </c>
      <c r="C3175" s="61">
        <f t="shared" si="49"/>
        <v>5</v>
      </c>
      <c r="D3175" t="s">
        <v>1</v>
      </c>
      <c r="E3175">
        <v>81222</v>
      </c>
      <c r="F3175">
        <v>812</v>
      </c>
      <c r="G3175">
        <v>8122</v>
      </c>
      <c r="H3175">
        <v>5</v>
      </c>
      <c r="I3175" t="s">
        <v>296</v>
      </c>
      <c r="J3175">
        <v>81</v>
      </c>
      <c r="K3175" t="s">
        <v>1905</v>
      </c>
      <c r="L3175" t="s">
        <v>1532</v>
      </c>
      <c r="M3175" t="s">
        <v>1533</v>
      </c>
      <c r="N3175">
        <v>0</v>
      </c>
      <c r="O3175" t="s">
        <v>298</v>
      </c>
      <c r="P3175">
        <v>2012</v>
      </c>
      <c r="Q3175">
        <v>242</v>
      </c>
      <c r="R3175">
        <v>455317</v>
      </c>
      <c r="S3175">
        <v>138845</v>
      </c>
      <c r="T3175">
        <v>35340</v>
      </c>
      <c r="U3175" s="35">
        <v>2906</v>
      </c>
      <c r="V3175" t="s">
        <v>299</v>
      </c>
      <c r="W3175" t="s">
        <v>299</v>
      </c>
      <c r="X3175" t="s">
        <v>299</v>
      </c>
      <c r="Y3175" t="s">
        <v>299</v>
      </c>
    </row>
    <row r="3176" spans="1:25" x14ac:dyDescent="0.25">
      <c r="A3176" t="s">
        <v>295</v>
      </c>
      <c r="B3176" t="s">
        <v>296</v>
      </c>
      <c r="C3176" s="61">
        <f t="shared" si="49"/>
        <v>6</v>
      </c>
      <c r="D3176" t="s">
        <v>1</v>
      </c>
      <c r="E3176">
        <v>812220</v>
      </c>
      <c r="F3176">
        <v>812</v>
      </c>
      <c r="G3176">
        <v>8122</v>
      </c>
      <c r="H3176">
        <v>6</v>
      </c>
      <c r="I3176" t="s">
        <v>296</v>
      </c>
      <c r="J3176">
        <v>81</v>
      </c>
      <c r="K3176" t="s">
        <v>1905</v>
      </c>
      <c r="L3176">
        <v>0</v>
      </c>
      <c r="M3176" t="s">
        <v>298</v>
      </c>
      <c r="N3176">
        <v>0</v>
      </c>
      <c r="O3176" t="s">
        <v>298</v>
      </c>
      <c r="P3176">
        <v>2012</v>
      </c>
      <c r="Q3176">
        <v>242</v>
      </c>
      <c r="R3176">
        <v>455317</v>
      </c>
      <c r="S3176">
        <v>138845</v>
      </c>
      <c r="T3176">
        <v>35340</v>
      </c>
      <c r="U3176" s="35">
        <v>2906</v>
      </c>
      <c r="V3176" t="s">
        <v>299</v>
      </c>
      <c r="W3176" t="s">
        <v>299</v>
      </c>
      <c r="X3176" t="s">
        <v>299</v>
      </c>
      <c r="Y3176" t="s">
        <v>299</v>
      </c>
    </row>
    <row r="3177" spans="1:25" x14ac:dyDescent="0.25">
      <c r="A3177" t="s">
        <v>295</v>
      </c>
      <c r="B3177" t="s">
        <v>296</v>
      </c>
      <c r="C3177" s="61">
        <f t="shared" si="49"/>
        <v>6</v>
      </c>
      <c r="D3177" t="s">
        <v>1</v>
      </c>
      <c r="E3177">
        <v>812220</v>
      </c>
      <c r="F3177">
        <v>812</v>
      </c>
      <c r="G3177">
        <v>8122</v>
      </c>
      <c r="H3177">
        <v>6</v>
      </c>
      <c r="I3177" t="s">
        <v>296</v>
      </c>
      <c r="J3177">
        <v>81</v>
      </c>
      <c r="K3177" t="s">
        <v>1905</v>
      </c>
      <c r="L3177" t="s">
        <v>1532</v>
      </c>
      <c r="M3177" t="s">
        <v>1533</v>
      </c>
      <c r="N3177">
        <v>0</v>
      </c>
      <c r="O3177" t="s">
        <v>298</v>
      </c>
      <c r="P3177">
        <v>2012</v>
      </c>
      <c r="Q3177">
        <v>242</v>
      </c>
      <c r="R3177">
        <v>455317</v>
      </c>
      <c r="S3177">
        <v>138845</v>
      </c>
      <c r="T3177">
        <v>35340</v>
      </c>
      <c r="U3177" s="35">
        <v>2906</v>
      </c>
      <c r="V3177" t="s">
        <v>299</v>
      </c>
      <c r="W3177" t="s">
        <v>299</v>
      </c>
      <c r="X3177" t="s">
        <v>299</v>
      </c>
      <c r="Y3177" t="s">
        <v>299</v>
      </c>
    </row>
    <row r="3178" spans="1:25" x14ac:dyDescent="0.25">
      <c r="A3178" t="s">
        <v>295</v>
      </c>
      <c r="B3178" t="s">
        <v>296</v>
      </c>
      <c r="C3178" s="61">
        <f t="shared" si="49"/>
        <v>4</v>
      </c>
      <c r="D3178" t="s">
        <v>1</v>
      </c>
      <c r="E3178">
        <v>8123</v>
      </c>
      <c r="F3178">
        <v>812</v>
      </c>
      <c r="G3178">
        <v>8123</v>
      </c>
      <c r="H3178">
        <v>4</v>
      </c>
      <c r="I3178" t="s">
        <v>296</v>
      </c>
      <c r="J3178">
        <v>81</v>
      </c>
      <c r="K3178" t="s">
        <v>1906</v>
      </c>
      <c r="L3178">
        <v>0</v>
      </c>
      <c r="M3178" t="s">
        <v>298</v>
      </c>
      <c r="N3178">
        <v>0</v>
      </c>
      <c r="O3178" t="s">
        <v>298</v>
      </c>
      <c r="P3178">
        <v>2012</v>
      </c>
      <c r="Q3178">
        <v>4231</v>
      </c>
      <c r="R3178">
        <v>3156789</v>
      </c>
      <c r="S3178">
        <v>953224</v>
      </c>
      <c r="T3178">
        <v>233850</v>
      </c>
      <c r="U3178" s="35">
        <v>35692</v>
      </c>
      <c r="V3178" t="s">
        <v>299</v>
      </c>
      <c r="W3178" t="s">
        <v>299</v>
      </c>
      <c r="X3178" t="s">
        <v>299</v>
      </c>
      <c r="Y3178" t="s">
        <v>299</v>
      </c>
    </row>
    <row r="3179" spans="1:25" x14ac:dyDescent="0.25">
      <c r="A3179" t="s">
        <v>295</v>
      </c>
      <c r="B3179" t="s">
        <v>296</v>
      </c>
      <c r="C3179" s="61">
        <f t="shared" si="49"/>
        <v>4</v>
      </c>
      <c r="D3179" t="s">
        <v>1</v>
      </c>
      <c r="E3179">
        <v>8123</v>
      </c>
      <c r="F3179">
        <v>812</v>
      </c>
      <c r="G3179">
        <v>8123</v>
      </c>
      <c r="H3179">
        <v>4</v>
      </c>
      <c r="I3179" t="s">
        <v>296</v>
      </c>
      <c r="J3179">
        <v>81</v>
      </c>
      <c r="K3179" t="s">
        <v>1906</v>
      </c>
      <c r="L3179" t="s">
        <v>1532</v>
      </c>
      <c r="M3179" t="s">
        <v>1533</v>
      </c>
      <c r="N3179">
        <v>0</v>
      </c>
      <c r="O3179" t="s">
        <v>298</v>
      </c>
      <c r="P3179">
        <v>2012</v>
      </c>
      <c r="Q3179">
        <v>4231</v>
      </c>
      <c r="R3179">
        <v>3156789</v>
      </c>
      <c r="S3179">
        <v>953224</v>
      </c>
      <c r="T3179">
        <v>233850</v>
      </c>
      <c r="U3179" s="35">
        <v>35692</v>
      </c>
      <c r="V3179" t="s">
        <v>299</v>
      </c>
      <c r="W3179" t="s">
        <v>299</v>
      </c>
      <c r="X3179" t="s">
        <v>299</v>
      </c>
      <c r="Y3179" t="s">
        <v>299</v>
      </c>
    </row>
    <row r="3180" spans="1:25" x14ac:dyDescent="0.25">
      <c r="A3180" t="s">
        <v>295</v>
      </c>
      <c r="B3180" t="s">
        <v>296</v>
      </c>
      <c r="C3180" s="61">
        <f t="shared" si="49"/>
        <v>5</v>
      </c>
      <c r="D3180" t="s">
        <v>1</v>
      </c>
      <c r="E3180">
        <v>81231</v>
      </c>
      <c r="F3180">
        <v>812</v>
      </c>
      <c r="G3180">
        <v>8123</v>
      </c>
      <c r="H3180">
        <v>5</v>
      </c>
      <c r="I3180" t="s">
        <v>296</v>
      </c>
      <c r="J3180">
        <v>81</v>
      </c>
      <c r="K3180" t="s">
        <v>1907</v>
      </c>
      <c r="L3180">
        <v>0</v>
      </c>
      <c r="M3180" t="s">
        <v>298</v>
      </c>
      <c r="N3180">
        <v>0</v>
      </c>
      <c r="O3180" t="s">
        <v>298</v>
      </c>
      <c r="P3180">
        <v>2012</v>
      </c>
      <c r="Q3180">
        <v>1139</v>
      </c>
      <c r="R3180">
        <v>599793</v>
      </c>
      <c r="S3180">
        <v>84556</v>
      </c>
      <c r="T3180">
        <v>20346</v>
      </c>
      <c r="U3180" s="35">
        <v>4694</v>
      </c>
      <c r="V3180" t="s">
        <v>299</v>
      </c>
      <c r="W3180" t="s">
        <v>299</v>
      </c>
      <c r="X3180" t="s">
        <v>299</v>
      </c>
      <c r="Y3180" t="s">
        <v>299</v>
      </c>
    </row>
    <row r="3181" spans="1:25" x14ac:dyDescent="0.25">
      <c r="A3181" t="s">
        <v>295</v>
      </c>
      <c r="B3181" t="s">
        <v>296</v>
      </c>
      <c r="C3181" s="61">
        <f t="shared" si="49"/>
        <v>5</v>
      </c>
      <c r="D3181" t="s">
        <v>1</v>
      </c>
      <c r="E3181">
        <v>81231</v>
      </c>
      <c r="F3181">
        <v>812</v>
      </c>
      <c r="G3181">
        <v>8123</v>
      </c>
      <c r="H3181">
        <v>5</v>
      </c>
      <c r="I3181" t="s">
        <v>296</v>
      </c>
      <c r="J3181">
        <v>81</v>
      </c>
      <c r="K3181" t="s">
        <v>1907</v>
      </c>
      <c r="L3181" t="s">
        <v>1532</v>
      </c>
      <c r="M3181" t="s">
        <v>1533</v>
      </c>
      <c r="N3181">
        <v>0</v>
      </c>
      <c r="O3181" t="s">
        <v>298</v>
      </c>
      <c r="P3181">
        <v>2012</v>
      </c>
      <c r="Q3181">
        <v>1139</v>
      </c>
      <c r="R3181">
        <v>599793</v>
      </c>
      <c r="S3181">
        <v>84556</v>
      </c>
      <c r="T3181">
        <v>20346</v>
      </c>
      <c r="U3181" s="35">
        <v>4694</v>
      </c>
      <c r="V3181" t="s">
        <v>299</v>
      </c>
      <c r="W3181" t="s">
        <v>299</v>
      </c>
      <c r="X3181" t="s">
        <v>299</v>
      </c>
      <c r="Y3181" t="s">
        <v>299</v>
      </c>
    </row>
    <row r="3182" spans="1:25" x14ac:dyDescent="0.25">
      <c r="A3182" t="s">
        <v>295</v>
      </c>
      <c r="B3182" t="s">
        <v>296</v>
      </c>
      <c r="C3182" s="61">
        <f t="shared" si="49"/>
        <v>6</v>
      </c>
      <c r="D3182" t="s">
        <v>1</v>
      </c>
      <c r="E3182">
        <v>812310</v>
      </c>
      <c r="F3182">
        <v>812</v>
      </c>
      <c r="G3182">
        <v>8123</v>
      </c>
      <c r="H3182">
        <v>6</v>
      </c>
      <c r="I3182" t="s">
        <v>296</v>
      </c>
      <c r="J3182">
        <v>81</v>
      </c>
      <c r="K3182" t="s">
        <v>1907</v>
      </c>
      <c r="L3182">
        <v>0</v>
      </c>
      <c r="M3182" t="s">
        <v>298</v>
      </c>
      <c r="N3182">
        <v>0</v>
      </c>
      <c r="O3182" t="s">
        <v>298</v>
      </c>
      <c r="P3182">
        <v>2012</v>
      </c>
      <c r="Q3182">
        <v>1139</v>
      </c>
      <c r="R3182">
        <v>599793</v>
      </c>
      <c r="S3182">
        <v>84556</v>
      </c>
      <c r="T3182">
        <v>20346</v>
      </c>
      <c r="U3182" s="35">
        <v>4694</v>
      </c>
      <c r="V3182" t="s">
        <v>299</v>
      </c>
      <c r="W3182" t="s">
        <v>299</v>
      </c>
      <c r="X3182" t="s">
        <v>299</v>
      </c>
      <c r="Y3182" t="s">
        <v>299</v>
      </c>
    </row>
    <row r="3183" spans="1:25" x14ac:dyDescent="0.25">
      <c r="A3183" t="s">
        <v>295</v>
      </c>
      <c r="B3183" t="s">
        <v>296</v>
      </c>
      <c r="C3183" s="61">
        <f t="shared" si="49"/>
        <v>6</v>
      </c>
      <c r="D3183" t="s">
        <v>1</v>
      </c>
      <c r="E3183">
        <v>812310</v>
      </c>
      <c r="F3183">
        <v>812</v>
      </c>
      <c r="G3183">
        <v>8123</v>
      </c>
      <c r="H3183">
        <v>6</v>
      </c>
      <c r="I3183" t="s">
        <v>296</v>
      </c>
      <c r="J3183">
        <v>81</v>
      </c>
      <c r="K3183" t="s">
        <v>1907</v>
      </c>
      <c r="L3183" t="s">
        <v>1532</v>
      </c>
      <c r="M3183" t="s">
        <v>1533</v>
      </c>
      <c r="N3183">
        <v>0</v>
      </c>
      <c r="O3183" t="s">
        <v>298</v>
      </c>
      <c r="P3183">
        <v>2012</v>
      </c>
      <c r="Q3183">
        <v>1139</v>
      </c>
      <c r="R3183">
        <v>599793</v>
      </c>
      <c r="S3183">
        <v>84556</v>
      </c>
      <c r="T3183">
        <v>20346</v>
      </c>
      <c r="U3183" s="35">
        <v>4694</v>
      </c>
      <c r="V3183" t="s">
        <v>299</v>
      </c>
      <c r="W3183" t="s">
        <v>299</v>
      </c>
      <c r="X3183" t="s">
        <v>299</v>
      </c>
      <c r="Y3183" t="s">
        <v>299</v>
      </c>
    </row>
    <row r="3184" spans="1:25" x14ac:dyDescent="0.25">
      <c r="A3184" t="s">
        <v>295</v>
      </c>
      <c r="B3184" t="s">
        <v>296</v>
      </c>
      <c r="C3184" s="61">
        <f t="shared" si="49"/>
        <v>7</v>
      </c>
      <c r="D3184" t="s">
        <v>1</v>
      </c>
      <c r="E3184">
        <v>8123101</v>
      </c>
      <c r="F3184">
        <v>812</v>
      </c>
      <c r="G3184">
        <v>8123</v>
      </c>
      <c r="H3184">
        <v>7</v>
      </c>
      <c r="I3184" t="s">
        <v>296</v>
      </c>
      <c r="J3184">
        <v>81</v>
      </c>
      <c r="K3184" t="s">
        <v>1908</v>
      </c>
      <c r="L3184">
        <v>0</v>
      </c>
      <c r="M3184" t="s">
        <v>298</v>
      </c>
      <c r="N3184">
        <v>0</v>
      </c>
      <c r="O3184" t="s">
        <v>298</v>
      </c>
      <c r="P3184">
        <v>2012</v>
      </c>
      <c r="Q3184">
        <v>180</v>
      </c>
      <c r="R3184">
        <v>365559</v>
      </c>
      <c r="S3184">
        <v>41948</v>
      </c>
      <c r="T3184">
        <v>10090</v>
      </c>
      <c r="U3184" s="35">
        <v>1433</v>
      </c>
      <c r="V3184" t="s">
        <v>299</v>
      </c>
      <c r="W3184" t="s">
        <v>299</v>
      </c>
      <c r="X3184" t="s">
        <v>299</v>
      </c>
      <c r="Y3184" t="s">
        <v>299</v>
      </c>
    </row>
    <row r="3185" spans="1:25" x14ac:dyDescent="0.25">
      <c r="A3185" t="s">
        <v>295</v>
      </c>
      <c r="B3185" t="s">
        <v>296</v>
      </c>
      <c r="C3185" s="61">
        <f t="shared" si="49"/>
        <v>7</v>
      </c>
      <c r="D3185" t="s">
        <v>1</v>
      </c>
      <c r="E3185">
        <v>8123101</v>
      </c>
      <c r="F3185">
        <v>812</v>
      </c>
      <c r="G3185">
        <v>8123</v>
      </c>
      <c r="H3185">
        <v>7</v>
      </c>
      <c r="I3185" t="s">
        <v>296</v>
      </c>
      <c r="J3185">
        <v>81</v>
      </c>
      <c r="K3185" t="s">
        <v>1908</v>
      </c>
      <c r="L3185" t="s">
        <v>1532</v>
      </c>
      <c r="M3185" t="s">
        <v>1533</v>
      </c>
      <c r="N3185">
        <v>0</v>
      </c>
      <c r="O3185" t="s">
        <v>298</v>
      </c>
      <c r="P3185">
        <v>2012</v>
      </c>
      <c r="Q3185">
        <v>180</v>
      </c>
      <c r="R3185">
        <v>365559</v>
      </c>
      <c r="S3185">
        <v>41948</v>
      </c>
      <c r="T3185">
        <v>10090</v>
      </c>
      <c r="U3185" s="35">
        <v>1433</v>
      </c>
      <c r="V3185" t="s">
        <v>299</v>
      </c>
      <c r="W3185" t="s">
        <v>299</v>
      </c>
      <c r="X3185" t="s">
        <v>299</v>
      </c>
      <c r="Y3185" t="s">
        <v>299</v>
      </c>
    </row>
    <row r="3186" spans="1:25" x14ac:dyDescent="0.25">
      <c r="A3186" t="s">
        <v>295</v>
      </c>
      <c r="B3186" t="s">
        <v>296</v>
      </c>
      <c r="C3186" s="61">
        <f t="shared" si="49"/>
        <v>7</v>
      </c>
      <c r="D3186" t="s">
        <v>1</v>
      </c>
      <c r="E3186">
        <v>8123102</v>
      </c>
      <c r="F3186">
        <v>812</v>
      </c>
      <c r="G3186">
        <v>8123</v>
      </c>
      <c r="H3186">
        <v>7</v>
      </c>
      <c r="I3186" t="s">
        <v>296</v>
      </c>
      <c r="J3186">
        <v>81</v>
      </c>
      <c r="K3186" t="s">
        <v>1909</v>
      </c>
      <c r="L3186">
        <v>0</v>
      </c>
      <c r="M3186" t="s">
        <v>298</v>
      </c>
      <c r="N3186">
        <v>0</v>
      </c>
      <c r="O3186" t="s">
        <v>298</v>
      </c>
      <c r="P3186">
        <v>2012</v>
      </c>
      <c r="Q3186">
        <v>959</v>
      </c>
      <c r="R3186">
        <v>234234</v>
      </c>
      <c r="S3186">
        <v>42608</v>
      </c>
      <c r="T3186">
        <v>10256</v>
      </c>
      <c r="U3186" s="35">
        <v>3261</v>
      </c>
      <c r="V3186" t="s">
        <v>299</v>
      </c>
      <c r="W3186" t="s">
        <v>299</v>
      </c>
      <c r="X3186" t="s">
        <v>299</v>
      </c>
      <c r="Y3186" t="s">
        <v>299</v>
      </c>
    </row>
    <row r="3187" spans="1:25" x14ac:dyDescent="0.25">
      <c r="A3187" t="s">
        <v>295</v>
      </c>
      <c r="B3187" t="s">
        <v>296</v>
      </c>
      <c r="C3187" s="61">
        <f t="shared" si="49"/>
        <v>7</v>
      </c>
      <c r="D3187" t="s">
        <v>1</v>
      </c>
      <c r="E3187">
        <v>8123102</v>
      </c>
      <c r="F3187">
        <v>812</v>
      </c>
      <c r="G3187">
        <v>8123</v>
      </c>
      <c r="H3187">
        <v>7</v>
      </c>
      <c r="I3187" t="s">
        <v>296</v>
      </c>
      <c r="J3187">
        <v>81</v>
      </c>
      <c r="K3187" t="s">
        <v>1909</v>
      </c>
      <c r="L3187" t="s">
        <v>1532</v>
      </c>
      <c r="M3187" t="s">
        <v>1533</v>
      </c>
      <c r="N3187">
        <v>0</v>
      </c>
      <c r="O3187" t="s">
        <v>298</v>
      </c>
      <c r="P3187">
        <v>2012</v>
      </c>
      <c r="Q3187">
        <v>959</v>
      </c>
      <c r="R3187">
        <v>234234</v>
      </c>
      <c r="S3187">
        <v>42608</v>
      </c>
      <c r="T3187">
        <v>10256</v>
      </c>
      <c r="U3187" s="35">
        <v>3261</v>
      </c>
      <c r="V3187" t="s">
        <v>299</v>
      </c>
      <c r="W3187" t="s">
        <v>299</v>
      </c>
      <c r="X3187" t="s">
        <v>299</v>
      </c>
      <c r="Y3187" t="s">
        <v>299</v>
      </c>
    </row>
    <row r="3188" spans="1:25" x14ac:dyDescent="0.25">
      <c r="A3188" t="s">
        <v>295</v>
      </c>
      <c r="B3188" t="s">
        <v>296</v>
      </c>
      <c r="C3188" s="61">
        <f t="shared" si="49"/>
        <v>5</v>
      </c>
      <c r="D3188" t="s">
        <v>1</v>
      </c>
      <c r="E3188">
        <v>81232</v>
      </c>
      <c r="F3188">
        <v>812</v>
      </c>
      <c r="G3188">
        <v>8123</v>
      </c>
      <c r="H3188">
        <v>5</v>
      </c>
      <c r="I3188" t="s">
        <v>296</v>
      </c>
      <c r="J3188">
        <v>81</v>
      </c>
      <c r="K3188" t="s">
        <v>1910</v>
      </c>
      <c r="L3188">
        <v>0</v>
      </c>
      <c r="M3188" t="s">
        <v>298</v>
      </c>
      <c r="N3188">
        <v>0</v>
      </c>
      <c r="O3188" t="s">
        <v>298</v>
      </c>
      <c r="P3188">
        <v>2012</v>
      </c>
      <c r="Q3188">
        <v>2826</v>
      </c>
      <c r="R3188">
        <v>980402</v>
      </c>
      <c r="S3188">
        <v>307808</v>
      </c>
      <c r="T3188">
        <v>75585</v>
      </c>
      <c r="U3188" s="35">
        <v>16265</v>
      </c>
      <c r="V3188" t="s">
        <v>299</v>
      </c>
      <c r="W3188" t="s">
        <v>299</v>
      </c>
      <c r="X3188" t="s">
        <v>299</v>
      </c>
      <c r="Y3188" t="s">
        <v>299</v>
      </c>
    </row>
    <row r="3189" spans="1:25" x14ac:dyDescent="0.25">
      <c r="A3189" t="s">
        <v>295</v>
      </c>
      <c r="B3189" t="s">
        <v>296</v>
      </c>
      <c r="C3189" s="61">
        <f t="shared" si="49"/>
        <v>5</v>
      </c>
      <c r="D3189" t="s">
        <v>1</v>
      </c>
      <c r="E3189">
        <v>81232</v>
      </c>
      <c r="F3189">
        <v>812</v>
      </c>
      <c r="G3189">
        <v>8123</v>
      </c>
      <c r="H3189">
        <v>5</v>
      </c>
      <c r="I3189" t="s">
        <v>296</v>
      </c>
      <c r="J3189">
        <v>81</v>
      </c>
      <c r="K3189" t="s">
        <v>1910</v>
      </c>
      <c r="L3189" t="s">
        <v>1532</v>
      </c>
      <c r="M3189" t="s">
        <v>1533</v>
      </c>
      <c r="N3189">
        <v>0</v>
      </c>
      <c r="O3189" t="s">
        <v>298</v>
      </c>
      <c r="P3189">
        <v>2012</v>
      </c>
      <c r="Q3189">
        <v>2826</v>
      </c>
      <c r="R3189">
        <v>980402</v>
      </c>
      <c r="S3189">
        <v>307808</v>
      </c>
      <c r="T3189">
        <v>75585</v>
      </c>
      <c r="U3189" s="35">
        <v>16265</v>
      </c>
      <c r="V3189" t="s">
        <v>299</v>
      </c>
      <c r="W3189" t="s">
        <v>299</v>
      </c>
      <c r="X3189" t="s">
        <v>299</v>
      </c>
      <c r="Y3189" t="s">
        <v>299</v>
      </c>
    </row>
    <row r="3190" spans="1:25" x14ac:dyDescent="0.25">
      <c r="A3190" t="s">
        <v>295</v>
      </c>
      <c r="B3190" t="s">
        <v>296</v>
      </c>
      <c r="C3190" s="61">
        <f t="shared" si="49"/>
        <v>6</v>
      </c>
      <c r="D3190" t="s">
        <v>1</v>
      </c>
      <c r="E3190">
        <v>812320</v>
      </c>
      <c r="F3190">
        <v>812</v>
      </c>
      <c r="G3190">
        <v>8123</v>
      </c>
      <c r="H3190">
        <v>6</v>
      </c>
      <c r="I3190" t="s">
        <v>296</v>
      </c>
      <c r="J3190">
        <v>81</v>
      </c>
      <c r="K3190" t="s">
        <v>1910</v>
      </c>
      <c r="L3190">
        <v>0</v>
      </c>
      <c r="M3190" t="s">
        <v>298</v>
      </c>
      <c r="N3190">
        <v>0</v>
      </c>
      <c r="O3190" t="s">
        <v>298</v>
      </c>
      <c r="P3190">
        <v>2012</v>
      </c>
      <c r="Q3190">
        <v>2826</v>
      </c>
      <c r="R3190">
        <v>980402</v>
      </c>
      <c r="S3190">
        <v>307808</v>
      </c>
      <c r="T3190">
        <v>75585</v>
      </c>
      <c r="U3190" s="35">
        <v>16265</v>
      </c>
      <c r="V3190" t="s">
        <v>299</v>
      </c>
      <c r="W3190" t="s">
        <v>299</v>
      </c>
      <c r="X3190" t="s">
        <v>299</v>
      </c>
      <c r="Y3190" t="s">
        <v>299</v>
      </c>
    </row>
    <row r="3191" spans="1:25" x14ac:dyDescent="0.25">
      <c r="A3191" t="s">
        <v>295</v>
      </c>
      <c r="B3191" t="s">
        <v>296</v>
      </c>
      <c r="C3191" s="61">
        <f t="shared" si="49"/>
        <v>6</v>
      </c>
      <c r="D3191" t="s">
        <v>1</v>
      </c>
      <c r="E3191">
        <v>812320</v>
      </c>
      <c r="F3191">
        <v>812</v>
      </c>
      <c r="G3191">
        <v>8123</v>
      </c>
      <c r="H3191">
        <v>6</v>
      </c>
      <c r="I3191" t="s">
        <v>296</v>
      </c>
      <c r="J3191">
        <v>81</v>
      </c>
      <c r="K3191" t="s">
        <v>1910</v>
      </c>
      <c r="L3191" t="s">
        <v>1532</v>
      </c>
      <c r="M3191" t="s">
        <v>1533</v>
      </c>
      <c r="N3191">
        <v>0</v>
      </c>
      <c r="O3191" t="s">
        <v>298</v>
      </c>
      <c r="P3191">
        <v>2012</v>
      </c>
      <c r="Q3191">
        <v>2826</v>
      </c>
      <c r="R3191">
        <v>980402</v>
      </c>
      <c r="S3191">
        <v>307808</v>
      </c>
      <c r="T3191">
        <v>75585</v>
      </c>
      <c r="U3191" s="35">
        <v>16265</v>
      </c>
      <c r="V3191" t="s">
        <v>299</v>
      </c>
      <c r="W3191" t="s">
        <v>299</v>
      </c>
      <c r="X3191" t="s">
        <v>299</v>
      </c>
      <c r="Y3191" t="s">
        <v>299</v>
      </c>
    </row>
    <row r="3192" spans="1:25" x14ac:dyDescent="0.25">
      <c r="A3192" t="s">
        <v>295</v>
      </c>
      <c r="B3192" t="s">
        <v>296</v>
      </c>
      <c r="C3192" s="61">
        <f t="shared" si="49"/>
        <v>7</v>
      </c>
      <c r="D3192" t="s">
        <v>1</v>
      </c>
      <c r="E3192">
        <v>8123201</v>
      </c>
      <c r="F3192">
        <v>812</v>
      </c>
      <c r="G3192">
        <v>8123</v>
      </c>
      <c r="H3192">
        <v>7</v>
      </c>
      <c r="I3192" t="s">
        <v>296</v>
      </c>
      <c r="J3192">
        <v>81</v>
      </c>
      <c r="K3192" t="s">
        <v>1911</v>
      </c>
      <c r="L3192">
        <v>0</v>
      </c>
      <c r="M3192" t="s">
        <v>298</v>
      </c>
      <c r="N3192">
        <v>0</v>
      </c>
      <c r="O3192" t="s">
        <v>298</v>
      </c>
      <c r="P3192">
        <v>2012</v>
      </c>
      <c r="Q3192">
        <v>193</v>
      </c>
      <c r="R3192">
        <v>162536</v>
      </c>
      <c r="S3192">
        <v>59089</v>
      </c>
      <c r="T3192">
        <v>14586</v>
      </c>
      <c r="U3192" s="35">
        <v>2560</v>
      </c>
      <c r="V3192" t="s">
        <v>299</v>
      </c>
      <c r="W3192" t="s">
        <v>299</v>
      </c>
      <c r="X3192" t="s">
        <v>299</v>
      </c>
      <c r="Y3192" t="s">
        <v>299</v>
      </c>
    </row>
    <row r="3193" spans="1:25" x14ac:dyDescent="0.25">
      <c r="A3193" t="s">
        <v>295</v>
      </c>
      <c r="B3193" t="s">
        <v>296</v>
      </c>
      <c r="C3193" s="61">
        <f t="shared" si="49"/>
        <v>7</v>
      </c>
      <c r="D3193" t="s">
        <v>1</v>
      </c>
      <c r="E3193">
        <v>8123201</v>
      </c>
      <c r="F3193">
        <v>812</v>
      </c>
      <c r="G3193">
        <v>8123</v>
      </c>
      <c r="H3193">
        <v>7</v>
      </c>
      <c r="I3193" t="s">
        <v>296</v>
      </c>
      <c r="J3193">
        <v>81</v>
      </c>
      <c r="K3193" t="s">
        <v>1911</v>
      </c>
      <c r="L3193" t="s">
        <v>1532</v>
      </c>
      <c r="M3193" t="s">
        <v>1533</v>
      </c>
      <c r="N3193">
        <v>0</v>
      </c>
      <c r="O3193" t="s">
        <v>298</v>
      </c>
      <c r="P3193">
        <v>2012</v>
      </c>
      <c r="Q3193">
        <v>193</v>
      </c>
      <c r="R3193">
        <v>162536</v>
      </c>
      <c r="S3193">
        <v>59089</v>
      </c>
      <c r="T3193">
        <v>14586</v>
      </c>
      <c r="U3193" s="35">
        <v>2560</v>
      </c>
      <c r="V3193" t="s">
        <v>299</v>
      </c>
      <c r="W3193" t="s">
        <v>299</v>
      </c>
      <c r="X3193" t="s">
        <v>299</v>
      </c>
      <c r="Y3193" t="s">
        <v>299</v>
      </c>
    </row>
    <row r="3194" spans="1:25" x14ac:dyDescent="0.25">
      <c r="A3194" t="s">
        <v>295</v>
      </c>
      <c r="B3194" t="s">
        <v>296</v>
      </c>
      <c r="C3194" s="61">
        <f t="shared" si="49"/>
        <v>7</v>
      </c>
      <c r="D3194" t="s">
        <v>1</v>
      </c>
      <c r="E3194">
        <v>8123202</v>
      </c>
      <c r="F3194">
        <v>812</v>
      </c>
      <c r="G3194">
        <v>8123</v>
      </c>
      <c r="H3194">
        <v>7</v>
      </c>
      <c r="I3194" t="s">
        <v>296</v>
      </c>
      <c r="J3194">
        <v>81</v>
      </c>
      <c r="K3194" t="s">
        <v>1912</v>
      </c>
      <c r="L3194">
        <v>0</v>
      </c>
      <c r="M3194" t="s">
        <v>298</v>
      </c>
      <c r="N3194">
        <v>0</v>
      </c>
      <c r="O3194" t="s">
        <v>298</v>
      </c>
      <c r="P3194">
        <v>2012</v>
      </c>
      <c r="Q3194">
        <v>2296</v>
      </c>
      <c r="R3194">
        <v>728335</v>
      </c>
      <c r="S3194">
        <v>224874</v>
      </c>
      <c r="T3194">
        <v>55202</v>
      </c>
      <c r="U3194" s="35">
        <v>12271</v>
      </c>
      <c r="V3194" t="s">
        <v>299</v>
      </c>
      <c r="W3194" t="s">
        <v>299</v>
      </c>
      <c r="X3194" t="s">
        <v>299</v>
      </c>
      <c r="Y3194" t="s">
        <v>299</v>
      </c>
    </row>
    <row r="3195" spans="1:25" x14ac:dyDescent="0.25">
      <c r="A3195" t="s">
        <v>295</v>
      </c>
      <c r="B3195" t="s">
        <v>296</v>
      </c>
      <c r="C3195" s="61">
        <f t="shared" si="49"/>
        <v>7</v>
      </c>
      <c r="D3195" t="s">
        <v>1</v>
      </c>
      <c r="E3195">
        <v>8123202</v>
      </c>
      <c r="F3195">
        <v>812</v>
      </c>
      <c r="G3195">
        <v>8123</v>
      </c>
      <c r="H3195">
        <v>7</v>
      </c>
      <c r="I3195" t="s">
        <v>296</v>
      </c>
      <c r="J3195">
        <v>81</v>
      </c>
      <c r="K3195" t="s">
        <v>1912</v>
      </c>
      <c r="L3195" t="s">
        <v>1532</v>
      </c>
      <c r="M3195" t="s">
        <v>1533</v>
      </c>
      <c r="N3195">
        <v>0</v>
      </c>
      <c r="O3195" t="s">
        <v>298</v>
      </c>
      <c r="P3195">
        <v>2012</v>
      </c>
      <c r="Q3195">
        <v>2296</v>
      </c>
      <c r="R3195">
        <v>728335</v>
      </c>
      <c r="S3195">
        <v>224874</v>
      </c>
      <c r="T3195">
        <v>55202</v>
      </c>
      <c r="U3195" s="35">
        <v>12271</v>
      </c>
      <c r="V3195" t="s">
        <v>299</v>
      </c>
      <c r="W3195" t="s">
        <v>299</v>
      </c>
      <c r="X3195" t="s">
        <v>299</v>
      </c>
      <c r="Y3195" t="s">
        <v>299</v>
      </c>
    </row>
    <row r="3196" spans="1:25" x14ac:dyDescent="0.25">
      <c r="A3196" t="s">
        <v>295</v>
      </c>
      <c r="B3196" t="s">
        <v>296</v>
      </c>
      <c r="C3196" s="61">
        <f t="shared" si="49"/>
        <v>7</v>
      </c>
      <c r="D3196" t="s">
        <v>1</v>
      </c>
      <c r="E3196">
        <v>8123203</v>
      </c>
      <c r="F3196">
        <v>812</v>
      </c>
      <c r="G3196">
        <v>8123</v>
      </c>
      <c r="H3196">
        <v>7</v>
      </c>
      <c r="I3196" t="s">
        <v>296</v>
      </c>
      <c r="J3196">
        <v>81</v>
      </c>
      <c r="K3196" t="s">
        <v>1913</v>
      </c>
      <c r="L3196">
        <v>0</v>
      </c>
      <c r="M3196" t="s">
        <v>298</v>
      </c>
      <c r="N3196">
        <v>0</v>
      </c>
      <c r="O3196" t="s">
        <v>298</v>
      </c>
      <c r="P3196">
        <v>2012</v>
      </c>
      <c r="Q3196">
        <v>322</v>
      </c>
      <c r="R3196">
        <v>72957</v>
      </c>
      <c r="S3196">
        <v>18833</v>
      </c>
      <c r="T3196">
        <v>4682</v>
      </c>
      <c r="U3196" s="35">
        <v>1209</v>
      </c>
      <c r="V3196" t="s">
        <v>299</v>
      </c>
      <c r="W3196" t="s">
        <v>299</v>
      </c>
      <c r="X3196" t="s">
        <v>299</v>
      </c>
      <c r="Y3196" t="s">
        <v>299</v>
      </c>
    </row>
    <row r="3197" spans="1:25" x14ac:dyDescent="0.25">
      <c r="A3197" t="s">
        <v>295</v>
      </c>
      <c r="B3197" t="s">
        <v>296</v>
      </c>
      <c r="C3197" s="61">
        <f t="shared" si="49"/>
        <v>7</v>
      </c>
      <c r="D3197" t="s">
        <v>1</v>
      </c>
      <c r="E3197">
        <v>8123203</v>
      </c>
      <c r="F3197">
        <v>812</v>
      </c>
      <c r="G3197">
        <v>8123</v>
      </c>
      <c r="H3197">
        <v>7</v>
      </c>
      <c r="I3197" t="s">
        <v>296</v>
      </c>
      <c r="J3197">
        <v>81</v>
      </c>
      <c r="K3197" t="s">
        <v>1913</v>
      </c>
      <c r="L3197" t="s">
        <v>1532</v>
      </c>
      <c r="M3197" t="s">
        <v>1533</v>
      </c>
      <c r="N3197">
        <v>0</v>
      </c>
      <c r="O3197" t="s">
        <v>298</v>
      </c>
      <c r="P3197">
        <v>2012</v>
      </c>
      <c r="Q3197">
        <v>322</v>
      </c>
      <c r="R3197">
        <v>72957</v>
      </c>
      <c r="S3197">
        <v>18833</v>
      </c>
      <c r="T3197">
        <v>4682</v>
      </c>
      <c r="U3197" s="35">
        <v>1209</v>
      </c>
      <c r="V3197" t="s">
        <v>299</v>
      </c>
      <c r="W3197" t="s">
        <v>299</v>
      </c>
      <c r="X3197" t="s">
        <v>299</v>
      </c>
      <c r="Y3197" t="s">
        <v>299</v>
      </c>
    </row>
    <row r="3198" spans="1:25" x14ac:dyDescent="0.25">
      <c r="A3198" t="s">
        <v>295</v>
      </c>
      <c r="B3198" t="s">
        <v>296</v>
      </c>
      <c r="C3198" s="61">
        <f t="shared" si="49"/>
        <v>7</v>
      </c>
      <c r="D3198" t="s">
        <v>1</v>
      </c>
      <c r="E3198">
        <v>8123204</v>
      </c>
      <c r="F3198">
        <v>812</v>
      </c>
      <c r="G3198">
        <v>8123</v>
      </c>
      <c r="H3198">
        <v>7</v>
      </c>
      <c r="I3198" t="s">
        <v>296</v>
      </c>
      <c r="J3198">
        <v>81</v>
      </c>
      <c r="K3198" t="s">
        <v>1914</v>
      </c>
      <c r="L3198">
        <v>0</v>
      </c>
      <c r="M3198" t="s">
        <v>298</v>
      </c>
      <c r="N3198">
        <v>0</v>
      </c>
      <c r="O3198" t="s">
        <v>298</v>
      </c>
      <c r="P3198">
        <v>2012</v>
      </c>
      <c r="Q3198">
        <v>15</v>
      </c>
      <c r="R3198">
        <v>16574</v>
      </c>
      <c r="S3198">
        <v>5012</v>
      </c>
      <c r="T3198">
        <v>1115</v>
      </c>
      <c r="U3198" s="35">
        <v>225</v>
      </c>
      <c r="V3198" t="s">
        <v>299</v>
      </c>
      <c r="W3198" t="s">
        <v>299</v>
      </c>
      <c r="X3198" t="s">
        <v>299</v>
      </c>
      <c r="Y3198" t="s">
        <v>299</v>
      </c>
    </row>
    <row r="3199" spans="1:25" x14ac:dyDescent="0.25">
      <c r="A3199" t="s">
        <v>295</v>
      </c>
      <c r="B3199" t="s">
        <v>296</v>
      </c>
      <c r="C3199" s="61">
        <f t="shared" si="49"/>
        <v>7</v>
      </c>
      <c r="D3199" t="s">
        <v>1</v>
      </c>
      <c r="E3199">
        <v>8123204</v>
      </c>
      <c r="F3199">
        <v>812</v>
      </c>
      <c r="G3199">
        <v>8123</v>
      </c>
      <c r="H3199">
        <v>7</v>
      </c>
      <c r="I3199" t="s">
        <v>296</v>
      </c>
      <c r="J3199">
        <v>81</v>
      </c>
      <c r="K3199" t="s">
        <v>1914</v>
      </c>
      <c r="L3199" t="s">
        <v>1532</v>
      </c>
      <c r="M3199" t="s">
        <v>1533</v>
      </c>
      <c r="N3199">
        <v>0</v>
      </c>
      <c r="O3199" t="s">
        <v>298</v>
      </c>
      <c r="P3199">
        <v>2012</v>
      </c>
      <c r="Q3199">
        <v>15</v>
      </c>
      <c r="R3199">
        <v>16574</v>
      </c>
      <c r="S3199">
        <v>5012</v>
      </c>
      <c r="T3199">
        <v>1115</v>
      </c>
      <c r="U3199" s="35">
        <v>225</v>
      </c>
      <c r="V3199" t="s">
        <v>299</v>
      </c>
      <c r="W3199" t="s">
        <v>299</v>
      </c>
      <c r="X3199" t="s">
        <v>299</v>
      </c>
      <c r="Y3199" t="s">
        <v>299</v>
      </c>
    </row>
    <row r="3200" spans="1:25" x14ac:dyDescent="0.25">
      <c r="A3200" t="s">
        <v>295</v>
      </c>
      <c r="B3200" t="s">
        <v>296</v>
      </c>
      <c r="C3200" s="61">
        <f t="shared" si="49"/>
        <v>5</v>
      </c>
      <c r="D3200" t="s">
        <v>1</v>
      </c>
      <c r="E3200">
        <v>81233</v>
      </c>
      <c r="F3200">
        <v>812</v>
      </c>
      <c r="G3200">
        <v>8123</v>
      </c>
      <c r="H3200">
        <v>5</v>
      </c>
      <c r="I3200" t="s">
        <v>296</v>
      </c>
      <c r="J3200">
        <v>81</v>
      </c>
      <c r="K3200" t="s">
        <v>1915</v>
      </c>
      <c r="L3200">
        <v>0</v>
      </c>
      <c r="M3200" t="s">
        <v>298</v>
      </c>
      <c r="N3200">
        <v>0</v>
      </c>
      <c r="O3200" t="s">
        <v>298</v>
      </c>
      <c r="P3200">
        <v>2012</v>
      </c>
      <c r="Q3200">
        <v>266</v>
      </c>
      <c r="R3200">
        <v>1576594</v>
      </c>
      <c r="S3200">
        <v>560860</v>
      </c>
      <c r="T3200">
        <v>137919</v>
      </c>
      <c r="U3200" s="35">
        <v>14733</v>
      </c>
      <c r="V3200" t="s">
        <v>299</v>
      </c>
      <c r="W3200" t="s">
        <v>299</v>
      </c>
      <c r="X3200" t="s">
        <v>299</v>
      </c>
      <c r="Y3200" t="s">
        <v>299</v>
      </c>
    </row>
    <row r="3201" spans="1:25" x14ac:dyDescent="0.25">
      <c r="A3201" t="s">
        <v>295</v>
      </c>
      <c r="B3201" t="s">
        <v>296</v>
      </c>
      <c r="C3201" s="61">
        <f t="shared" si="49"/>
        <v>5</v>
      </c>
      <c r="D3201" t="s">
        <v>1</v>
      </c>
      <c r="E3201">
        <v>81233</v>
      </c>
      <c r="F3201">
        <v>812</v>
      </c>
      <c r="G3201">
        <v>8123</v>
      </c>
      <c r="H3201">
        <v>5</v>
      </c>
      <c r="I3201" t="s">
        <v>296</v>
      </c>
      <c r="J3201">
        <v>81</v>
      </c>
      <c r="K3201" t="s">
        <v>1915</v>
      </c>
      <c r="L3201" t="s">
        <v>1532</v>
      </c>
      <c r="M3201" t="s">
        <v>1533</v>
      </c>
      <c r="N3201">
        <v>0</v>
      </c>
      <c r="O3201" t="s">
        <v>298</v>
      </c>
      <c r="P3201">
        <v>2012</v>
      </c>
      <c r="Q3201">
        <v>266</v>
      </c>
      <c r="R3201">
        <v>1576594</v>
      </c>
      <c r="S3201">
        <v>560860</v>
      </c>
      <c r="T3201">
        <v>137919</v>
      </c>
      <c r="U3201" s="35">
        <v>14733</v>
      </c>
      <c r="V3201" t="s">
        <v>299</v>
      </c>
      <c r="W3201" t="s">
        <v>299</v>
      </c>
      <c r="X3201" t="s">
        <v>299</v>
      </c>
      <c r="Y3201" t="s">
        <v>299</v>
      </c>
    </row>
    <row r="3202" spans="1:25" x14ac:dyDescent="0.25">
      <c r="A3202" t="s">
        <v>295</v>
      </c>
      <c r="B3202" t="s">
        <v>296</v>
      </c>
      <c r="C3202" s="61">
        <f t="shared" si="49"/>
        <v>6</v>
      </c>
      <c r="D3202" t="s">
        <v>1</v>
      </c>
      <c r="E3202">
        <v>812331</v>
      </c>
      <c r="F3202">
        <v>812</v>
      </c>
      <c r="G3202">
        <v>8123</v>
      </c>
      <c r="H3202">
        <v>6</v>
      </c>
      <c r="I3202" t="s">
        <v>296</v>
      </c>
      <c r="J3202">
        <v>81</v>
      </c>
      <c r="K3202" t="s">
        <v>1916</v>
      </c>
      <c r="L3202">
        <v>0</v>
      </c>
      <c r="M3202" t="s">
        <v>298</v>
      </c>
      <c r="N3202">
        <v>0</v>
      </c>
      <c r="O3202" t="s">
        <v>298</v>
      </c>
      <c r="P3202">
        <v>2012</v>
      </c>
      <c r="Q3202">
        <v>112</v>
      </c>
      <c r="R3202">
        <v>661410</v>
      </c>
      <c r="S3202">
        <v>225447</v>
      </c>
      <c r="T3202">
        <v>54684</v>
      </c>
      <c r="U3202" s="35">
        <v>7178</v>
      </c>
      <c r="V3202" t="s">
        <v>299</v>
      </c>
      <c r="W3202" t="s">
        <v>299</v>
      </c>
      <c r="X3202" t="s">
        <v>299</v>
      </c>
      <c r="Y3202" t="s">
        <v>299</v>
      </c>
    </row>
    <row r="3203" spans="1:25" x14ac:dyDescent="0.25">
      <c r="A3203" t="s">
        <v>295</v>
      </c>
      <c r="B3203" t="s">
        <v>296</v>
      </c>
      <c r="C3203" s="61">
        <f t="shared" si="49"/>
        <v>6</v>
      </c>
      <c r="D3203" t="s">
        <v>1</v>
      </c>
      <c r="E3203">
        <v>812331</v>
      </c>
      <c r="F3203">
        <v>812</v>
      </c>
      <c r="G3203">
        <v>8123</v>
      </c>
      <c r="H3203">
        <v>6</v>
      </c>
      <c r="I3203" t="s">
        <v>296</v>
      </c>
      <c r="J3203">
        <v>81</v>
      </c>
      <c r="K3203" t="s">
        <v>1916</v>
      </c>
      <c r="L3203" t="s">
        <v>1532</v>
      </c>
      <c r="M3203" t="s">
        <v>1533</v>
      </c>
      <c r="N3203">
        <v>0</v>
      </c>
      <c r="O3203" t="s">
        <v>298</v>
      </c>
      <c r="P3203">
        <v>2012</v>
      </c>
      <c r="Q3203">
        <v>112</v>
      </c>
      <c r="R3203">
        <v>661410</v>
      </c>
      <c r="S3203">
        <v>225447</v>
      </c>
      <c r="T3203">
        <v>54684</v>
      </c>
      <c r="U3203" s="35">
        <v>7178</v>
      </c>
      <c r="V3203" t="s">
        <v>299</v>
      </c>
      <c r="W3203" t="s">
        <v>299</v>
      </c>
      <c r="X3203" t="s">
        <v>299</v>
      </c>
      <c r="Y3203" t="s">
        <v>299</v>
      </c>
    </row>
    <row r="3204" spans="1:25" x14ac:dyDescent="0.25">
      <c r="A3204" t="s">
        <v>295</v>
      </c>
      <c r="B3204" t="s">
        <v>296</v>
      </c>
      <c r="C3204" s="61">
        <f t="shared" si="49"/>
        <v>6</v>
      </c>
      <c r="D3204" t="s">
        <v>1</v>
      </c>
      <c r="E3204">
        <v>812332</v>
      </c>
      <c r="F3204">
        <v>812</v>
      </c>
      <c r="G3204">
        <v>8123</v>
      </c>
      <c r="H3204">
        <v>6</v>
      </c>
      <c r="I3204" t="s">
        <v>296</v>
      </c>
      <c r="J3204">
        <v>81</v>
      </c>
      <c r="K3204" t="s">
        <v>1917</v>
      </c>
      <c r="L3204">
        <v>0</v>
      </c>
      <c r="M3204" t="s">
        <v>298</v>
      </c>
      <c r="N3204">
        <v>0</v>
      </c>
      <c r="O3204" t="s">
        <v>298</v>
      </c>
      <c r="P3204">
        <v>2012</v>
      </c>
      <c r="Q3204">
        <v>154</v>
      </c>
      <c r="R3204">
        <v>915184</v>
      </c>
      <c r="S3204">
        <v>335413</v>
      </c>
      <c r="T3204">
        <v>83235</v>
      </c>
      <c r="U3204" s="35">
        <v>7555</v>
      </c>
      <c r="V3204" t="s">
        <v>299</v>
      </c>
      <c r="W3204" t="s">
        <v>299</v>
      </c>
      <c r="X3204" t="s">
        <v>299</v>
      </c>
      <c r="Y3204" t="s">
        <v>299</v>
      </c>
    </row>
    <row r="3205" spans="1:25" x14ac:dyDescent="0.25">
      <c r="A3205" t="s">
        <v>295</v>
      </c>
      <c r="B3205" t="s">
        <v>296</v>
      </c>
      <c r="C3205" s="61">
        <f t="shared" ref="C3205:C3268" si="50">LEN(E3205)</f>
        <v>6</v>
      </c>
      <c r="D3205" t="s">
        <v>1</v>
      </c>
      <c r="E3205">
        <v>812332</v>
      </c>
      <c r="F3205">
        <v>812</v>
      </c>
      <c r="G3205">
        <v>8123</v>
      </c>
      <c r="H3205">
        <v>6</v>
      </c>
      <c r="I3205" t="s">
        <v>296</v>
      </c>
      <c r="J3205">
        <v>81</v>
      </c>
      <c r="K3205" t="s">
        <v>1917</v>
      </c>
      <c r="L3205" t="s">
        <v>1532</v>
      </c>
      <c r="M3205" t="s">
        <v>1533</v>
      </c>
      <c r="N3205">
        <v>0</v>
      </c>
      <c r="O3205" t="s">
        <v>298</v>
      </c>
      <c r="P3205">
        <v>2012</v>
      </c>
      <c r="Q3205">
        <v>154</v>
      </c>
      <c r="R3205">
        <v>915184</v>
      </c>
      <c r="S3205">
        <v>335413</v>
      </c>
      <c r="T3205">
        <v>83235</v>
      </c>
      <c r="U3205" s="35">
        <v>7555</v>
      </c>
      <c r="V3205" t="s">
        <v>299</v>
      </c>
      <c r="W3205" t="s">
        <v>299</v>
      </c>
      <c r="X3205" t="s">
        <v>299</v>
      </c>
      <c r="Y3205" t="s">
        <v>299</v>
      </c>
    </row>
    <row r="3206" spans="1:25" x14ac:dyDescent="0.25">
      <c r="A3206" t="s">
        <v>295</v>
      </c>
      <c r="B3206" t="s">
        <v>296</v>
      </c>
      <c r="C3206" s="61">
        <f t="shared" si="50"/>
        <v>4</v>
      </c>
      <c r="D3206" t="s">
        <v>1</v>
      </c>
      <c r="E3206">
        <v>8129</v>
      </c>
      <c r="F3206">
        <v>812</v>
      </c>
      <c r="G3206">
        <v>8129</v>
      </c>
      <c r="H3206">
        <v>4</v>
      </c>
      <c r="I3206" t="s">
        <v>296</v>
      </c>
      <c r="J3206">
        <v>81</v>
      </c>
      <c r="K3206" t="s">
        <v>1918</v>
      </c>
      <c r="L3206">
        <v>0</v>
      </c>
      <c r="M3206" t="s">
        <v>298</v>
      </c>
      <c r="N3206">
        <v>0</v>
      </c>
      <c r="O3206" t="s">
        <v>298</v>
      </c>
      <c r="P3206">
        <v>2012</v>
      </c>
      <c r="Q3206">
        <v>5733</v>
      </c>
      <c r="R3206">
        <v>3883159</v>
      </c>
      <c r="S3206">
        <v>1053288</v>
      </c>
      <c r="T3206">
        <v>253733</v>
      </c>
      <c r="U3206" s="35">
        <v>42986</v>
      </c>
      <c r="V3206" t="s">
        <v>299</v>
      </c>
      <c r="W3206" t="s">
        <v>299</v>
      </c>
      <c r="X3206" t="s">
        <v>299</v>
      </c>
      <c r="Y3206" t="s">
        <v>299</v>
      </c>
    </row>
    <row r="3207" spans="1:25" x14ac:dyDescent="0.25">
      <c r="A3207" t="s">
        <v>295</v>
      </c>
      <c r="B3207" t="s">
        <v>296</v>
      </c>
      <c r="C3207" s="61">
        <f t="shared" si="50"/>
        <v>4</v>
      </c>
      <c r="D3207" t="s">
        <v>1</v>
      </c>
      <c r="E3207">
        <v>8129</v>
      </c>
      <c r="F3207">
        <v>812</v>
      </c>
      <c r="G3207">
        <v>8129</v>
      </c>
      <c r="H3207">
        <v>4</v>
      </c>
      <c r="I3207" t="s">
        <v>296</v>
      </c>
      <c r="J3207">
        <v>81</v>
      </c>
      <c r="K3207" t="s">
        <v>1918</v>
      </c>
      <c r="L3207" t="s">
        <v>1532</v>
      </c>
      <c r="M3207" t="s">
        <v>1533</v>
      </c>
      <c r="N3207">
        <v>0</v>
      </c>
      <c r="O3207" t="s">
        <v>298</v>
      </c>
      <c r="P3207">
        <v>2012</v>
      </c>
      <c r="Q3207">
        <v>5733</v>
      </c>
      <c r="R3207">
        <v>3883159</v>
      </c>
      <c r="S3207">
        <v>1053288</v>
      </c>
      <c r="T3207">
        <v>253733</v>
      </c>
      <c r="U3207" s="35">
        <v>42986</v>
      </c>
      <c r="V3207" t="s">
        <v>299</v>
      </c>
      <c r="W3207" t="s">
        <v>299</v>
      </c>
      <c r="X3207" t="s">
        <v>299</v>
      </c>
      <c r="Y3207" t="s">
        <v>299</v>
      </c>
    </row>
    <row r="3208" spans="1:25" x14ac:dyDescent="0.25">
      <c r="A3208" t="s">
        <v>295</v>
      </c>
      <c r="B3208" t="s">
        <v>296</v>
      </c>
      <c r="C3208" s="61">
        <f t="shared" si="50"/>
        <v>5</v>
      </c>
      <c r="D3208" t="s">
        <v>1</v>
      </c>
      <c r="E3208">
        <v>81291</v>
      </c>
      <c r="F3208">
        <v>812</v>
      </c>
      <c r="G3208">
        <v>8129</v>
      </c>
      <c r="H3208">
        <v>5</v>
      </c>
      <c r="I3208" t="s">
        <v>296</v>
      </c>
      <c r="J3208">
        <v>81</v>
      </c>
      <c r="K3208" t="s">
        <v>1919</v>
      </c>
      <c r="L3208">
        <v>0</v>
      </c>
      <c r="M3208" t="s">
        <v>298</v>
      </c>
      <c r="N3208">
        <v>0</v>
      </c>
      <c r="O3208" t="s">
        <v>298</v>
      </c>
      <c r="P3208">
        <v>2012</v>
      </c>
      <c r="Q3208">
        <v>1373</v>
      </c>
      <c r="R3208">
        <v>446264</v>
      </c>
      <c r="S3208">
        <v>162884</v>
      </c>
      <c r="T3208">
        <v>37988</v>
      </c>
      <c r="U3208" s="35">
        <v>7854</v>
      </c>
      <c r="V3208" t="s">
        <v>299</v>
      </c>
      <c r="W3208" t="s">
        <v>299</v>
      </c>
      <c r="X3208" t="s">
        <v>299</v>
      </c>
      <c r="Y3208" t="s">
        <v>299</v>
      </c>
    </row>
    <row r="3209" spans="1:25" x14ac:dyDescent="0.25">
      <c r="A3209" t="s">
        <v>295</v>
      </c>
      <c r="B3209" t="s">
        <v>296</v>
      </c>
      <c r="C3209" s="61">
        <f t="shared" si="50"/>
        <v>5</v>
      </c>
      <c r="D3209" t="s">
        <v>1</v>
      </c>
      <c r="E3209">
        <v>81291</v>
      </c>
      <c r="F3209">
        <v>812</v>
      </c>
      <c r="G3209">
        <v>8129</v>
      </c>
      <c r="H3209">
        <v>5</v>
      </c>
      <c r="I3209" t="s">
        <v>296</v>
      </c>
      <c r="J3209">
        <v>81</v>
      </c>
      <c r="K3209" t="s">
        <v>1919</v>
      </c>
      <c r="L3209" t="s">
        <v>1532</v>
      </c>
      <c r="M3209" t="s">
        <v>1533</v>
      </c>
      <c r="N3209">
        <v>0</v>
      </c>
      <c r="O3209" t="s">
        <v>298</v>
      </c>
      <c r="P3209">
        <v>2012</v>
      </c>
      <c r="Q3209">
        <v>1373</v>
      </c>
      <c r="R3209">
        <v>446264</v>
      </c>
      <c r="S3209">
        <v>162884</v>
      </c>
      <c r="T3209">
        <v>37988</v>
      </c>
      <c r="U3209" s="35">
        <v>7854</v>
      </c>
      <c r="V3209" t="s">
        <v>299</v>
      </c>
      <c r="W3209" t="s">
        <v>299</v>
      </c>
      <c r="X3209" t="s">
        <v>299</v>
      </c>
      <c r="Y3209" t="s">
        <v>299</v>
      </c>
    </row>
    <row r="3210" spans="1:25" x14ac:dyDescent="0.25">
      <c r="A3210" t="s">
        <v>295</v>
      </c>
      <c r="B3210" t="s">
        <v>296</v>
      </c>
      <c r="C3210" s="61">
        <f t="shared" si="50"/>
        <v>6</v>
      </c>
      <c r="D3210" t="s">
        <v>1</v>
      </c>
      <c r="E3210">
        <v>812910</v>
      </c>
      <c r="F3210">
        <v>812</v>
      </c>
      <c r="G3210">
        <v>8129</v>
      </c>
      <c r="H3210">
        <v>6</v>
      </c>
      <c r="I3210" t="s">
        <v>296</v>
      </c>
      <c r="J3210">
        <v>81</v>
      </c>
      <c r="K3210" t="s">
        <v>1919</v>
      </c>
      <c r="L3210">
        <v>0</v>
      </c>
      <c r="M3210" t="s">
        <v>298</v>
      </c>
      <c r="N3210">
        <v>0</v>
      </c>
      <c r="O3210" t="s">
        <v>298</v>
      </c>
      <c r="P3210">
        <v>2012</v>
      </c>
      <c r="Q3210">
        <v>1373</v>
      </c>
      <c r="R3210">
        <v>446264</v>
      </c>
      <c r="S3210">
        <v>162884</v>
      </c>
      <c r="T3210">
        <v>37988</v>
      </c>
      <c r="U3210" s="35">
        <v>7854</v>
      </c>
      <c r="V3210" t="s">
        <v>299</v>
      </c>
      <c r="W3210" t="s">
        <v>299</v>
      </c>
      <c r="X3210" t="s">
        <v>299</v>
      </c>
      <c r="Y3210" t="s">
        <v>299</v>
      </c>
    </row>
    <row r="3211" spans="1:25" x14ac:dyDescent="0.25">
      <c r="A3211" t="s">
        <v>295</v>
      </c>
      <c r="B3211" t="s">
        <v>296</v>
      </c>
      <c r="C3211" s="61">
        <f t="shared" si="50"/>
        <v>6</v>
      </c>
      <c r="D3211" t="s">
        <v>1</v>
      </c>
      <c r="E3211">
        <v>812910</v>
      </c>
      <c r="F3211">
        <v>812</v>
      </c>
      <c r="G3211">
        <v>8129</v>
      </c>
      <c r="H3211">
        <v>6</v>
      </c>
      <c r="I3211" t="s">
        <v>296</v>
      </c>
      <c r="J3211">
        <v>81</v>
      </c>
      <c r="K3211" t="s">
        <v>1919</v>
      </c>
      <c r="L3211" t="s">
        <v>1532</v>
      </c>
      <c r="M3211" t="s">
        <v>1533</v>
      </c>
      <c r="N3211">
        <v>0</v>
      </c>
      <c r="O3211" t="s">
        <v>298</v>
      </c>
      <c r="P3211">
        <v>2012</v>
      </c>
      <c r="Q3211">
        <v>1373</v>
      </c>
      <c r="R3211">
        <v>446264</v>
      </c>
      <c r="S3211">
        <v>162884</v>
      </c>
      <c r="T3211">
        <v>37988</v>
      </c>
      <c r="U3211" s="35">
        <v>7854</v>
      </c>
      <c r="V3211" t="s">
        <v>299</v>
      </c>
      <c r="W3211" t="s">
        <v>299</v>
      </c>
      <c r="X3211" t="s">
        <v>299</v>
      </c>
      <c r="Y3211" t="s">
        <v>299</v>
      </c>
    </row>
    <row r="3212" spans="1:25" x14ac:dyDescent="0.25">
      <c r="A3212" t="s">
        <v>295</v>
      </c>
      <c r="B3212" t="s">
        <v>296</v>
      </c>
      <c r="C3212" s="61">
        <f t="shared" si="50"/>
        <v>5</v>
      </c>
      <c r="D3212" t="s">
        <v>1</v>
      </c>
      <c r="E3212">
        <v>81292</v>
      </c>
      <c r="F3212">
        <v>812</v>
      </c>
      <c r="G3212">
        <v>8129</v>
      </c>
      <c r="H3212">
        <v>5</v>
      </c>
      <c r="I3212" t="s">
        <v>296</v>
      </c>
      <c r="J3212">
        <v>81</v>
      </c>
      <c r="K3212" t="s">
        <v>1920</v>
      </c>
      <c r="L3212">
        <v>0</v>
      </c>
      <c r="M3212" t="s">
        <v>298</v>
      </c>
      <c r="N3212">
        <v>0</v>
      </c>
      <c r="O3212" t="s">
        <v>298</v>
      </c>
      <c r="P3212">
        <v>2012</v>
      </c>
      <c r="Q3212">
        <v>145</v>
      </c>
      <c r="R3212">
        <v>987284</v>
      </c>
      <c r="S3212">
        <v>187525</v>
      </c>
      <c r="T3212">
        <v>43074</v>
      </c>
      <c r="U3212" s="35">
        <v>2360</v>
      </c>
      <c r="V3212" t="s">
        <v>299</v>
      </c>
      <c r="W3212" t="s">
        <v>299</v>
      </c>
      <c r="X3212" t="s">
        <v>299</v>
      </c>
      <c r="Y3212" t="s">
        <v>299</v>
      </c>
    </row>
    <row r="3213" spans="1:25" x14ac:dyDescent="0.25">
      <c r="A3213" t="s">
        <v>295</v>
      </c>
      <c r="B3213" t="s">
        <v>296</v>
      </c>
      <c r="C3213" s="61">
        <f t="shared" si="50"/>
        <v>5</v>
      </c>
      <c r="D3213" t="s">
        <v>1</v>
      </c>
      <c r="E3213">
        <v>81292</v>
      </c>
      <c r="F3213">
        <v>812</v>
      </c>
      <c r="G3213">
        <v>8129</v>
      </c>
      <c r="H3213">
        <v>5</v>
      </c>
      <c r="I3213" t="s">
        <v>296</v>
      </c>
      <c r="J3213">
        <v>81</v>
      </c>
      <c r="K3213" t="s">
        <v>1920</v>
      </c>
      <c r="L3213" t="s">
        <v>1532</v>
      </c>
      <c r="M3213" t="s">
        <v>1533</v>
      </c>
      <c r="N3213">
        <v>0</v>
      </c>
      <c r="O3213" t="s">
        <v>298</v>
      </c>
      <c r="P3213">
        <v>2012</v>
      </c>
      <c r="Q3213">
        <v>145</v>
      </c>
      <c r="R3213">
        <v>987284</v>
      </c>
      <c r="S3213">
        <v>187525</v>
      </c>
      <c r="T3213">
        <v>43074</v>
      </c>
      <c r="U3213" s="35">
        <v>2360</v>
      </c>
      <c r="V3213" t="s">
        <v>299</v>
      </c>
      <c r="W3213" t="s">
        <v>299</v>
      </c>
      <c r="X3213" t="s">
        <v>299</v>
      </c>
      <c r="Y3213" t="s">
        <v>299</v>
      </c>
    </row>
    <row r="3214" spans="1:25" x14ac:dyDescent="0.25">
      <c r="A3214" t="s">
        <v>295</v>
      </c>
      <c r="B3214" t="s">
        <v>296</v>
      </c>
      <c r="C3214" s="61">
        <f t="shared" si="50"/>
        <v>6</v>
      </c>
      <c r="D3214" t="s">
        <v>1</v>
      </c>
      <c r="E3214">
        <v>812921</v>
      </c>
      <c r="F3214">
        <v>812</v>
      </c>
      <c r="G3214">
        <v>8129</v>
      </c>
      <c r="H3214">
        <v>6</v>
      </c>
      <c r="I3214" t="s">
        <v>296</v>
      </c>
      <c r="J3214">
        <v>81</v>
      </c>
      <c r="K3214" t="s">
        <v>1921</v>
      </c>
      <c r="L3214">
        <v>0</v>
      </c>
      <c r="M3214" t="s">
        <v>298</v>
      </c>
      <c r="N3214">
        <v>0</v>
      </c>
      <c r="O3214" t="s">
        <v>298</v>
      </c>
      <c r="P3214">
        <v>2012</v>
      </c>
      <c r="Q3214">
        <v>112</v>
      </c>
      <c r="R3214">
        <v>955983</v>
      </c>
      <c r="S3214">
        <v>179932</v>
      </c>
      <c r="T3214">
        <v>41326</v>
      </c>
      <c r="U3214" s="35">
        <v>2087</v>
      </c>
      <c r="V3214" t="s">
        <v>299</v>
      </c>
      <c r="W3214" t="s">
        <v>299</v>
      </c>
      <c r="X3214" t="s">
        <v>299</v>
      </c>
      <c r="Y3214" t="s">
        <v>299</v>
      </c>
    </row>
    <row r="3215" spans="1:25" x14ac:dyDescent="0.25">
      <c r="A3215" t="s">
        <v>295</v>
      </c>
      <c r="B3215" t="s">
        <v>296</v>
      </c>
      <c r="C3215" s="61">
        <f t="shared" si="50"/>
        <v>6</v>
      </c>
      <c r="D3215" t="s">
        <v>1</v>
      </c>
      <c r="E3215">
        <v>812921</v>
      </c>
      <c r="F3215">
        <v>812</v>
      </c>
      <c r="G3215">
        <v>8129</v>
      </c>
      <c r="H3215">
        <v>6</v>
      </c>
      <c r="I3215" t="s">
        <v>296</v>
      </c>
      <c r="J3215">
        <v>81</v>
      </c>
      <c r="K3215" t="s">
        <v>1921</v>
      </c>
      <c r="L3215" t="s">
        <v>1532</v>
      </c>
      <c r="M3215" t="s">
        <v>1533</v>
      </c>
      <c r="N3215">
        <v>0</v>
      </c>
      <c r="O3215" t="s">
        <v>298</v>
      </c>
      <c r="P3215">
        <v>2012</v>
      </c>
      <c r="Q3215">
        <v>112</v>
      </c>
      <c r="R3215">
        <v>955983</v>
      </c>
      <c r="S3215">
        <v>179932</v>
      </c>
      <c r="T3215">
        <v>41326</v>
      </c>
      <c r="U3215" s="35">
        <v>2087</v>
      </c>
      <c r="V3215" t="s">
        <v>299</v>
      </c>
      <c r="W3215" t="s">
        <v>299</v>
      </c>
      <c r="X3215" t="s">
        <v>299</v>
      </c>
      <c r="Y3215" t="s">
        <v>299</v>
      </c>
    </row>
    <row r="3216" spans="1:25" x14ac:dyDescent="0.25">
      <c r="A3216" t="s">
        <v>295</v>
      </c>
      <c r="B3216" t="s">
        <v>296</v>
      </c>
      <c r="C3216" s="61">
        <f t="shared" si="50"/>
        <v>6</v>
      </c>
      <c r="D3216" t="s">
        <v>1</v>
      </c>
      <c r="E3216">
        <v>812922</v>
      </c>
      <c r="F3216">
        <v>812</v>
      </c>
      <c r="G3216">
        <v>8129</v>
      </c>
      <c r="H3216">
        <v>6</v>
      </c>
      <c r="I3216" t="s">
        <v>296</v>
      </c>
      <c r="J3216">
        <v>81</v>
      </c>
      <c r="K3216" t="s">
        <v>1922</v>
      </c>
      <c r="L3216">
        <v>0</v>
      </c>
      <c r="M3216" t="s">
        <v>298</v>
      </c>
      <c r="N3216">
        <v>0</v>
      </c>
      <c r="O3216" t="s">
        <v>298</v>
      </c>
      <c r="P3216">
        <v>2012</v>
      </c>
      <c r="Q3216">
        <v>33</v>
      </c>
      <c r="R3216">
        <v>31301</v>
      </c>
      <c r="S3216">
        <v>7593</v>
      </c>
      <c r="T3216">
        <v>1748</v>
      </c>
      <c r="U3216" s="35">
        <v>273</v>
      </c>
      <c r="V3216" t="s">
        <v>299</v>
      </c>
      <c r="W3216" t="s">
        <v>299</v>
      </c>
      <c r="X3216" t="s">
        <v>299</v>
      </c>
      <c r="Y3216" t="s">
        <v>299</v>
      </c>
    </row>
    <row r="3217" spans="1:25" x14ac:dyDescent="0.25">
      <c r="A3217" t="s">
        <v>295</v>
      </c>
      <c r="B3217" t="s">
        <v>296</v>
      </c>
      <c r="C3217" s="61">
        <f t="shared" si="50"/>
        <v>6</v>
      </c>
      <c r="D3217" t="s">
        <v>1</v>
      </c>
      <c r="E3217">
        <v>812922</v>
      </c>
      <c r="F3217">
        <v>812</v>
      </c>
      <c r="G3217">
        <v>8129</v>
      </c>
      <c r="H3217">
        <v>6</v>
      </c>
      <c r="I3217" t="s">
        <v>296</v>
      </c>
      <c r="J3217">
        <v>81</v>
      </c>
      <c r="K3217" t="s">
        <v>1922</v>
      </c>
      <c r="L3217" t="s">
        <v>1532</v>
      </c>
      <c r="M3217" t="s">
        <v>1533</v>
      </c>
      <c r="N3217">
        <v>0</v>
      </c>
      <c r="O3217" t="s">
        <v>298</v>
      </c>
      <c r="P3217">
        <v>2012</v>
      </c>
      <c r="Q3217">
        <v>33</v>
      </c>
      <c r="R3217">
        <v>31301</v>
      </c>
      <c r="S3217">
        <v>7593</v>
      </c>
      <c r="T3217">
        <v>1748</v>
      </c>
      <c r="U3217" s="35">
        <v>273</v>
      </c>
      <c r="V3217" t="s">
        <v>299</v>
      </c>
      <c r="W3217" t="s">
        <v>299</v>
      </c>
      <c r="X3217" t="s">
        <v>299</v>
      </c>
      <c r="Y3217" t="s">
        <v>299</v>
      </c>
    </row>
    <row r="3218" spans="1:25" x14ac:dyDescent="0.25">
      <c r="A3218" t="s">
        <v>295</v>
      </c>
      <c r="B3218" t="s">
        <v>296</v>
      </c>
      <c r="C3218" s="61">
        <f t="shared" si="50"/>
        <v>5</v>
      </c>
      <c r="D3218" t="s">
        <v>1</v>
      </c>
      <c r="E3218">
        <v>81293</v>
      </c>
      <c r="F3218">
        <v>812</v>
      </c>
      <c r="G3218">
        <v>8129</v>
      </c>
      <c r="H3218">
        <v>5</v>
      </c>
      <c r="I3218" t="s">
        <v>296</v>
      </c>
      <c r="J3218">
        <v>81</v>
      </c>
      <c r="K3218" t="s">
        <v>1923</v>
      </c>
      <c r="L3218">
        <v>0</v>
      </c>
      <c r="M3218" t="s">
        <v>298</v>
      </c>
      <c r="N3218">
        <v>0</v>
      </c>
      <c r="O3218" t="s">
        <v>298</v>
      </c>
      <c r="P3218">
        <v>2012</v>
      </c>
      <c r="Q3218">
        <v>2888</v>
      </c>
      <c r="R3218">
        <v>1375525</v>
      </c>
      <c r="S3218">
        <v>475670</v>
      </c>
      <c r="T3218">
        <v>118165</v>
      </c>
      <c r="U3218" s="35">
        <v>26562</v>
      </c>
      <c r="V3218" t="s">
        <v>299</v>
      </c>
      <c r="W3218" t="s">
        <v>299</v>
      </c>
      <c r="X3218" t="s">
        <v>299</v>
      </c>
      <c r="Y3218" t="s">
        <v>299</v>
      </c>
    </row>
    <row r="3219" spans="1:25" x14ac:dyDescent="0.25">
      <c r="A3219" t="s">
        <v>295</v>
      </c>
      <c r="B3219" t="s">
        <v>296</v>
      </c>
      <c r="C3219" s="61">
        <f t="shared" si="50"/>
        <v>5</v>
      </c>
      <c r="D3219" t="s">
        <v>1</v>
      </c>
      <c r="E3219">
        <v>81293</v>
      </c>
      <c r="F3219">
        <v>812</v>
      </c>
      <c r="G3219">
        <v>8129</v>
      </c>
      <c r="H3219">
        <v>5</v>
      </c>
      <c r="I3219" t="s">
        <v>296</v>
      </c>
      <c r="J3219">
        <v>81</v>
      </c>
      <c r="K3219" t="s">
        <v>1923</v>
      </c>
      <c r="L3219" t="s">
        <v>1532</v>
      </c>
      <c r="M3219" t="s">
        <v>1533</v>
      </c>
      <c r="N3219">
        <v>0</v>
      </c>
      <c r="O3219" t="s">
        <v>298</v>
      </c>
      <c r="P3219">
        <v>2012</v>
      </c>
      <c r="Q3219">
        <v>2888</v>
      </c>
      <c r="R3219">
        <v>1375525</v>
      </c>
      <c r="S3219">
        <v>475670</v>
      </c>
      <c r="T3219">
        <v>118165</v>
      </c>
      <c r="U3219" s="35">
        <v>26562</v>
      </c>
      <c r="V3219" t="s">
        <v>299</v>
      </c>
      <c r="W3219" t="s">
        <v>299</v>
      </c>
      <c r="X3219" t="s">
        <v>299</v>
      </c>
      <c r="Y3219" t="s">
        <v>299</v>
      </c>
    </row>
    <row r="3220" spans="1:25" x14ac:dyDescent="0.25">
      <c r="A3220" t="s">
        <v>295</v>
      </c>
      <c r="B3220" t="s">
        <v>296</v>
      </c>
      <c r="C3220" s="61">
        <f t="shared" si="50"/>
        <v>6</v>
      </c>
      <c r="D3220" t="s">
        <v>1</v>
      </c>
      <c r="E3220">
        <v>812930</v>
      </c>
      <c r="F3220">
        <v>812</v>
      </c>
      <c r="G3220">
        <v>8129</v>
      </c>
      <c r="H3220">
        <v>6</v>
      </c>
      <c r="I3220" t="s">
        <v>296</v>
      </c>
      <c r="J3220">
        <v>81</v>
      </c>
      <c r="K3220" t="s">
        <v>1923</v>
      </c>
      <c r="L3220">
        <v>0</v>
      </c>
      <c r="M3220" t="s">
        <v>298</v>
      </c>
      <c r="N3220">
        <v>0</v>
      </c>
      <c r="O3220" t="s">
        <v>298</v>
      </c>
      <c r="P3220">
        <v>2012</v>
      </c>
      <c r="Q3220">
        <v>2888</v>
      </c>
      <c r="R3220">
        <v>1375525</v>
      </c>
      <c r="S3220">
        <v>475670</v>
      </c>
      <c r="T3220">
        <v>118165</v>
      </c>
      <c r="U3220" s="35">
        <v>26562</v>
      </c>
      <c r="V3220" t="s">
        <v>299</v>
      </c>
      <c r="W3220" t="s">
        <v>299</v>
      </c>
      <c r="X3220" t="s">
        <v>299</v>
      </c>
      <c r="Y3220" t="s">
        <v>299</v>
      </c>
    </row>
    <row r="3221" spans="1:25" x14ac:dyDescent="0.25">
      <c r="A3221" t="s">
        <v>295</v>
      </c>
      <c r="B3221" t="s">
        <v>296</v>
      </c>
      <c r="C3221" s="61">
        <f t="shared" si="50"/>
        <v>6</v>
      </c>
      <c r="D3221" t="s">
        <v>1</v>
      </c>
      <c r="E3221">
        <v>812930</v>
      </c>
      <c r="F3221">
        <v>812</v>
      </c>
      <c r="G3221">
        <v>8129</v>
      </c>
      <c r="H3221">
        <v>6</v>
      </c>
      <c r="I3221" t="s">
        <v>296</v>
      </c>
      <c r="J3221">
        <v>81</v>
      </c>
      <c r="K3221" t="s">
        <v>1923</v>
      </c>
      <c r="L3221" t="s">
        <v>1532</v>
      </c>
      <c r="M3221" t="s">
        <v>1533</v>
      </c>
      <c r="N3221">
        <v>0</v>
      </c>
      <c r="O3221" t="s">
        <v>298</v>
      </c>
      <c r="P3221">
        <v>2012</v>
      </c>
      <c r="Q3221">
        <v>2888</v>
      </c>
      <c r="R3221">
        <v>1375525</v>
      </c>
      <c r="S3221">
        <v>475670</v>
      </c>
      <c r="T3221">
        <v>118165</v>
      </c>
      <c r="U3221" s="35">
        <v>26562</v>
      </c>
      <c r="V3221" t="s">
        <v>299</v>
      </c>
      <c r="W3221" t="s">
        <v>299</v>
      </c>
      <c r="X3221" t="s">
        <v>299</v>
      </c>
      <c r="Y3221" t="s">
        <v>299</v>
      </c>
    </row>
    <row r="3222" spans="1:25" x14ac:dyDescent="0.25">
      <c r="A3222" t="s">
        <v>295</v>
      </c>
      <c r="B3222" t="s">
        <v>296</v>
      </c>
      <c r="C3222" s="61">
        <f t="shared" si="50"/>
        <v>5</v>
      </c>
      <c r="D3222" t="s">
        <v>1</v>
      </c>
      <c r="E3222">
        <v>81299</v>
      </c>
      <c r="F3222">
        <v>812</v>
      </c>
      <c r="G3222">
        <v>8129</v>
      </c>
      <c r="H3222">
        <v>5</v>
      </c>
      <c r="I3222" t="s">
        <v>296</v>
      </c>
      <c r="J3222">
        <v>81</v>
      </c>
      <c r="K3222" t="s">
        <v>1924</v>
      </c>
      <c r="L3222">
        <v>0</v>
      </c>
      <c r="M3222" t="s">
        <v>298</v>
      </c>
      <c r="N3222">
        <v>0</v>
      </c>
      <c r="O3222" t="s">
        <v>298</v>
      </c>
      <c r="P3222">
        <v>2012</v>
      </c>
      <c r="Q3222">
        <v>1327</v>
      </c>
      <c r="R3222">
        <v>1074086</v>
      </c>
      <c r="S3222">
        <v>227209</v>
      </c>
      <c r="T3222">
        <v>54506</v>
      </c>
      <c r="U3222" s="35">
        <v>6210</v>
      </c>
      <c r="V3222" t="s">
        <v>299</v>
      </c>
      <c r="W3222" t="s">
        <v>299</v>
      </c>
      <c r="X3222" t="s">
        <v>299</v>
      </c>
      <c r="Y3222" t="s">
        <v>299</v>
      </c>
    </row>
    <row r="3223" spans="1:25" x14ac:dyDescent="0.25">
      <c r="A3223" t="s">
        <v>295</v>
      </c>
      <c r="B3223" t="s">
        <v>296</v>
      </c>
      <c r="C3223" s="61">
        <f t="shared" si="50"/>
        <v>5</v>
      </c>
      <c r="D3223" t="s">
        <v>1</v>
      </c>
      <c r="E3223">
        <v>81299</v>
      </c>
      <c r="F3223">
        <v>812</v>
      </c>
      <c r="G3223">
        <v>8129</v>
      </c>
      <c r="H3223">
        <v>5</v>
      </c>
      <c r="I3223" t="s">
        <v>296</v>
      </c>
      <c r="J3223">
        <v>81</v>
      </c>
      <c r="K3223" t="s">
        <v>1924</v>
      </c>
      <c r="L3223" t="s">
        <v>1532</v>
      </c>
      <c r="M3223" t="s">
        <v>1533</v>
      </c>
      <c r="N3223">
        <v>0</v>
      </c>
      <c r="O3223" t="s">
        <v>298</v>
      </c>
      <c r="P3223">
        <v>2012</v>
      </c>
      <c r="Q3223">
        <v>1327</v>
      </c>
      <c r="R3223">
        <v>1074086</v>
      </c>
      <c r="S3223">
        <v>227209</v>
      </c>
      <c r="T3223">
        <v>54506</v>
      </c>
      <c r="U3223" s="35">
        <v>6210</v>
      </c>
      <c r="V3223" t="s">
        <v>299</v>
      </c>
      <c r="W3223" t="s">
        <v>299</v>
      </c>
      <c r="X3223" t="s">
        <v>299</v>
      </c>
      <c r="Y3223" t="s">
        <v>299</v>
      </c>
    </row>
    <row r="3224" spans="1:25" x14ac:dyDescent="0.25">
      <c r="A3224" t="s">
        <v>295</v>
      </c>
      <c r="B3224" t="s">
        <v>296</v>
      </c>
      <c r="C3224" s="61">
        <f t="shared" si="50"/>
        <v>6</v>
      </c>
      <c r="D3224" t="s">
        <v>1</v>
      </c>
      <c r="E3224">
        <v>812990</v>
      </c>
      <c r="F3224">
        <v>812</v>
      </c>
      <c r="G3224">
        <v>8129</v>
      </c>
      <c r="H3224">
        <v>6</v>
      </c>
      <c r="I3224" t="s">
        <v>296</v>
      </c>
      <c r="J3224">
        <v>81</v>
      </c>
      <c r="K3224" t="s">
        <v>1924</v>
      </c>
      <c r="L3224">
        <v>0</v>
      </c>
      <c r="M3224" t="s">
        <v>298</v>
      </c>
      <c r="N3224">
        <v>0</v>
      </c>
      <c r="O3224" t="s">
        <v>298</v>
      </c>
      <c r="P3224">
        <v>2012</v>
      </c>
      <c r="Q3224">
        <v>1327</v>
      </c>
      <c r="R3224">
        <v>1074086</v>
      </c>
      <c r="S3224">
        <v>227209</v>
      </c>
      <c r="T3224">
        <v>54506</v>
      </c>
      <c r="U3224" s="35">
        <v>6210</v>
      </c>
      <c r="V3224" t="s">
        <v>299</v>
      </c>
      <c r="W3224" t="s">
        <v>299</v>
      </c>
      <c r="X3224" t="s">
        <v>299</v>
      </c>
      <c r="Y3224" t="s">
        <v>299</v>
      </c>
    </row>
    <row r="3225" spans="1:25" x14ac:dyDescent="0.25">
      <c r="A3225" t="s">
        <v>295</v>
      </c>
      <c r="B3225" t="s">
        <v>296</v>
      </c>
      <c r="C3225" s="61">
        <f t="shared" si="50"/>
        <v>6</v>
      </c>
      <c r="D3225" t="s">
        <v>1</v>
      </c>
      <c r="E3225">
        <v>812990</v>
      </c>
      <c r="F3225">
        <v>812</v>
      </c>
      <c r="G3225">
        <v>8129</v>
      </c>
      <c r="H3225">
        <v>6</v>
      </c>
      <c r="I3225" t="s">
        <v>296</v>
      </c>
      <c r="J3225">
        <v>81</v>
      </c>
      <c r="K3225" t="s">
        <v>1924</v>
      </c>
      <c r="L3225" t="s">
        <v>1532</v>
      </c>
      <c r="M3225" t="s">
        <v>1533</v>
      </c>
      <c r="N3225">
        <v>0</v>
      </c>
      <c r="O3225" t="s">
        <v>298</v>
      </c>
      <c r="P3225">
        <v>2012</v>
      </c>
      <c r="Q3225">
        <v>1327</v>
      </c>
      <c r="R3225">
        <v>1074086</v>
      </c>
      <c r="S3225">
        <v>227209</v>
      </c>
      <c r="T3225">
        <v>54506</v>
      </c>
      <c r="U3225" s="35">
        <v>6210</v>
      </c>
      <c r="V3225" t="s">
        <v>299</v>
      </c>
      <c r="W3225" t="s">
        <v>299</v>
      </c>
      <c r="X3225" t="s">
        <v>299</v>
      </c>
      <c r="Y3225" t="s">
        <v>299</v>
      </c>
    </row>
    <row r="3226" spans="1:25" x14ac:dyDescent="0.25">
      <c r="A3226" t="s">
        <v>295</v>
      </c>
      <c r="B3226" t="s">
        <v>296</v>
      </c>
      <c r="C3226" s="61">
        <f t="shared" si="50"/>
        <v>7</v>
      </c>
      <c r="D3226" t="s">
        <v>1</v>
      </c>
      <c r="E3226">
        <v>8129901</v>
      </c>
      <c r="F3226">
        <v>812</v>
      </c>
      <c r="G3226">
        <v>8129</v>
      </c>
      <c r="H3226">
        <v>7</v>
      </c>
      <c r="I3226" t="s">
        <v>296</v>
      </c>
      <c r="J3226">
        <v>81</v>
      </c>
      <c r="K3226" t="s">
        <v>1925</v>
      </c>
      <c r="L3226">
        <v>0</v>
      </c>
      <c r="M3226" t="s">
        <v>298</v>
      </c>
      <c r="N3226">
        <v>0</v>
      </c>
      <c r="O3226" t="s">
        <v>298</v>
      </c>
      <c r="P3226">
        <v>2012</v>
      </c>
      <c r="Q3226">
        <v>295</v>
      </c>
      <c r="R3226">
        <v>297131</v>
      </c>
      <c r="S3226">
        <v>58825</v>
      </c>
      <c r="T3226">
        <v>13205</v>
      </c>
      <c r="U3226" s="35">
        <v>1435</v>
      </c>
      <c r="V3226" t="s">
        <v>299</v>
      </c>
      <c r="W3226" t="s">
        <v>299</v>
      </c>
      <c r="X3226" t="s">
        <v>299</v>
      </c>
      <c r="Y3226" t="s">
        <v>299</v>
      </c>
    </row>
    <row r="3227" spans="1:25" x14ac:dyDescent="0.25">
      <c r="A3227" t="s">
        <v>295</v>
      </c>
      <c r="B3227" t="s">
        <v>296</v>
      </c>
      <c r="C3227" s="61">
        <f t="shared" si="50"/>
        <v>7</v>
      </c>
      <c r="D3227" t="s">
        <v>1</v>
      </c>
      <c r="E3227">
        <v>8129901</v>
      </c>
      <c r="F3227">
        <v>812</v>
      </c>
      <c r="G3227">
        <v>8129</v>
      </c>
      <c r="H3227">
        <v>7</v>
      </c>
      <c r="I3227" t="s">
        <v>296</v>
      </c>
      <c r="J3227">
        <v>81</v>
      </c>
      <c r="K3227" t="s">
        <v>1925</v>
      </c>
      <c r="L3227" t="s">
        <v>1532</v>
      </c>
      <c r="M3227" t="s">
        <v>1533</v>
      </c>
      <c r="N3227">
        <v>0</v>
      </c>
      <c r="O3227" t="s">
        <v>298</v>
      </c>
      <c r="P3227">
        <v>2012</v>
      </c>
      <c r="Q3227">
        <v>295</v>
      </c>
      <c r="R3227">
        <v>297131</v>
      </c>
      <c r="S3227">
        <v>58825</v>
      </c>
      <c r="T3227">
        <v>13205</v>
      </c>
      <c r="U3227" s="35">
        <v>1435</v>
      </c>
      <c r="V3227" t="s">
        <v>299</v>
      </c>
      <c r="W3227" t="s">
        <v>299</v>
      </c>
      <c r="X3227" t="s">
        <v>299</v>
      </c>
      <c r="Y3227" t="s">
        <v>299</v>
      </c>
    </row>
    <row r="3228" spans="1:25" x14ac:dyDescent="0.25">
      <c r="A3228" t="s">
        <v>295</v>
      </c>
      <c r="B3228" t="s">
        <v>296</v>
      </c>
      <c r="C3228" s="61">
        <f t="shared" si="50"/>
        <v>7</v>
      </c>
      <c r="D3228" t="s">
        <v>1</v>
      </c>
      <c r="E3228">
        <v>8129902</v>
      </c>
      <c r="F3228">
        <v>812</v>
      </c>
      <c r="G3228">
        <v>8129</v>
      </c>
      <c r="H3228">
        <v>7</v>
      </c>
      <c r="I3228" t="s">
        <v>296</v>
      </c>
      <c r="J3228">
        <v>81</v>
      </c>
      <c r="K3228" t="s">
        <v>1926</v>
      </c>
      <c r="L3228">
        <v>0</v>
      </c>
      <c r="M3228" t="s">
        <v>298</v>
      </c>
      <c r="N3228">
        <v>0</v>
      </c>
      <c r="O3228" t="s">
        <v>298</v>
      </c>
      <c r="P3228">
        <v>2012</v>
      </c>
      <c r="Q3228">
        <v>51</v>
      </c>
      <c r="R3228">
        <v>270125</v>
      </c>
      <c r="S3228">
        <v>43686</v>
      </c>
      <c r="T3228">
        <v>12072</v>
      </c>
      <c r="U3228" s="35">
        <v>485</v>
      </c>
      <c r="V3228" t="s">
        <v>299</v>
      </c>
      <c r="W3228" t="s">
        <v>299</v>
      </c>
      <c r="X3228" t="s">
        <v>299</v>
      </c>
      <c r="Y3228" t="s">
        <v>299</v>
      </c>
    </row>
    <row r="3229" spans="1:25" x14ac:dyDescent="0.25">
      <c r="A3229" t="s">
        <v>295</v>
      </c>
      <c r="B3229" t="s">
        <v>296</v>
      </c>
      <c r="C3229" s="61">
        <f t="shared" si="50"/>
        <v>7</v>
      </c>
      <c r="D3229" t="s">
        <v>1</v>
      </c>
      <c r="E3229">
        <v>8129902</v>
      </c>
      <c r="F3229">
        <v>812</v>
      </c>
      <c r="G3229">
        <v>8129</v>
      </c>
      <c r="H3229">
        <v>7</v>
      </c>
      <c r="I3229" t="s">
        <v>296</v>
      </c>
      <c r="J3229">
        <v>81</v>
      </c>
      <c r="K3229" t="s">
        <v>1926</v>
      </c>
      <c r="L3229" t="s">
        <v>1532</v>
      </c>
      <c r="M3229" t="s">
        <v>1533</v>
      </c>
      <c r="N3229">
        <v>0</v>
      </c>
      <c r="O3229" t="s">
        <v>298</v>
      </c>
      <c r="P3229">
        <v>2012</v>
      </c>
      <c r="Q3229">
        <v>51</v>
      </c>
      <c r="R3229">
        <v>270125</v>
      </c>
      <c r="S3229">
        <v>43686</v>
      </c>
      <c r="T3229">
        <v>12072</v>
      </c>
      <c r="U3229" s="35">
        <v>485</v>
      </c>
      <c r="V3229" t="s">
        <v>299</v>
      </c>
      <c r="W3229" t="s">
        <v>299</v>
      </c>
      <c r="X3229" t="s">
        <v>299</v>
      </c>
      <c r="Y3229" t="s">
        <v>299</v>
      </c>
    </row>
    <row r="3230" spans="1:25" x14ac:dyDescent="0.25">
      <c r="A3230" t="s">
        <v>295</v>
      </c>
      <c r="B3230" t="s">
        <v>296</v>
      </c>
      <c r="C3230" s="61">
        <f t="shared" si="50"/>
        <v>7</v>
      </c>
      <c r="D3230" t="s">
        <v>1</v>
      </c>
      <c r="E3230">
        <v>8129903</v>
      </c>
      <c r="F3230">
        <v>812</v>
      </c>
      <c r="G3230">
        <v>8129</v>
      </c>
      <c r="H3230">
        <v>7</v>
      </c>
      <c r="I3230" t="s">
        <v>296</v>
      </c>
      <c r="J3230">
        <v>81</v>
      </c>
      <c r="K3230" t="s">
        <v>1927</v>
      </c>
      <c r="L3230">
        <v>0</v>
      </c>
      <c r="M3230" t="s">
        <v>298</v>
      </c>
      <c r="N3230">
        <v>0</v>
      </c>
      <c r="O3230" t="s">
        <v>298</v>
      </c>
      <c r="P3230">
        <v>2012</v>
      </c>
      <c r="Q3230">
        <v>28</v>
      </c>
      <c r="R3230">
        <v>37591</v>
      </c>
      <c r="S3230">
        <v>7574</v>
      </c>
      <c r="T3230">
        <v>2034</v>
      </c>
      <c r="U3230" s="35">
        <v>147</v>
      </c>
      <c r="V3230" t="s">
        <v>299</v>
      </c>
      <c r="W3230" t="s">
        <v>299</v>
      </c>
      <c r="X3230" t="s">
        <v>299</v>
      </c>
      <c r="Y3230" t="s">
        <v>299</v>
      </c>
    </row>
    <row r="3231" spans="1:25" x14ac:dyDescent="0.25">
      <c r="A3231" t="s">
        <v>295</v>
      </c>
      <c r="B3231" t="s">
        <v>296</v>
      </c>
      <c r="C3231" s="61">
        <f t="shared" si="50"/>
        <v>7</v>
      </c>
      <c r="D3231" t="s">
        <v>1</v>
      </c>
      <c r="E3231">
        <v>8129903</v>
      </c>
      <c r="F3231">
        <v>812</v>
      </c>
      <c r="G3231">
        <v>8129</v>
      </c>
      <c r="H3231">
        <v>7</v>
      </c>
      <c r="I3231" t="s">
        <v>296</v>
      </c>
      <c r="J3231">
        <v>81</v>
      </c>
      <c r="K3231" t="s">
        <v>1927</v>
      </c>
      <c r="L3231" t="s">
        <v>1532</v>
      </c>
      <c r="M3231" t="s">
        <v>1533</v>
      </c>
      <c r="N3231">
        <v>0</v>
      </c>
      <c r="O3231" t="s">
        <v>298</v>
      </c>
      <c r="P3231">
        <v>2012</v>
      </c>
      <c r="Q3231">
        <v>28</v>
      </c>
      <c r="R3231">
        <v>37591</v>
      </c>
      <c r="S3231">
        <v>7574</v>
      </c>
      <c r="T3231">
        <v>2034</v>
      </c>
      <c r="U3231" s="35">
        <v>147</v>
      </c>
      <c r="V3231" t="s">
        <v>299</v>
      </c>
      <c r="W3231" t="s">
        <v>299</v>
      </c>
      <c r="X3231" t="s">
        <v>299</v>
      </c>
      <c r="Y3231" t="s">
        <v>299</v>
      </c>
    </row>
    <row r="3232" spans="1:25" x14ac:dyDescent="0.25">
      <c r="A3232" t="s">
        <v>295</v>
      </c>
      <c r="B3232" t="s">
        <v>296</v>
      </c>
      <c r="C3232" s="61">
        <f t="shared" si="50"/>
        <v>7</v>
      </c>
      <c r="D3232" t="s">
        <v>1</v>
      </c>
      <c r="E3232">
        <v>8129909</v>
      </c>
      <c r="F3232">
        <v>812</v>
      </c>
      <c r="G3232">
        <v>8129</v>
      </c>
      <c r="H3232">
        <v>7</v>
      </c>
      <c r="I3232" t="s">
        <v>296</v>
      </c>
      <c r="J3232">
        <v>81</v>
      </c>
      <c r="K3232" t="s">
        <v>1928</v>
      </c>
      <c r="L3232">
        <v>0</v>
      </c>
      <c r="M3232" t="s">
        <v>298</v>
      </c>
      <c r="N3232">
        <v>0</v>
      </c>
      <c r="O3232" t="s">
        <v>298</v>
      </c>
      <c r="P3232">
        <v>2012</v>
      </c>
      <c r="Q3232">
        <v>953</v>
      </c>
      <c r="R3232">
        <v>469239</v>
      </c>
      <c r="S3232">
        <v>117124</v>
      </c>
      <c r="T3232">
        <v>27195</v>
      </c>
      <c r="U3232" s="35">
        <v>4143</v>
      </c>
      <c r="V3232" t="s">
        <v>299</v>
      </c>
      <c r="W3232" t="s">
        <v>299</v>
      </c>
      <c r="X3232" t="s">
        <v>299</v>
      </c>
      <c r="Y3232" t="s">
        <v>299</v>
      </c>
    </row>
    <row r="3233" spans="1:25" x14ac:dyDescent="0.25">
      <c r="A3233" t="s">
        <v>295</v>
      </c>
      <c r="B3233" t="s">
        <v>296</v>
      </c>
      <c r="C3233" s="61">
        <f t="shared" si="50"/>
        <v>7</v>
      </c>
      <c r="D3233" t="s">
        <v>1</v>
      </c>
      <c r="E3233">
        <v>8129909</v>
      </c>
      <c r="F3233">
        <v>812</v>
      </c>
      <c r="G3233">
        <v>8129</v>
      </c>
      <c r="H3233">
        <v>7</v>
      </c>
      <c r="I3233" t="s">
        <v>296</v>
      </c>
      <c r="J3233">
        <v>81</v>
      </c>
      <c r="K3233" t="s">
        <v>1928</v>
      </c>
      <c r="L3233" t="s">
        <v>1532</v>
      </c>
      <c r="M3233" t="s">
        <v>1533</v>
      </c>
      <c r="N3233">
        <v>0</v>
      </c>
      <c r="O3233" t="s">
        <v>298</v>
      </c>
      <c r="P3233">
        <v>2012</v>
      </c>
      <c r="Q3233">
        <v>953</v>
      </c>
      <c r="R3233">
        <v>469239</v>
      </c>
      <c r="S3233">
        <v>117124</v>
      </c>
      <c r="T3233">
        <v>27195</v>
      </c>
      <c r="U3233" s="35">
        <v>4143</v>
      </c>
      <c r="V3233" t="s">
        <v>299</v>
      </c>
      <c r="W3233" t="s">
        <v>299</v>
      </c>
      <c r="X3233" t="s">
        <v>299</v>
      </c>
      <c r="Y3233" t="s">
        <v>299</v>
      </c>
    </row>
    <row r="3234" spans="1:25" x14ac:dyDescent="0.25">
      <c r="A3234" t="s">
        <v>295</v>
      </c>
      <c r="B3234" t="s">
        <v>296</v>
      </c>
      <c r="C3234" s="61">
        <f t="shared" si="50"/>
        <v>3</v>
      </c>
      <c r="D3234" t="s">
        <v>1</v>
      </c>
      <c r="E3234">
        <v>813</v>
      </c>
      <c r="F3234">
        <v>813</v>
      </c>
      <c r="G3234" t="s">
        <v>296</v>
      </c>
      <c r="H3234">
        <v>3</v>
      </c>
      <c r="I3234" t="s">
        <v>296</v>
      </c>
      <c r="J3234">
        <v>81</v>
      </c>
      <c r="K3234" t="s">
        <v>1929</v>
      </c>
      <c r="L3234">
        <v>0</v>
      </c>
      <c r="M3234" t="s">
        <v>298</v>
      </c>
      <c r="N3234">
        <v>0</v>
      </c>
      <c r="O3234" t="s">
        <v>298</v>
      </c>
      <c r="P3234">
        <v>2012</v>
      </c>
      <c r="Q3234">
        <v>10157</v>
      </c>
      <c r="R3234">
        <v>21118315</v>
      </c>
      <c r="S3234">
        <v>3805044</v>
      </c>
      <c r="T3234">
        <v>939580</v>
      </c>
      <c r="U3234" s="35">
        <v>96803</v>
      </c>
      <c r="V3234" t="s">
        <v>299</v>
      </c>
      <c r="W3234" t="s">
        <v>299</v>
      </c>
      <c r="X3234" t="s">
        <v>299</v>
      </c>
      <c r="Y3234" t="s">
        <v>299</v>
      </c>
    </row>
    <row r="3235" spans="1:25" x14ac:dyDescent="0.25">
      <c r="A3235" t="s">
        <v>295</v>
      </c>
      <c r="B3235" t="s">
        <v>296</v>
      </c>
      <c r="C3235" s="61">
        <f t="shared" si="50"/>
        <v>3</v>
      </c>
      <c r="D3235" t="s">
        <v>1</v>
      </c>
      <c r="E3235">
        <v>813</v>
      </c>
      <c r="F3235">
        <v>813</v>
      </c>
      <c r="G3235" t="s">
        <v>296</v>
      </c>
      <c r="H3235">
        <v>3</v>
      </c>
      <c r="I3235" t="s">
        <v>296</v>
      </c>
      <c r="J3235">
        <v>81</v>
      </c>
      <c r="K3235" t="s">
        <v>1929</v>
      </c>
      <c r="L3235" t="s">
        <v>1534</v>
      </c>
      <c r="M3235" t="s">
        <v>1535</v>
      </c>
      <c r="N3235">
        <v>0</v>
      </c>
      <c r="O3235" t="s">
        <v>298</v>
      </c>
      <c r="P3235">
        <v>2012</v>
      </c>
      <c r="Q3235">
        <v>10157</v>
      </c>
      <c r="R3235">
        <v>21118315</v>
      </c>
      <c r="S3235">
        <v>3805044</v>
      </c>
      <c r="T3235">
        <v>939580</v>
      </c>
      <c r="U3235" s="35">
        <v>96803</v>
      </c>
      <c r="V3235" t="s">
        <v>299</v>
      </c>
      <c r="W3235" t="s">
        <v>299</v>
      </c>
      <c r="X3235" t="s">
        <v>299</v>
      </c>
      <c r="Y3235" t="s">
        <v>299</v>
      </c>
    </row>
    <row r="3236" spans="1:25" x14ac:dyDescent="0.25">
      <c r="A3236" t="s">
        <v>295</v>
      </c>
      <c r="B3236" t="s">
        <v>296</v>
      </c>
      <c r="C3236" s="61">
        <f t="shared" si="50"/>
        <v>4</v>
      </c>
      <c r="D3236" t="s">
        <v>1</v>
      </c>
      <c r="E3236">
        <v>8132</v>
      </c>
      <c r="F3236">
        <v>813</v>
      </c>
      <c r="G3236">
        <v>8132</v>
      </c>
      <c r="H3236">
        <v>4</v>
      </c>
      <c r="I3236" t="s">
        <v>296</v>
      </c>
      <c r="J3236">
        <v>81</v>
      </c>
      <c r="K3236" t="s">
        <v>1930</v>
      </c>
      <c r="L3236">
        <v>0</v>
      </c>
      <c r="M3236" t="s">
        <v>298</v>
      </c>
      <c r="N3236">
        <v>0</v>
      </c>
      <c r="O3236" t="s">
        <v>298</v>
      </c>
      <c r="P3236">
        <v>2012</v>
      </c>
      <c r="Q3236">
        <v>2262</v>
      </c>
      <c r="R3236">
        <v>12669406</v>
      </c>
      <c r="S3236">
        <v>1274601</v>
      </c>
      <c r="T3236">
        <v>317181</v>
      </c>
      <c r="U3236" s="35">
        <v>27296</v>
      </c>
      <c r="V3236" t="s">
        <v>299</v>
      </c>
      <c r="W3236" t="s">
        <v>299</v>
      </c>
      <c r="X3236" t="s">
        <v>299</v>
      </c>
      <c r="Y3236" t="s">
        <v>299</v>
      </c>
    </row>
    <row r="3237" spans="1:25" x14ac:dyDescent="0.25">
      <c r="A3237" t="s">
        <v>295</v>
      </c>
      <c r="B3237" t="s">
        <v>296</v>
      </c>
      <c r="C3237" s="61">
        <f t="shared" si="50"/>
        <v>4</v>
      </c>
      <c r="D3237" t="s">
        <v>1</v>
      </c>
      <c r="E3237">
        <v>8132</v>
      </c>
      <c r="F3237">
        <v>813</v>
      </c>
      <c r="G3237">
        <v>8132</v>
      </c>
      <c r="H3237">
        <v>4</v>
      </c>
      <c r="I3237" t="s">
        <v>296</v>
      </c>
      <c r="J3237">
        <v>81</v>
      </c>
      <c r="K3237" t="s">
        <v>1930</v>
      </c>
      <c r="L3237" t="s">
        <v>1534</v>
      </c>
      <c r="M3237" t="s">
        <v>1535</v>
      </c>
      <c r="N3237">
        <v>0</v>
      </c>
      <c r="O3237" t="s">
        <v>298</v>
      </c>
      <c r="P3237">
        <v>2012</v>
      </c>
      <c r="Q3237">
        <v>2262</v>
      </c>
      <c r="R3237">
        <v>12669406</v>
      </c>
      <c r="S3237">
        <v>1274601</v>
      </c>
      <c r="T3237">
        <v>317181</v>
      </c>
      <c r="U3237" s="35">
        <v>27296</v>
      </c>
      <c r="V3237" t="s">
        <v>299</v>
      </c>
      <c r="W3237" t="s">
        <v>299</v>
      </c>
      <c r="X3237" t="s">
        <v>299</v>
      </c>
      <c r="Y3237" t="s">
        <v>299</v>
      </c>
    </row>
    <row r="3238" spans="1:25" x14ac:dyDescent="0.25">
      <c r="A3238" t="s">
        <v>295</v>
      </c>
      <c r="B3238" t="s">
        <v>296</v>
      </c>
      <c r="C3238" s="61">
        <f t="shared" si="50"/>
        <v>5</v>
      </c>
      <c r="D3238" t="s">
        <v>1</v>
      </c>
      <c r="E3238">
        <v>81321</v>
      </c>
      <c r="F3238">
        <v>813</v>
      </c>
      <c r="G3238">
        <v>8132</v>
      </c>
      <c r="H3238">
        <v>5</v>
      </c>
      <c r="I3238" t="s">
        <v>296</v>
      </c>
      <c r="J3238">
        <v>81</v>
      </c>
      <c r="K3238" t="s">
        <v>1930</v>
      </c>
      <c r="L3238">
        <v>0</v>
      </c>
      <c r="M3238" t="s">
        <v>298</v>
      </c>
      <c r="N3238">
        <v>0</v>
      </c>
      <c r="O3238" t="s">
        <v>298</v>
      </c>
      <c r="P3238">
        <v>2012</v>
      </c>
      <c r="Q3238">
        <v>2262</v>
      </c>
      <c r="R3238">
        <v>12669406</v>
      </c>
      <c r="S3238">
        <v>1274601</v>
      </c>
      <c r="T3238">
        <v>317181</v>
      </c>
      <c r="U3238" s="35">
        <v>27296</v>
      </c>
      <c r="V3238" t="s">
        <v>299</v>
      </c>
      <c r="W3238" t="s">
        <v>299</v>
      </c>
      <c r="X3238" t="s">
        <v>299</v>
      </c>
      <c r="Y3238" t="s">
        <v>299</v>
      </c>
    </row>
    <row r="3239" spans="1:25" x14ac:dyDescent="0.25">
      <c r="A3239" t="s">
        <v>295</v>
      </c>
      <c r="B3239" t="s">
        <v>296</v>
      </c>
      <c r="C3239" s="61">
        <f t="shared" si="50"/>
        <v>5</v>
      </c>
      <c r="D3239" t="s">
        <v>1</v>
      </c>
      <c r="E3239">
        <v>81321</v>
      </c>
      <c r="F3239">
        <v>813</v>
      </c>
      <c r="G3239">
        <v>8132</v>
      </c>
      <c r="H3239">
        <v>5</v>
      </c>
      <c r="I3239" t="s">
        <v>296</v>
      </c>
      <c r="J3239">
        <v>81</v>
      </c>
      <c r="K3239" t="s">
        <v>1930</v>
      </c>
      <c r="L3239" t="s">
        <v>1534</v>
      </c>
      <c r="M3239" t="s">
        <v>1535</v>
      </c>
      <c r="N3239">
        <v>0</v>
      </c>
      <c r="O3239" t="s">
        <v>298</v>
      </c>
      <c r="P3239">
        <v>2012</v>
      </c>
      <c r="Q3239">
        <v>2262</v>
      </c>
      <c r="R3239">
        <v>12669406</v>
      </c>
      <c r="S3239">
        <v>1274601</v>
      </c>
      <c r="T3239">
        <v>317181</v>
      </c>
      <c r="U3239" s="35">
        <v>27296</v>
      </c>
      <c r="V3239" t="s">
        <v>299</v>
      </c>
      <c r="W3239" t="s">
        <v>299</v>
      </c>
      <c r="X3239" t="s">
        <v>299</v>
      </c>
      <c r="Y3239" t="s">
        <v>299</v>
      </c>
    </row>
    <row r="3240" spans="1:25" x14ac:dyDescent="0.25">
      <c r="A3240" t="s">
        <v>295</v>
      </c>
      <c r="B3240" t="s">
        <v>296</v>
      </c>
      <c r="C3240" s="61">
        <f t="shared" si="50"/>
        <v>6</v>
      </c>
      <c r="D3240" t="s">
        <v>1</v>
      </c>
      <c r="E3240">
        <v>813211</v>
      </c>
      <c r="F3240">
        <v>813</v>
      </c>
      <c r="G3240">
        <v>8132</v>
      </c>
      <c r="H3240">
        <v>6</v>
      </c>
      <c r="I3240" t="s">
        <v>296</v>
      </c>
      <c r="J3240">
        <v>81</v>
      </c>
      <c r="K3240" t="s">
        <v>1931</v>
      </c>
      <c r="L3240">
        <v>0</v>
      </c>
      <c r="M3240" t="s">
        <v>298</v>
      </c>
      <c r="N3240">
        <v>0</v>
      </c>
      <c r="O3240" t="s">
        <v>298</v>
      </c>
      <c r="P3240">
        <v>2012</v>
      </c>
      <c r="Q3240">
        <v>1503</v>
      </c>
      <c r="R3240">
        <v>9901130</v>
      </c>
      <c r="S3240">
        <v>874018</v>
      </c>
      <c r="T3240">
        <v>218112</v>
      </c>
      <c r="U3240" s="35">
        <v>19260</v>
      </c>
      <c r="V3240" t="s">
        <v>299</v>
      </c>
      <c r="W3240" t="s">
        <v>299</v>
      </c>
      <c r="X3240" t="s">
        <v>299</v>
      </c>
      <c r="Y3240" t="s">
        <v>299</v>
      </c>
    </row>
    <row r="3241" spans="1:25" x14ac:dyDescent="0.25">
      <c r="A3241" t="s">
        <v>295</v>
      </c>
      <c r="B3241" t="s">
        <v>296</v>
      </c>
      <c r="C3241" s="61">
        <f t="shared" si="50"/>
        <v>6</v>
      </c>
      <c r="D3241" t="s">
        <v>1</v>
      </c>
      <c r="E3241">
        <v>813211</v>
      </c>
      <c r="F3241">
        <v>813</v>
      </c>
      <c r="G3241">
        <v>8132</v>
      </c>
      <c r="H3241">
        <v>6</v>
      </c>
      <c r="I3241" t="s">
        <v>296</v>
      </c>
      <c r="J3241">
        <v>81</v>
      </c>
      <c r="K3241" t="s">
        <v>1931</v>
      </c>
      <c r="L3241" t="s">
        <v>1534</v>
      </c>
      <c r="M3241" t="s">
        <v>1535</v>
      </c>
      <c r="N3241">
        <v>0</v>
      </c>
      <c r="O3241" t="s">
        <v>298</v>
      </c>
      <c r="P3241">
        <v>2012</v>
      </c>
      <c r="Q3241">
        <v>1503</v>
      </c>
      <c r="R3241">
        <v>9901130</v>
      </c>
      <c r="S3241">
        <v>874018</v>
      </c>
      <c r="T3241">
        <v>218112</v>
      </c>
      <c r="U3241" s="35">
        <v>19260</v>
      </c>
      <c r="V3241" t="s">
        <v>299</v>
      </c>
      <c r="W3241" t="s">
        <v>299</v>
      </c>
      <c r="X3241" t="s">
        <v>299</v>
      </c>
      <c r="Y3241" t="s">
        <v>299</v>
      </c>
    </row>
    <row r="3242" spans="1:25" x14ac:dyDescent="0.25">
      <c r="A3242" t="s">
        <v>295</v>
      </c>
      <c r="B3242" t="s">
        <v>296</v>
      </c>
      <c r="C3242" s="61">
        <f t="shared" si="50"/>
        <v>6</v>
      </c>
      <c r="D3242" t="s">
        <v>1</v>
      </c>
      <c r="E3242">
        <v>813212</v>
      </c>
      <c r="F3242">
        <v>813</v>
      </c>
      <c r="G3242">
        <v>8132</v>
      </c>
      <c r="H3242">
        <v>6</v>
      </c>
      <c r="I3242" t="s">
        <v>296</v>
      </c>
      <c r="J3242">
        <v>81</v>
      </c>
      <c r="K3242" t="s">
        <v>1932</v>
      </c>
      <c r="L3242">
        <v>0</v>
      </c>
      <c r="M3242" t="s">
        <v>298</v>
      </c>
      <c r="N3242">
        <v>0</v>
      </c>
      <c r="O3242" t="s">
        <v>298</v>
      </c>
      <c r="P3242">
        <v>2012</v>
      </c>
      <c r="Q3242">
        <v>424</v>
      </c>
      <c r="R3242">
        <v>1993740</v>
      </c>
      <c r="S3242">
        <v>280353</v>
      </c>
      <c r="T3242">
        <v>69949</v>
      </c>
      <c r="U3242" s="35">
        <v>4847</v>
      </c>
      <c r="V3242" t="s">
        <v>299</v>
      </c>
      <c r="W3242" t="s">
        <v>299</v>
      </c>
      <c r="X3242" t="s">
        <v>299</v>
      </c>
      <c r="Y3242" t="s">
        <v>299</v>
      </c>
    </row>
    <row r="3243" spans="1:25" x14ac:dyDescent="0.25">
      <c r="A3243" t="s">
        <v>295</v>
      </c>
      <c r="B3243" t="s">
        <v>296</v>
      </c>
      <c r="C3243" s="61">
        <f t="shared" si="50"/>
        <v>6</v>
      </c>
      <c r="D3243" t="s">
        <v>1</v>
      </c>
      <c r="E3243">
        <v>813212</v>
      </c>
      <c r="F3243">
        <v>813</v>
      </c>
      <c r="G3243">
        <v>8132</v>
      </c>
      <c r="H3243">
        <v>6</v>
      </c>
      <c r="I3243" t="s">
        <v>296</v>
      </c>
      <c r="J3243">
        <v>81</v>
      </c>
      <c r="K3243" t="s">
        <v>1932</v>
      </c>
      <c r="L3243" t="s">
        <v>1534</v>
      </c>
      <c r="M3243" t="s">
        <v>1535</v>
      </c>
      <c r="N3243">
        <v>0</v>
      </c>
      <c r="O3243" t="s">
        <v>298</v>
      </c>
      <c r="P3243">
        <v>2012</v>
      </c>
      <c r="Q3243">
        <v>424</v>
      </c>
      <c r="R3243">
        <v>1993740</v>
      </c>
      <c r="S3243">
        <v>280353</v>
      </c>
      <c r="T3243">
        <v>69949</v>
      </c>
      <c r="U3243" s="35">
        <v>4847</v>
      </c>
      <c r="V3243" t="s">
        <v>299</v>
      </c>
      <c r="W3243" t="s">
        <v>299</v>
      </c>
      <c r="X3243" t="s">
        <v>299</v>
      </c>
      <c r="Y3243" t="s">
        <v>299</v>
      </c>
    </row>
    <row r="3244" spans="1:25" x14ac:dyDescent="0.25">
      <c r="A3244" t="s">
        <v>295</v>
      </c>
      <c r="B3244" t="s">
        <v>296</v>
      </c>
      <c r="C3244" s="61">
        <f t="shared" si="50"/>
        <v>6</v>
      </c>
      <c r="D3244" t="s">
        <v>1</v>
      </c>
      <c r="E3244">
        <v>813219</v>
      </c>
      <c r="F3244">
        <v>813</v>
      </c>
      <c r="G3244">
        <v>8132</v>
      </c>
      <c r="H3244">
        <v>6</v>
      </c>
      <c r="I3244" t="s">
        <v>296</v>
      </c>
      <c r="J3244">
        <v>81</v>
      </c>
      <c r="K3244" t="s">
        <v>1933</v>
      </c>
      <c r="L3244">
        <v>0</v>
      </c>
      <c r="M3244" t="s">
        <v>298</v>
      </c>
      <c r="N3244">
        <v>0</v>
      </c>
      <c r="O3244" t="s">
        <v>298</v>
      </c>
      <c r="P3244">
        <v>2012</v>
      </c>
      <c r="Q3244">
        <v>335</v>
      </c>
      <c r="R3244">
        <v>774536</v>
      </c>
      <c r="S3244">
        <v>120230</v>
      </c>
      <c r="T3244">
        <v>29120</v>
      </c>
      <c r="U3244" s="35">
        <v>3189</v>
      </c>
      <c r="V3244" t="s">
        <v>299</v>
      </c>
      <c r="W3244" t="s">
        <v>299</v>
      </c>
      <c r="X3244" t="s">
        <v>299</v>
      </c>
      <c r="Y3244" t="s">
        <v>299</v>
      </c>
    </row>
    <row r="3245" spans="1:25" x14ac:dyDescent="0.25">
      <c r="A3245" t="s">
        <v>295</v>
      </c>
      <c r="B3245" t="s">
        <v>296</v>
      </c>
      <c r="C3245" s="61">
        <f t="shared" si="50"/>
        <v>6</v>
      </c>
      <c r="D3245" t="s">
        <v>1</v>
      </c>
      <c r="E3245">
        <v>813219</v>
      </c>
      <c r="F3245">
        <v>813</v>
      </c>
      <c r="G3245">
        <v>8132</v>
      </c>
      <c r="H3245">
        <v>6</v>
      </c>
      <c r="I3245" t="s">
        <v>296</v>
      </c>
      <c r="J3245">
        <v>81</v>
      </c>
      <c r="K3245" t="s">
        <v>1933</v>
      </c>
      <c r="L3245" t="s">
        <v>1534</v>
      </c>
      <c r="M3245" t="s">
        <v>1535</v>
      </c>
      <c r="N3245">
        <v>0</v>
      </c>
      <c r="O3245" t="s">
        <v>298</v>
      </c>
      <c r="P3245">
        <v>2012</v>
      </c>
      <c r="Q3245">
        <v>335</v>
      </c>
      <c r="R3245">
        <v>774536</v>
      </c>
      <c r="S3245">
        <v>120230</v>
      </c>
      <c r="T3245">
        <v>29120</v>
      </c>
      <c r="U3245" s="35">
        <v>3189</v>
      </c>
      <c r="V3245" t="s">
        <v>299</v>
      </c>
      <c r="W3245" t="s">
        <v>299</v>
      </c>
      <c r="X3245" t="s">
        <v>299</v>
      </c>
      <c r="Y3245" t="s">
        <v>299</v>
      </c>
    </row>
    <row r="3246" spans="1:25" x14ac:dyDescent="0.25">
      <c r="A3246" t="s">
        <v>295</v>
      </c>
      <c r="B3246" t="s">
        <v>296</v>
      </c>
      <c r="C3246" s="61">
        <f t="shared" si="50"/>
        <v>4</v>
      </c>
      <c r="D3246" t="s">
        <v>1</v>
      </c>
      <c r="E3246">
        <v>8133</v>
      </c>
      <c r="F3246">
        <v>813</v>
      </c>
      <c r="G3246">
        <v>8133</v>
      </c>
      <c r="H3246">
        <v>4</v>
      </c>
      <c r="I3246" t="s">
        <v>296</v>
      </c>
      <c r="J3246">
        <v>81</v>
      </c>
      <c r="K3246" t="s">
        <v>1934</v>
      </c>
      <c r="L3246">
        <v>0</v>
      </c>
      <c r="M3246" t="s">
        <v>298</v>
      </c>
      <c r="N3246">
        <v>0</v>
      </c>
      <c r="O3246" t="s">
        <v>298</v>
      </c>
      <c r="P3246">
        <v>2012</v>
      </c>
      <c r="Q3246">
        <v>1916</v>
      </c>
      <c r="R3246">
        <v>2474867</v>
      </c>
      <c r="S3246">
        <v>752165</v>
      </c>
      <c r="T3246">
        <v>180819</v>
      </c>
      <c r="U3246" s="35">
        <v>18141</v>
      </c>
      <c r="V3246" t="s">
        <v>299</v>
      </c>
      <c r="W3246" t="s">
        <v>299</v>
      </c>
      <c r="X3246" t="s">
        <v>299</v>
      </c>
      <c r="Y3246" t="s">
        <v>299</v>
      </c>
    </row>
    <row r="3247" spans="1:25" x14ac:dyDescent="0.25">
      <c r="A3247" t="s">
        <v>295</v>
      </c>
      <c r="B3247" t="s">
        <v>296</v>
      </c>
      <c r="C3247" s="61">
        <f t="shared" si="50"/>
        <v>4</v>
      </c>
      <c r="D3247" t="s">
        <v>1</v>
      </c>
      <c r="E3247">
        <v>8133</v>
      </c>
      <c r="F3247">
        <v>813</v>
      </c>
      <c r="G3247">
        <v>8133</v>
      </c>
      <c r="H3247">
        <v>4</v>
      </c>
      <c r="I3247" t="s">
        <v>296</v>
      </c>
      <c r="J3247">
        <v>81</v>
      </c>
      <c r="K3247" t="s">
        <v>1934</v>
      </c>
      <c r="L3247" t="s">
        <v>1534</v>
      </c>
      <c r="M3247" t="s">
        <v>1535</v>
      </c>
      <c r="N3247">
        <v>0</v>
      </c>
      <c r="O3247" t="s">
        <v>298</v>
      </c>
      <c r="P3247">
        <v>2012</v>
      </c>
      <c r="Q3247">
        <v>1916</v>
      </c>
      <c r="R3247">
        <v>2474867</v>
      </c>
      <c r="S3247">
        <v>752165</v>
      </c>
      <c r="T3247">
        <v>180819</v>
      </c>
      <c r="U3247" s="35">
        <v>18141</v>
      </c>
      <c r="V3247" t="s">
        <v>299</v>
      </c>
      <c r="W3247" t="s">
        <v>299</v>
      </c>
      <c r="X3247" t="s">
        <v>299</v>
      </c>
      <c r="Y3247" t="s">
        <v>299</v>
      </c>
    </row>
    <row r="3248" spans="1:25" x14ac:dyDescent="0.25">
      <c r="A3248" t="s">
        <v>295</v>
      </c>
      <c r="B3248" t="s">
        <v>296</v>
      </c>
      <c r="C3248" s="61">
        <f t="shared" si="50"/>
        <v>5</v>
      </c>
      <c r="D3248" t="s">
        <v>1</v>
      </c>
      <c r="E3248">
        <v>81331</v>
      </c>
      <c r="F3248">
        <v>813</v>
      </c>
      <c r="G3248">
        <v>8133</v>
      </c>
      <c r="H3248">
        <v>5</v>
      </c>
      <c r="I3248" t="s">
        <v>296</v>
      </c>
      <c r="J3248">
        <v>81</v>
      </c>
      <c r="K3248" t="s">
        <v>1934</v>
      </c>
      <c r="L3248">
        <v>0</v>
      </c>
      <c r="M3248" t="s">
        <v>298</v>
      </c>
      <c r="N3248">
        <v>0</v>
      </c>
      <c r="O3248" t="s">
        <v>298</v>
      </c>
      <c r="P3248">
        <v>2012</v>
      </c>
      <c r="Q3248">
        <v>1916</v>
      </c>
      <c r="R3248">
        <v>2474867</v>
      </c>
      <c r="S3248">
        <v>752165</v>
      </c>
      <c r="T3248">
        <v>180819</v>
      </c>
      <c r="U3248" s="35">
        <v>18141</v>
      </c>
      <c r="V3248" t="s">
        <v>299</v>
      </c>
      <c r="W3248" t="s">
        <v>299</v>
      </c>
      <c r="X3248" t="s">
        <v>299</v>
      </c>
      <c r="Y3248" t="s">
        <v>299</v>
      </c>
    </row>
    <row r="3249" spans="1:25" x14ac:dyDescent="0.25">
      <c r="A3249" t="s">
        <v>295</v>
      </c>
      <c r="B3249" t="s">
        <v>296</v>
      </c>
      <c r="C3249" s="61">
        <f t="shared" si="50"/>
        <v>5</v>
      </c>
      <c r="D3249" t="s">
        <v>1</v>
      </c>
      <c r="E3249">
        <v>81331</v>
      </c>
      <c r="F3249">
        <v>813</v>
      </c>
      <c r="G3249">
        <v>8133</v>
      </c>
      <c r="H3249">
        <v>5</v>
      </c>
      <c r="I3249" t="s">
        <v>296</v>
      </c>
      <c r="J3249">
        <v>81</v>
      </c>
      <c r="K3249" t="s">
        <v>1934</v>
      </c>
      <c r="L3249" t="s">
        <v>1534</v>
      </c>
      <c r="M3249" t="s">
        <v>1535</v>
      </c>
      <c r="N3249">
        <v>0</v>
      </c>
      <c r="O3249" t="s">
        <v>298</v>
      </c>
      <c r="P3249">
        <v>2012</v>
      </c>
      <c r="Q3249">
        <v>1916</v>
      </c>
      <c r="R3249">
        <v>2474867</v>
      </c>
      <c r="S3249">
        <v>752165</v>
      </c>
      <c r="T3249">
        <v>180819</v>
      </c>
      <c r="U3249" s="35">
        <v>18141</v>
      </c>
      <c r="V3249" t="s">
        <v>299</v>
      </c>
      <c r="W3249" t="s">
        <v>299</v>
      </c>
      <c r="X3249" t="s">
        <v>299</v>
      </c>
      <c r="Y3249" t="s">
        <v>299</v>
      </c>
    </row>
    <row r="3250" spans="1:25" x14ac:dyDescent="0.25">
      <c r="A3250" t="s">
        <v>295</v>
      </c>
      <c r="B3250" t="s">
        <v>296</v>
      </c>
      <c r="C3250" s="61">
        <f t="shared" si="50"/>
        <v>6</v>
      </c>
      <c r="D3250" t="s">
        <v>1</v>
      </c>
      <c r="E3250">
        <v>813311</v>
      </c>
      <c r="F3250">
        <v>813</v>
      </c>
      <c r="G3250">
        <v>8133</v>
      </c>
      <c r="H3250">
        <v>6</v>
      </c>
      <c r="I3250" t="s">
        <v>296</v>
      </c>
      <c r="J3250">
        <v>81</v>
      </c>
      <c r="K3250" t="s">
        <v>1935</v>
      </c>
      <c r="L3250">
        <v>0</v>
      </c>
      <c r="M3250" t="s">
        <v>298</v>
      </c>
      <c r="N3250">
        <v>0</v>
      </c>
      <c r="O3250" t="s">
        <v>298</v>
      </c>
      <c r="P3250">
        <v>2012</v>
      </c>
      <c r="Q3250">
        <v>368</v>
      </c>
      <c r="R3250">
        <v>464366</v>
      </c>
      <c r="S3250">
        <v>133931</v>
      </c>
      <c r="T3250">
        <v>33498</v>
      </c>
      <c r="U3250" s="35">
        <v>3176</v>
      </c>
      <c r="V3250" t="s">
        <v>299</v>
      </c>
      <c r="W3250" t="s">
        <v>299</v>
      </c>
      <c r="X3250" t="s">
        <v>299</v>
      </c>
      <c r="Y3250" t="s">
        <v>299</v>
      </c>
    </row>
    <row r="3251" spans="1:25" x14ac:dyDescent="0.25">
      <c r="A3251" t="s">
        <v>295</v>
      </c>
      <c r="B3251" t="s">
        <v>296</v>
      </c>
      <c r="C3251" s="61">
        <f t="shared" si="50"/>
        <v>6</v>
      </c>
      <c r="D3251" t="s">
        <v>1</v>
      </c>
      <c r="E3251">
        <v>813311</v>
      </c>
      <c r="F3251">
        <v>813</v>
      </c>
      <c r="G3251">
        <v>8133</v>
      </c>
      <c r="H3251">
        <v>6</v>
      </c>
      <c r="I3251" t="s">
        <v>296</v>
      </c>
      <c r="J3251">
        <v>81</v>
      </c>
      <c r="K3251" t="s">
        <v>1935</v>
      </c>
      <c r="L3251" t="s">
        <v>1534</v>
      </c>
      <c r="M3251" t="s">
        <v>1535</v>
      </c>
      <c r="N3251">
        <v>0</v>
      </c>
      <c r="O3251" t="s">
        <v>298</v>
      </c>
      <c r="P3251">
        <v>2012</v>
      </c>
      <c r="Q3251">
        <v>368</v>
      </c>
      <c r="R3251">
        <v>464366</v>
      </c>
      <c r="S3251">
        <v>133931</v>
      </c>
      <c r="T3251">
        <v>33498</v>
      </c>
      <c r="U3251" s="35">
        <v>3176</v>
      </c>
      <c r="V3251" t="s">
        <v>299</v>
      </c>
      <c r="W3251" t="s">
        <v>299</v>
      </c>
      <c r="X3251" t="s">
        <v>299</v>
      </c>
      <c r="Y3251" t="s">
        <v>299</v>
      </c>
    </row>
    <row r="3252" spans="1:25" x14ac:dyDescent="0.25">
      <c r="A3252" t="s">
        <v>295</v>
      </c>
      <c r="B3252" t="s">
        <v>296</v>
      </c>
      <c r="C3252" s="61">
        <f t="shared" si="50"/>
        <v>6</v>
      </c>
      <c r="D3252" t="s">
        <v>1</v>
      </c>
      <c r="E3252">
        <v>813312</v>
      </c>
      <c r="F3252">
        <v>813</v>
      </c>
      <c r="G3252">
        <v>8133</v>
      </c>
      <c r="H3252">
        <v>6</v>
      </c>
      <c r="I3252" t="s">
        <v>296</v>
      </c>
      <c r="J3252">
        <v>81</v>
      </c>
      <c r="K3252" t="s">
        <v>1936</v>
      </c>
      <c r="L3252">
        <v>0</v>
      </c>
      <c r="M3252" t="s">
        <v>298</v>
      </c>
      <c r="N3252">
        <v>0</v>
      </c>
      <c r="O3252" t="s">
        <v>298</v>
      </c>
      <c r="P3252">
        <v>2012</v>
      </c>
      <c r="Q3252">
        <v>792</v>
      </c>
      <c r="R3252">
        <v>1255229</v>
      </c>
      <c r="S3252">
        <v>373119</v>
      </c>
      <c r="T3252">
        <v>90014</v>
      </c>
      <c r="U3252" s="35">
        <v>9442</v>
      </c>
      <c r="V3252" t="s">
        <v>299</v>
      </c>
      <c r="W3252" t="s">
        <v>299</v>
      </c>
      <c r="X3252" t="s">
        <v>299</v>
      </c>
      <c r="Y3252" t="s">
        <v>299</v>
      </c>
    </row>
    <row r="3253" spans="1:25" x14ac:dyDescent="0.25">
      <c r="A3253" t="s">
        <v>295</v>
      </c>
      <c r="B3253" t="s">
        <v>296</v>
      </c>
      <c r="C3253" s="61">
        <f t="shared" si="50"/>
        <v>6</v>
      </c>
      <c r="D3253" t="s">
        <v>1</v>
      </c>
      <c r="E3253">
        <v>813312</v>
      </c>
      <c r="F3253">
        <v>813</v>
      </c>
      <c r="G3253">
        <v>8133</v>
      </c>
      <c r="H3253">
        <v>6</v>
      </c>
      <c r="I3253" t="s">
        <v>296</v>
      </c>
      <c r="J3253">
        <v>81</v>
      </c>
      <c r="K3253" t="s">
        <v>1936</v>
      </c>
      <c r="L3253" t="s">
        <v>1534</v>
      </c>
      <c r="M3253" t="s">
        <v>1535</v>
      </c>
      <c r="N3253">
        <v>0</v>
      </c>
      <c r="O3253" t="s">
        <v>298</v>
      </c>
      <c r="P3253">
        <v>2012</v>
      </c>
      <c r="Q3253">
        <v>792</v>
      </c>
      <c r="R3253">
        <v>1255229</v>
      </c>
      <c r="S3253">
        <v>373119</v>
      </c>
      <c r="T3253">
        <v>90014</v>
      </c>
      <c r="U3253" s="35">
        <v>9442</v>
      </c>
      <c r="V3253" t="s">
        <v>299</v>
      </c>
      <c r="W3253" t="s">
        <v>299</v>
      </c>
      <c r="X3253" t="s">
        <v>299</v>
      </c>
      <c r="Y3253" t="s">
        <v>299</v>
      </c>
    </row>
    <row r="3254" spans="1:25" x14ac:dyDescent="0.25">
      <c r="A3254" t="s">
        <v>295</v>
      </c>
      <c r="B3254" t="s">
        <v>296</v>
      </c>
      <c r="C3254" s="61">
        <f t="shared" si="50"/>
        <v>6</v>
      </c>
      <c r="D3254" t="s">
        <v>1</v>
      </c>
      <c r="E3254">
        <v>813319</v>
      </c>
      <c r="F3254">
        <v>813</v>
      </c>
      <c r="G3254">
        <v>8133</v>
      </c>
      <c r="H3254">
        <v>6</v>
      </c>
      <c r="I3254" t="s">
        <v>296</v>
      </c>
      <c r="J3254">
        <v>81</v>
      </c>
      <c r="K3254" t="s">
        <v>1937</v>
      </c>
      <c r="L3254">
        <v>0</v>
      </c>
      <c r="M3254" t="s">
        <v>298</v>
      </c>
      <c r="N3254">
        <v>0</v>
      </c>
      <c r="O3254" t="s">
        <v>298</v>
      </c>
      <c r="P3254">
        <v>2012</v>
      </c>
      <c r="Q3254">
        <v>756</v>
      </c>
      <c r="R3254">
        <v>755272</v>
      </c>
      <c r="S3254">
        <v>245115</v>
      </c>
      <c r="T3254">
        <v>57307</v>
      </c>
      <c r="U3254" s="35">
        <v>5523</v>
      </c>
      <c r="V3254" t="s">
        <v>299</v>
      </c>
      <c r="W3254" t="s">
        <v>299</v>
      </c>
      <c r="X3254" t="s">
        <v>299</v>
      </c>
      <c r="Y3254" t="s">
        <v>299</v>
      </c>
    </row>
    <row r="3255" spans="1:25" x14ac:dyDescent="0.25">
      <c r="A3255" t="s">
        <v>295</v>
      </c>
      <c r="B3255" t="s">
        <v>296</v>
      </c>
      <c r="C3255" s="61">
        <f t="shared" si="50"/>
        <v>6</v>
      </c>
      <c r="D3255" t="s">
        <v>1</v>
      </c>
      <c r="E3255">
        <v>813319</v>
      </c>
      <c r="F3255">
        <v>813</v>
      </c>
      <c r="G3255">
        <v>8133</v>
      </c>
      <c r="H3255">
        <v>6</v>
      </c>
      <c r="I3255" t="s">
        <v>296</v>
      </c>
      <c r="J3255">
        <v>81</v>
      </c>
      <c r="K3255" t="s">
        <v>1937</v>
      </c>
      <c r="L3255" t="s">
        <v>1534</v>
      </c>
      <c r="M3255" t="s">
        <v>1535</v>
      </c>
      <c r="N3255">
        <v>0</v>
      </c>
      <c r="O3255" t="s">
        <v>298</v>
      </c>
      <c r="P3255">
        <v>2012</v>
      </c>
      <c r="Q3255">
        <v>756</v>
      </c>
      <c r="R3255">
        <v>755272</v>
      </c>
      <c r="S3255">
        <v>245115</v>
      </c>
      <c r="T3255">
        <v>57307</v>
      </c>
      <c r="U3255" s="35">
        <v>5523</v>
      </c>
      <c r="V3255" t="s">
        <v>299</v>
      </c>
      <c r="W3255" t="s">
        <v>299</v>
      </c>
      <c r="X3255" t="s">
        <v>299</v>
      </c>
      <c r="Y3255" t="s">
        <v>299</v>
      </c>
    </row>
    <row r="3256" spans="1:25" x14ac:dyDescent="0.25">
      <c r="A3256" t="s">
        <v>295</v>
      </c>
      <c r="B3256" t="s">
        <v>296</v>
      </c>
      <c r="C3256" s="61">
        <f t="shared" si="50"/>
        <v>4</v>
      </c>
      <c r="D3256" t="s">
        <v>1</v>
      </c>
      <c r="E3256">
        <v>8134</v>
      </c>
      <c r="F3256">
        <v>813</v>
      </c>
      <c r="G3256">
        <v>8134</v>
      </c>
      <c r="H3256">
        <v>4</v>
      </c>
      <c r="I3256" t="s">
        <v>296</v>
      </c>
      <c r="J3256">
        <v>81</v>
      </c>
      <c r="K3256" t="s">
        <v>1938</v>
      </c>
      <c r="L3256">
        <v>0</v>
      </c>
      <c r="M3256" t="s">
        <v>298</v>
      </c>
      <c r="N3256">
        <v>0</v>
      </c>
      <c r="O3256" t="s">
        <v>298</v>
      </c>
      <c r="P3256">
        <v>2012</v>
      </c>
      <c r="Q3256">
        <v>2173</v>
      </c>
      <c r="R3256">
        <v>1483544</v>
      </c>
      <c r="S3256">
        <v>498262</v>
      </c>
      <c r="T3256">
        <v>120896</v>
      </c>
      <c r="U3256" s="35">
        <v>23724</v>
      </c>
      <c r="V3256" t="s">
        <v>299</v>
      </c>
      <c r="W3256" t="s">
        <v>299</v>
      </c>
      <c r="X3256" t="s">
        <v>299</v>
      </c>
      <c r="Y3256" t="s">
        <v>299</v>
      </c>
    </row>
    <row r="3257" spans="1:25" x14ac:dyDescent="0.25">
      <c r="A3257" t="s">
        <v>295</v>
      </c>
      <c r="B3257" t="s">
        <v>296</v>
      </c>
      <c r="C3257" s="61">
        <f t="shared" si="50"/>
        <v>4</v>
      </c>
      <c r="D3257" t="s">
        <v>1</v>
      </c>
      <c r="E3257">
        <v>8134</v>
      </c>
      <c r="F3257">
        <v>813</v>
      </c>
      <c r="G3257">
        <v>8134</v>
      </c>
      <c r="H3257">
        <v>4</v>
      </c>
      <c r="I3257" t="s">
        <v>296</v>
      </c>
      <c r="J3257">
        <v>81</v>
      </c>
      <c r="K3257" t="s">
        <v>1938</v>
      </c>
      <c r="L3257" t="s">
        <v>1534</v>
      </c>
      <c r="M3257" t="s">
        <v>1535</v>
      </c>
      <c r="N3257">
        <v>0</v>
      </c>
      <c r="O3257" t="s">
        <v>298</v>
      </c>
      <c r="P3257">
        <v>2012</v>
      </c>
      <c r="Q3257">
        <v>2173</v>
      </c>
      <c r="R3257">
        <v>1483544</v>
      </c>
      <c r="S3257">
        <v>498262</v>
      </c>
      <c r="T3257">
        <v>120896</v>
      </c>
      <c r="U3257" s="35">
        <v>23724</v>
      </c>
      <c r="V3257" t="s">
        <v>299</v>
      </c>
      <c r="W3257" t="s">
        <v>299</v>
      </c>
      <c r="X3257" t="s">
        <v>299</v>
      </c>
      <c r="Y3257" t="s">
        <v>299</v>
      </c>
    </row>
    <row r="3258" spans="1:25" x14ac:dyDescent="0.25">
      <c r="A3258" t="s">
        <v>295</v>
      </c>
      <c r="B3258" t="s">
        <v>296</v>
      </c>
      <c r="C3258" s="61">
        <f t="shared" si="50"/>
        <v>5</v>
      </c>
      <c r="D3258" t="s">
        <v>1</v>
      </c>
      <c r="E3258">
        <v>81341</v>
      </c>
      <c r="F3258">
        <v>813</v>
      </c>
      <c r="G3258">
        <v>8134</v>
      </c>
      <c r="H3258">
        <v>5</v>
      </c>
      <c r="I3258" t="s">
        <v>296</v>
      </c>
      <c r="J3258">
        <v>81</v>
      </c>
      <c r="K3258" t="s">
        <v>1938</v>
      </c>
      <c r="L3258">
        <v>0</v>
      </c>
      <c r="M3258" t="s">
        <v>298</v>
      </c>
      <c r="N3258">
        <v>0</v>
      </c>
      <c r="O3258" t="s">
        <v>298</v>
      </c>
      <c r="P3258">
        <v>2012</v>
      </c>
      <c r="Q3258">
        <v>2173</v>
      </c>
      <c r="R3258">
        <v>1483544</v>
      </c>
      <c r="S3258">
        <v>498262</v>
      </c>
      <c r="T3258">
        <v>120896</v>
      </c>
      <c r="U3258" s="35">
        <v>23724</v>
      </c>
      <c r="V3258" t="s">
        <v>299</v>
      </c>
      <c r="W3258" t="s">
        <v>299</v>
      </c>
      <c r="X3258" t="s">
        <v>299</v>
      </c>
      <c r="Y3258" t="s">
        <v>299</v>
      </c>
    </row>
    <row r="3259" spans="1:25" x14ac:dyDescent="0.25">
      <c r="A3259" t="s">
        <v>295</v>
      </c>
      <c r="B3259" t="s">
        <v>296</v>
      </c>
      <c r="C3259" s="61">
        <f t="shared" si="50"/>
        <v>5</v>
      </c>
      <c r="D3259" t="s">
        <v>1</v>
      </c>
      <c r="E3259">
        <v>81341</v>
      </c>
      <c r="F3259">
        <v>813</v>
      </c>
      <c r="G3259">
        <v>8134</v>
      </c>
      <c r="H3259">
        <v>5</v>
      </c>
      <c r="I3259" t="s">
        <v>296</v>
      </c>
      <c r="J3259">
        <v>81</v>
      </c>
      <c r="K3259" t="s">
        <v>1938</v>
      </c>
      <c r="L3259" t="s">
        <v>1534</v>
      </c>
      <c r="M3259" t="s">
        <v>1535</v>
      </c>
      <c r="N3259">
        <v>0</v>
      </c>
      <c r="O3259" t="s">
        <v>298</v>
      </c>
      <c r="P3259">
        <v>2012</v>
      </c>
      <c r="Q3259">
        <v>2173</v>
      </c>
      <c r="R3259">
        <v>1483544</v>
      </c>
      <c r="S3259">
        <v>498262</v>
      </c>
      <c r="T3259">
        <v>120896</v>
      </c>
      <c r="U3259" s="35">
        <v>23724</v>
      </c>
      <c r="V3259" t="s">
        <v>299</v>
      </c>
      <c r="W3259" t="s">
        <v>299</v>
      </c>
      <c r="X3259" t="s">
        <v>299</v>
      </c>
      <c r="Y3259" t="s">
        <v>299</v>
      </c>
    </row>
    <row r="3260" spans="1:25" x14ac:dyDescent="0.25">
      <c r="A3260" t="s">
        <v>295</v>
      </c>
      <c r="B3260" t="s">
        <v>296</v>
      </c>
      <c r="C3260" s="61">
        <f t="shared" si="50"/>
        <v>6</v>
      </c>
      <c r="D3260" t="s">
        <v>1</v>
      </c>
      <c r="E3260">
        <v>813410</v>
      </c>
      <c r="F3260">
        <v>813</v>
      </c>
      <c r="G3260">
        <v>8134</v>
      </c>
      <c r="H3260">
        <v>6</v>
      </c>
      <c r="I3260" t="s">
        <v>296</v>
      </c>
      <c r="J3260">
        <v>81</v>
      </c>
      <c r="K3260" t="s">
        <v>1938</v>
      </c>
      <c r="L3260">
        <v>0</v>
      </c>
      <c r="M3260" t="s">
        <v>298</v>
      </c>
      <c r="N3260">
        <v>0</v>
      </c>
      <c r="O3260" t="s">
        <v>298</v>
      </c>
      <c r="P3260">
        <v>2012</v>
      </c>
      <c r="Q3260">
        <v>2173</v>
      </c>
      <c r="R3260">
        <v>1483544</v>
      </c>
      <c r="S3260">
        <v>498262</v>
      </c>
      <c r="T3260">
        <v>120896</v>
      </c>
      <c r="U3260" s="35">
        <v>23724</v>
      </c>
      <c r="V3260" t="s">
        <v>299</v>
      </c>
      <c r="W3260" t="s">
        <v>299</v>
      </c>
      <c r="X3260" t="s">
        <v>299</v>
      </c>
      <c r="Y3260" t="s">
        <v>299</v>
      </c>
    </row>
    <row r="3261" spans="1:25" x14ac:dyDescent="0.25">
      <c r="A3261" t="s">
        <v>295</v>
      </c>
      <c r="B3261" t="s">
        <v>296</v>
      </c>
      <c r="C3261" s="61">
        <f t="shared" si="50"/>
        <v>6</v>
      </c>
      <c r="D3261" t="s">
        <v>1</v>
      </c>
      <c r="E3261">
        <v>813410</v>
      </c>
      <c r="F3261">
        <v>813</v>
      </c>
      <c r="G3261">
        <v>8134</v>
      </c>
      <c r="H3261">
        <v>6</v>
      </c>
      <c r="I3261" t="s">
        <v>296</v>
      </c>
      <c r="J3261">
        <v>81</v>
      </c>
      <c r="K3261" t="s">
        <v>1938</v>
      </c>
      <c r="L3261" t="s">
        <v>1534</v>
      </c>
      <c r="M3261" t="s">
        <v>1535</v>
      </c>
      <c r="N3261">
        <v>0</v>
      </c>
      <c r="O3261" t="s">
        <v>298</v>
      </c>
      <c r="P3261">
        <v>2012</v>
      </c>
      <c r="Q3261">
        <v>2173</v>
      </c>
      <c r="R3261">
        <v>1483544</v>
      </c>
      <c r="S3261">
        <v>498262</v>
      </c>
      <c r="T3261">
        <v>120896</v>
      </c>
      <c r="U3261" s="35">
        <v>23724</v>
      </c>
      <c r="V3261" t="s">
        <v>299</v>
      </c>
      <c r="W3261" t="s">
        <v>299</v>
      </c>
      <c r="X3261" t="s">
        <v>299</v>
      </c>
      <c r="Y3261" t="s">
        <v>299</v>
      </c>
    </row>
    <row r="3262" spans="1:25" x14ac:dyDescent="0.25">
      <c r="A3262" t="s">
        <v>295</v>
      </c>
      <c r="B3262" t="s">
        <v>296</v>
      </c>
      <c r="C3262" s="61">
        <f t="shared" si="50"/>
        <v>7</v>
      </c>
      <c r="D3262" t="s">
        <v>1</v>
      </c>
      <c r="E3262">
        <v>8134103</v>
      </c>
      <c r="F3262">
        <v>813</v>
      </c>
      <c r="G3262">
        <v>8134</v>
      </c>
      <c r="H3262">
        <v>7</v>
      </c>
      <c r="I3262" t="s">
        <v>296</v>
      </c>
      <c r="J3262">
        <v>81</v>
      </c>
      <c r="K3262" t="s">
        <v>1939</v>
      </c>
      <c r="L3262">
        <v>0</v>
      </c>
      <c r="M3262" t="s">
        <v>298</v>
      </c>
      <c r="N3262">
        <v>0</v>
      </c>
      <c r="O3262" t="s">
        <v>298</v>
      </c>
      <c r="P3262">
        <v>2012</v>
      </c>
      <c r="Q3262">
        <v>461</v>
      </c>
      <c r="R3262">
        <v>526623</v>
      </c>
      <c r="S3262">
        <v>210966</v>
      </c>
      <c r="T3262">
        <v>52227</v>
      </c>
      <c r="U3262" s="35">
        <v>10078</v>
      </c>
      <c r="V3262" t="s">
        <v>299</v>
      </c>
      <c r="W3262" t="s">
        <v>299</v>
      </c>
      <c r="X3262" t="s">
        <v>299</v>
      </c>
      <c r="Y3262" t="s">
        <v>299</v>
      </c>
    </row>
    <row r="3263" spans="1:25" x14ac:dyDescent="0.25">
      <c r="A3263" t="s">
        <v>295</v>
      </c>
      <c r="B3263" t="s">
        <v>296</v>
      </c>
      <c r="C3263" s="61">
        <f t="shared" si="50"/>
        <v>7</v>
      </c>
      <c r="D3263" t="s">
        <v>1</v>
      </c>
      <c r="E3263">
        <v>8134103</v>
      </c>
      <c r="F3263">
        <v>813</v>
      </c>
      <c r="G3263">
        <v>8134</v>
      </c>
      <c r="H3263">
        <v>7</v>
      </c>
      <c r="I3263" t="s">
        <v>296</v>
      </c>
      <c r="J3263">
        <v>81</v>
      </c>
      <c r="K3263" t="s">
        <v>1939</v>
      </c>
      <c r="L3263" t="s">
        <v>1534</v>
      </c>
      <c r="M3263" t="s">
        <v>1535</v>
      </c>
      <c r="N3263">
        <v>0</v>
      </c>
      <c r="O3263" t="s">
        <v>298</v>
      </c>
      <c r="P3263">
        <v>2012</v>
      </c>
      <c r="Q3263">
        <v>461</v>
      </c>
      <c r="R3263">
        <v>526623</v>
      </c>
      <c r="S3263">
        <v>210966</v>
      </c>
      <c r="T3263">
        <v>52227</v>
      </c>
      <c r="U3263" s="35">
        <v>10078</v>
      </c>
      <c r="V3263" t="s">
        <v>299</v>
      </c>
      <c r="W3263" t="s">
        <v>299</v>
      </c>
      <c r="X3263" t="s">
        <v>299</v>
      </c>
      <c r="Y3263" t="s">
        <v>299</v>
      </c>
    </row>
    <row r="3264" spans="1:25" x14ac:dyDescent="0.25">
      <c r="A3264" t="s">
        <v>295</v>
      </c>
      <c r="B3264" t="s">
        <v>296</v>
      </c>
      <c r="C3264" s="61">
        <f t="shared" si="50"/>
        <v>7</v>
      </c>
      <c r="D3264" t="s">
        <v>1</v>
      </c>
      <c r="E3264">
        <v>8134104</v>
      </c>
      <c r="F3264">
        <v>813</v>
      </c>
      <c r="G3264">
        <v>8134</v>
      </c>
      <c r="H3264">
        <v>7</v>
      </c>
      <c r="I3264" t="s">
        <v>296</v>
      </c>
      <c r="J3264">
        <v>81</v>
      </c>
      <c r="K3264" t="s">
        <v>1940</v>
      </c>
      <c r="L3264">
        <v>0</v>
      </c>
      <c r="M3264" t="s">
        <v>298</v>
      </c>
      <c r="N3264">
        <v>0</v>
      </c>
      <c r="O3264" t="s">
        <v>298</v>
      </c>
      <c r="P3264">
        <v>2012</v>
      </c>
      <c r="Q3264">
        <v>1712</v>
      </c>
      <c r="R3264">
        <v>956921</v>
      </c>
      <c r="S3264">
        <v>287296</v>
      </c>
      <c r="T3264">
        <v>68669</v>
      </c>
      <c r="U3264" s="35">
        <v>13646</v>
      </c>
      <c r="V3264" t="s">
        <v>299</v>
      </c>
      <c r="W3264" t="s">
        <v>299</v>
      </c>
      <c r="X3264" t="s">
        <v>299</v>
      </c>
      <c r="Y3264" t="s">
        <v>299</v>
      </c>
    </row>
    <row r="3265" spans="1:25" x14ac:dyDescent="0.25">
      <c r="A3265" t="s">
        <v>295</v>
      </c>
      <c r="B3265" t="s">
        <v>296</v>
      </c>
      <c r="C3265" s="61">
        <f t="shared" si="50"/>
        <v>7</v>
      </c>
      <c r="D3265" t="s">
        <v>1</v>
      </c>
      <c r="E3265">
        <v>8134104</v>
      </c>
      <c r="F3265">
        <v>813</v>
      </c>
      <c r="G3265">
        <v>8134</v>
      </c>
      <c r="H3265">
        <v>7</v>
      </c>
      <c r="I3265" t="s">
        <v>296</v>
      </c>
      <c r="J3265">
        <v>81</v>
      </c>
      <c r="K3265" t="s">
        <v>1940</v>
      </c>
      <c r="L3265" t="s">
        <v>1534</v>
      </c>
      <c r="M3265" t="s">
        <v>1535</v>
      </c>
      <c r="N3265">
        <v>0</v>
      </c>
      <c r="O3265" t="s">
        <v>298</v>
      </c>
      <c r="P3265">
        <v>2012</v>
      </c>
      <c r="Q3265">
        <v>1712</v>
      </c>
      <c r="R3265">
        <v>956921</v>
      </c>
      <c r="S3265">
        <v>287296</v>
      </c>
      <c r="T3265">
        <v>68669</v>
      </c>
      <c r="U3265" s="35">
        <v>13646</v>
      </c>
      <c r="V3265" t="s">
        <v>299</v>
      </c>
      <c r="W3265" t="s">
        <v>299</v>
      </c>
      <c r="X3265" t="s">
        <v>299</v>
      </c>
      <c r="Y3265" t="s">
        <v>299</v>
      </c>
    </row>
    <row r="3266" spans="1:25" x14ac:dyDescent="0.25">
      <c r="A3266" t="s">
        <v>295</v>
      </c>
      <c r="B3266" t="s">
        <v>296</v>
      </c>
      <c r="C3266" s="61">
        <f t="shared" si="50"/>
        <v>4</v>
      </c>
      <c r="D3266" t="s">
        <v>1</v>
      </c>
      <c r="E3266">
        <v>8139</v>
      </c>
      <c r="F3266">
        <v>813</v>
      </c>
      <c r="G3266">
        <v>8139</v>
      </c>
      <c r="H3266">
        <v>4</v>
      </c>
      <c r="I3266" t="s">
        <v>296</v>
      </c>
      <c r="J3266">
        <v>81</v>
      </c>
      <c r="K3266" t="s">
        <v>1941</v>
      </c>
      <c r="L3266">
        <v>0</v>
      </c>
      <c r="M3266" t="s">
        <v>298</v>
      </c>
      <c r="N3266">
        <v>0</v>
      </c>
      <c r="O3266" t="s">
        <v>298</v>
      </c>
      <c r="P3266">
        <v>2012</v>
      </c>
      <c r="Q3266">
        <v>3806</v>
      </c>
      <c r="R3266">
        <v>4490498</v>
      </c>
      <c r="S3266">
        <v>1280016</v>
      </c>
      <c r="T3266">
        <v>320684</v>
      </c>
      <c r="U3266" s="35">
        <v>27642</v>
      </c>
      <c r="V3266" t="s">
        <v>299</v>
      </c>
      <c r="W3266" t="s">
        <v>299</v>
      </c>
      <c r="X3266" t="s">
        <v>299</v>
      </c>
      <c r="Y3266" t="s">
        <v>299</v>
      </c>
    </row>
    <row r="3267" spans="1:25" x14ac:dyDescent="0.25">
      <c r="A3267" t="s">
        <v>295</v>
      </c>
      <c r="B3267" t="s">
        <v>296</v>
      </c>
      <c r="C3267" s="61">
        <f t="shared" si="50"/>
        <v>4</v>
      </c>
      <c r="D3267" t="s">
        <v>1</v>
      </c>
      <c r="E3267">
        <v>8139</v>
      </c>
      <c r="F3267">
        <v>813</v>
      </c>
      <c r="G3267">
        <v>8139</v>
      </c>
      <c r="H3267">
        <v>4</v>
      </c>
      <c r="I3267" t="s">
        <v>296</v>
      </c>
      <c r="J3267">
        <v>81</v>
      </c>
      <c r="K3267" t="s">
        <v>1941</v>
      </c>
      <c r="L3267" t="s">
        <v>1534</v>
      </c>
      <c r="M3267" t="s">
        <v>1535</v>
      </c>
      <c r="N3267">
        <v>0</v>
      </c>
      <c r="O3267" t="s">
        <v>298</v>
      </c>
      <c r="P3267">
        <v>2012</v>
      </c>
      <c r="Q3267">
        <v>3806</v>
      </c>
      <c r="R3267">
        <v>4490498</v>
      </c>
      <c r="S3267">
        <v>1280016</v>
      </c>
      <c r="T3267">
        <v>320684</v>
      </c>
      <c r="U3267" s="35">
        <v>27642</v>
      </c>
      <c r="V3267" t="s">
        <v>299</v>
      </c>
      <c r="W3267" t="s">
        <v>299</v>
      </c>
      <c r="X3267" t="s">
        <v>299</v>
      </c>
      <c r="Y3267" t="s">
        <v>299</v>
      </c>
    </row>
    <row r="3268" spans="1:25" x14ac:dyDescent="0.25">
      <c r="A3268" t="s">
        <v>295</v>
      </c>
      <c r="B3268" t="s">
        <v>296</v>
      </c>
      <c r="C3268" s="61">
        <f t="shared" si="50"/>
        <v>5</v>
      </c>
      <c r="D3268" t="s">
        <v>1</v>
      </c>
      <c r="E3268">
        <v>81391</v>
      </c>
      <c r="F3268">
        <v>813</v>
      </c>
      <c r="G3268">
        <v>8139</v>
      </c>
      <c r="H3268">
        <v>5</v>
      </c>
      <c r="I3268" t="s">
        <v>296</v>
      </c>
      <c r="J3268">
        <v>81</v>
      </c>
      <c r="K3268" t="s">
        <v>1942</v>
      </c>
      <c r="L3268">
        <v>0</v>
      </c>
      <c r="M3268" t="s">
        <v>298</v>
      </c>
      <c r="N3268">
        <v>0</v>
      </c>
      <c r="O3268" t="s">
        <v>298</v>
      </c>
      <c r="P3268">
        <v>2012</v>
      </c>
      <c r="Q3268">
        <v>1446</v>
      </c>
      <c r="R3268">
        <v>1723133</v>
      </c>
      <c r="S3268">
        <v>550077</v>
      </c>
      <c r="T3268">
        <v>137725</v>
      </c>
      <c r="U3268" s="35">
        <v>8488</v>
      </c>
      <c r="V3268" t="s">
        <v>299</v>
      </c>
      <c r="W3268" t="s">
        <v>299</v>
      </c>
      <c r="X3268" t="s">
        <v>299</v>
      </c>
      <c r="Y3268" t="s">
        <v>299</v>
      </c>
    </row>
    <row r="3269" spans="1:25" x14ac:dyDescent="0.25">
      <c r="A3269" t="s">
        <v>295</v>
      </c>
      <c r="B3269" t="s">
        <v>296</v>
      </c>
      <c r="C3269" s="61">
        <f t="shared" ref="C3269:C3279" si="51">LEN(E3269)</f>
        <v>5</v>
      </c>
      <c r="D3269" t="s">
        <v>1</v>
      </c>
      <c r="E3269">
        <v>81391</v>
      </c>
      <c r="F3269">
        <v>813</v>
      </c>
      <c r="G3269">
        <v>8139</v>
      </c>
      <c r="H3269">
        <v>5</v>
      </c>
      <c r="I3269" t="s">
        <v>296</v>
      </c>
      <c r="J3269">
        <v>81</v>
      </c>
      <c r="K3269" t="s">
        <v>1942</v>
      </c>
      <c r="L3269" t="s">
        <v>1534</v>
      </c>
      <c r="M3269" t="s">
        <v>1535</v>
      </c>
      <c r="N3269">
        <v>0</v>
      </c>
      <c r="O3269" t="s">
        <v>298</v>
      </c>
      <c r="P3269">
        <v>2012</v>
      </c>
      <c r="Q3269">
        <v>1446</v>
      </c>
      <c r="R3269">
        <v>1723133</v>
      </c>
      <c r="S3269">
        <v>550077</v>
      </c>
      <c r="T3269">
        <v>137725</v>
      </c>
      <c r="U3269" s="35">
        <v>8488</v>
      </c>
      <c r="V3269" t="s">
        <v>299</v>
      </c>
      <c r="W3269" t="s">
        <v>299</v>
      </c>
      <c r="X3269" t="s">
        <v>299</v>
      </c>
      <c r="Y3269" t="s">
        <v>299</v>
      </c>
    </row>
    <row r="3270" spans="1:25" x14ac:dyDescent="0.25">
      <c r="A3270" t="s">
        <v>295</v>
      </c>
      <c r="B3270" t="s">
        <v>296</v>
      </c>
      <c r="C3270" s="61">
        <f t="shared" si="51"/>
        <v>6</v>
      </c>
      <c r="D3270" t="s">
        <v>1</v>
      </c>
      <c r="E3270">
        <v>813910</v>
      </c>
      <c r="F3270">
        <v>813</v>
      </c>
      <c r="G3270">
        <v>8139</v>
      </c>
      <c r="H3270">
        <v>6</v>
      </c>
      <c r="I3270" t="s">
        <v>296</v>
      </c>
      <c r="J3270">
        <v>81</v>
      </c>
      <c r="K3270" t="s">
        <v>1942</v>
      </c>
      <c r="L3270">
        <v>0</v>
      </c>
      <c r="M3270" t="s">
        <v>298</v>
      </c>
      <c r="N3270">
        <v>0</v>
      </c>
      <c r="O3270" t="s">
        <v>298</v>
      </c>
      <c r="P3270">
        <v>2012</v>
      </c>
      <c r="Q3270">
        <v>1446</v>
      </c>
      <c r="R3270">
        <v>1723133</v>
      </c>
      <c r="S3270">
        <v>550077</v>
      </c>
      <c r="T3270">
        <v>137725</v>
      </c>
      <c r="U3270" s="35">
        <v>8488</v>
      </c>
      <c r="V3270" t="s">
        <v>299</v>
      </c>
      <c r="W3270" t="s">
        <v>299</v>
      </c>
      <c r="X3270" t="s">
        <v>299</v>
      </c>
      <c r="Y3270" t="s">
        <v>299</v>
      </c>
    </row>
    <row r="3271" spans="1:25" x14ac:dyDescent="0.25">
      <c r="A3271" t="s">
        <v>295</v>
      </c>
      <c r="B3271" t="s">
        <v>296</v>
      </c>
      <c r="C3271" s="61">
        <f t="shared" si="51"/>
        <v>6</v>
      </c>
      <c r="D3271" t="s">
        <v>1</v>
      </c>
      <c r="E3271">
        <v>813910</v>
      </c>
      <c r="F3271">
        <v>813</v>
      </c>
      <c r="G3271">
        <v>8139</v>
      </c>
      <c r="H3271">
        <v>6</v>
      </c>
      <c r="I3271" t="s">
        <v>296</v>
      </c>
      <c r="J3271">
        <v>81</v>
      </c>
      <c r="K3271" t="s">
        <v>1942</v>
      </c>
      <c r="L3271" t="s">
        <v>1534</v>
      </c>
      <c r="M3271" t="s">
        <v>1535</v>
      </c>
      <c r="N3271">
        <v>0</v>
      </c>
      <c r="O3271" t="s">
        <v>298</v>
      </c>
      <c r="P3271">
        <v>2012</v>
      </c>
      <c r="Q3271">
        <v>1446</v>
      </c>
      <c r="R3271">
        <v>1723133</v>
      </c>
      <c r="S3271">
        <v>550077</v>
      </c>
      <c r="T3271">
        <v>137725</v>
      </c>
      <c r="U3271" s="35">
        <v>8488</v>
      </c>
      <c r="V3271" t="s">
        <v>299</v>
      </c>
      <c r="W3271" t="s">
        <v>299</v>
      </c>
      <c r="X3271" t="s">
        <v>299</v>
      </c>
      <c r="Y3271" t="s">
        <v>299</v>
      </c>
    </row>
    <row r="3272" spans="1:25" x14ac:dyDescent="0.25">
      <c r="A3272" t="s">
        <v>295</v>
      </c>
      <c r="B3272" t="s">
        <v>296</v>
      </c>
      <c r="C3272" s="61">
        <f t="shared" si="51"/>
        <v>5</v>
      </c>
      <c r="D3272" t="s">
        <v>1</v>
      </c>
      <c r="E3272">
        <v>81392</v>
      </c>
      <c r="F3272">
        <v>813</v>
      </c>
      <c r="G3272">
        <v>8139</v>
      </c>
      <c r="H3272">
        <v>5</v>
      </c>
      <c r="I3272" t="s">
        <v>296</v>
      </c>
      <c r="J3272">
        <v>81</v>
      </c>
      <c r="K3272" t="s">
        <v>1943</v>
      </c>
      <c r="L3272">
        <v>0</v>
      </c>
      <c r="M3272" t="s">
        <v>298</v>
      </c>
      <c r="N3272">
        <v>0</v>
      </c>
      <c r="O3272" t="s">
        <v>298</v>
      </c>
      <c r="P3272">
        <v>2012</v>
      </c>
      <c r="Q3272">
        <v>608</v>
      </c>
      <c r="R3272">
        <v>1063681</v>
      </c>
      <c r="S3272">
        <v>294442</v>
      </c>
      <c r="T3272">
        <v>76458</v>
      </c>
      <c r="U3272" s="35">
        <v>5524</v>
      </c>
      <c r="V3272" t="s">
        <v>299</v>
      </c>
      <c r="W3272" t="s">
        <v>299</v>
      </c>
      <c r="X3272" t="s">
        <v>299</v>
      </c>
      <c r="Y3272" t="s">
        <v>299</v>
      </c>
    </row>
    <row r="3273" spans="1:25" x14ac:dyDescent="0.25">
      <c r="A3273" t="s">
        <v>295</v>
      </c>
      <c r="B3273" t="s">
        <v>296</v>
      </c>
      <c r="C3273" s="61">
        <f t="shared" si="51"/>
        <v>5</v>
      </c>
      <c r="D3273" t="s">
        <v>1</v>
      </c>
      <c r="E3273">
        <v>81392</v>
      </c>
      <c r="F3273">
        <v>813</v>
      </c>
      <c r="G3273">
        <v>8139</v>
      </c>
      <c r="H3273">
        <v>5</v>
      </c>
      <c r="I3273" t="s">
        <v>296</v>
      </c>
      <c r="J3273">
        <v>81</v>
      </c>
      <c r="K3273" t="s">
        <v>1943</v>
      </c>
      <c r="L3273" t="s">
        <v>1534</v>
      </c>
      <c r="M3273" t="s">
        <v>1535</v>
      </c>
      <c r="N3273">
        <v>0</v>
      </c>
      <c r="O3273" t="s">
        <v>298</v>
      </c>
      <c r="P3273">
        <v>2012</v>
      </c>
      <c r="Q3273">
        <v>608</v>
      </c>
      <c r="R3273">
        <v>1063681</v>
      </c>
      <c r="S3273">
        <v>294442</v>
      </c>
      <c r="T3273">
        <v>76458</v>
      </c>
      <c r="U3273" s="35">
        <v>5524</v>
      </c>
      <c r="V3273" t="s">
        <v>299</v>
      </c>
      <c r="W3273" t="s">
        <v>299</v>
      </c>
      <c r="X3273" t="s">
        <v>299</v>
      </c>
      <c r="Y3273" t="s">
        <v>299</v>
      </c>
    </row>
    <row r="3274" spans="1:25" x14ac:dyDescent="0.25">
      <c r="A3274" t="s">
        <v>295</v>
      </c>
      <c r="B3274" t="s">
        <v>296</v>
      </c>
      <c r="C3274" s="61">
        <f t="shared" si="51"/>
        <v>6</v>
      </c>
      <c r="D3274" t="s">
        <v>1</v>
      </c>
      <c r="E3274">
        <v>813920</v>
      </c>
      <c r="F3274">
        <v>813</v>
      </c>
      <c r="G3274">
        <v>8139</v>
      </c>
      <c r="H3274">
        <v>6</v>
      </c>
      <c r="I3274" t="s">
        <v>296</v>
      </c>
      <c r="J3274">
        <v>81</v>
      </c>
      <c r="K3274" t="s">
        <v>1943</v>
      </c>
      <c r="L3274">
        <v>0</v>
      </c>
      <c r="M3274" t="s">
        <v>298</v>
      </c>
      <c r="N3274">
        <v>0</v>
      </c>
      <c r="O3274" t="s">
        <v>298</v>
      </c>
      <c r="P3274">
        <v>2012</v>
      </c>
      <c r="Q3274">
        <v>608</v>
      </c>
      <c r="R3274">
        <v>1063681</v>
      </c>
      <c r="S3274">
        <v>294442</v>
      </c>
      <c r="T3274">
        <v>76458</v>
      </c>
      <c r="U3274" s="35">
        <v>5524</v>
      </c>
      <c r="V3274" t="s">
        <v>299</v>
      </c>
      <c r="W3274" t="s">
        <v>299</v>
      </c>
      <c r="X3274" t="s">
        <v>299</v>
      </c>
      <c r="Y3274" t="s">
        <v>299</v>
      </c>
    </row>
    <row r="3275" spans="1:25" x14ac:dyDescent="0.25">
      <c r="A3275" t="s">
        <v>295</v>
      </c>
      <c r="B3275" t="s">
        <v>296</v>
      </c>
      <c r="C3275" s="61">
        <f t="shared" si="51"/>
        <v>6</v>
      </c>
      <c r="D3275" t="s">
        <v>1</v>
      </c>
      <c r="E3275">
        <v>813920</v>
      </c>
      <c r="F3275">
        <v>813</v>
      </c>
      <c r="G3275">
        <v>8139</v>
      </c>
      <c r="H3275">
        <v>6</v>
      </c>
      <c r="I3275" t="s">
        <v>296</v>
      </c>
      <c r="J3275">
        <v>81</v>
      </c>
      <c r="K3275" t="s">
        <v>1943</v>
      </c>
      <c r="L3275" t="s">
        <v>1534</v>
      </c>
      <c r="M3275" t="s">
        <v>1535</v>
      </c>
      <c r="N3275">
        <v>0</v>
      </c>
      <c r="O3275" t="s">
        <v>298</v>
      </c>
      <c r="P3275">
        <v>2012</v>
      </c>
      <c r="Q3275">
        <v>608</v>
      </c>
      <c r="R3275">
        <v>1063681</v>
      </c>
      <c r="S3275">
        <v>294442</v>
      </c>
      <c r="T3275">
        <v>76458</v>
      </c>
      <c r="U3275" s="35">
        <v>5524</v>
      </c>
      <c r="V3275" t="s">
        <v>299</v>
      </c>
      <c r="W3275" t="s">
        <v>299</v>
      </c>
      <c r="X3275" t="s">
        <v>299</v>
      </c>
      <c r="Y3275" t="s">
        <v>299</v>
      </c>
    </row>
    <row r="3276" spans="1:25" x14ac:dyDescent="0.25">
      <c r="A3276" t="s">
        <v>295</v>
      </c>
      <c r="B3276" t="s">
        <v>296</v>
      </c>
      <c r="C3276" s="61">
        <f t="shared" si="51"/>
        <v>5</v>
      </c>
      <c r="D3276" t="s">
        <v>1</v>
      </c>
      <c r="E3276">
        <v>81399</v>
      </c>
      <c r="F3276">
        <v>813</v>
      </c>
      <c r="G3276">
        <v>8139</v>
      </c>
      <c r="H3276">
        <v>5</v>
      </c>
      <c r="I3276" t="s">
        <v>296</v>
      </c>
      <c r="J3276">
        <v>81</v>
      </c>
      <c r="K3276" t="s">
        <v>1944</v>
      </c>
      <c r="L3276">
        <v>0</v>
      </c>
      <c r="M3276" t="s">
        <v>298</v>
      </c>
      <c r="N3276">
        <v>0</v>
      </c>
      <c r="O3276" t="s">
        <v>298</v>
      </c>
      <c r="P3276">
        <v>2012</v>
      </c>
      <c r="Q3276">
        <v>1752</v>
      </c>
      <c r="R3276">
        <v>1703684</v>
      </c>
      <c r="S3276">
        <v>435497</v>
      </c>
      <c r="T3276">
        <v>106501</v>
      </c>
      <c r="U3276" s="35">
        <v>13630</v>
      </c>
      <c r="V3276" t="s">
        <v>299</v>
      </c>
      <c r="W3276" t="s">
        <v>299</v>
      </c>
      <c r="X3276" t="s">
        <v>299</v>
      </c>
      <c r="Y3276" t="s">
        <v>299</v>
      </c>
    </row>
    <row r="3277" spans="1:25" x14ac:dyDescent="0.25">
      <c r="A3277" t="s">
        <v>295</v>
      </c>
      <c r="B3277" t="s">
        <v>296</v>
      </c>
      <c r="C3277" s="61">
        <f t="shared" si="51"/>
        <v>5</v>
      </c>
      <c r="D3277" t="s">
        <v>1</v>
      </c>
      <c r="E3277">
        <v>81399</v>
      </c>
      <c r="F3277">
        <v>813</v>
      </c>
      <c r="G3277">
        <v>8139</v>
      </c>
      <c r="H3277">
        <v>5</v>
      </c>
      <c r="I3277" t="s">
        <v>296</v>
      </c>
      <c r="J3277">
        <v>81</v>
      </c>
      <c r="K3277" t="s">
        <v>1944</v>
      </c>
      <c r="L3277" t="s">
        <v>1534</v>
      </c>
      <c r="M3277" t="s">
        <v>1535</v>
      </c>
      <c r="N3277">
        <v>0</v>
      </c>
      <c r="O3277" t="s">
        <v>298</v>
      </c>
      <c r="P3277">
        <v>2012</v>
      </c>
      <c r="Q3277">
        <v>1752</v>
      </c>
      <c r="R3277">
        <v>1703684</v>
      </c>
      <c r="S3277">
        <v>435497</v>
      </c>
      <c r="T3277">
        <v>106501</v>
      </c>
      <c r="U3277" s="35">
        <v>13630</v>
      </c>
      <c r="V3277" t="s">
        <v>299</v>
      </c>
      <c r="W3277" t="s">
        <v>299</v>
      </c>
      <c r="X3277" t="s">
        <v>299</v>
      </c>
      <c r="Y3277" t="s">
        <v>299</v>
      </c>
    </row>
    <row r="3278" spans="1:25" x14ac:dyDescent="0.25">
      <c r="A3278" t="s">
        <v>295</v>
      </c>
      <c r="B3278" t="s">
        <v>296</v>
      </c>
      <c r="C3278" s="61">
        <f t="shared" si="51"/>
        <v>6</v>
      </c>
      <c r="D3278" t="s">
        <v>1</v>
      </c>
      <c r="E3278">
        <v>813990</v>
      </c>
      <c r="F3278">
        <v>813</v>
      </c>
      <c r="G3278">
        <v>8139</v>
      </c>
      <c r="H3278">
        <v>6</v>
      </c>
      <c r="I3278" t="s">
        <v>296</v>
      </c>
      <c r="J3278">
        <v>81</v>
      </c>
      <c r="K3278" t="s">
        <v>1944</v>
      </c>
      <c r="L3278">
        <v>0</v>
      </c>
      <c r="M3278" t="s">
        <v>298</v>
      </c>
      <c r="N3278">
        <v>0</v>
      </c>
      <c r="O3278" t="s">
        <v>298</v>
      </c>
      <c r="P3278">
        <v>2012</v>
      </c>
      <c r="Q3278">
        <v>1752</v>
      </c>
      <c r="R3278">
        <v>1703684</v>
      </c>
      <c r="S3278">
        <v>435497</v>
      </c>
      <c r="T3278">
        <v>106501</v>
      </c>
      <c r="U3278" s="35">
        <v>13630</v>
      </c>
      <c r="V3278" t="s">
        <v>299</v>
      </c>
      <c r="W3278" t="s">
        <v>299</v>
      </c>
      <c r="X3278" t="s">
        <v>299</v>
      </c>
      <c r="Y3278" t="s">
        <v>299</v>
      </c>
    </row>
    <row r="3279" spans="1:25" x14ac:dyDescent="0.25">
      <c r="A3279" t="s">
        <v>295</v>
      </c>
      <c r="B3279" t="s">
        <v>296</v>
      </c>
      <c r="C3279" s="61">
        <f t="shared" si="51"/>
        <v>6</v>
      </c>
      <c r="D3279" t="s">
        <v>1</v>
      </c>
      <c r="E3279">
        <v>813990</v>
      </c>
      <c r="F3279">
        <v>813</v>
      </c>
      <c r="G3279">
        <v>8139</v>
      </c>
      <c r="H3279">
        <v>6</v>
      </c>
      <c r="I3279" t="s">
        <v>296</v>
      </c>
      <c r="J3279">
        <v>81</v>
      </c>
      <c r="K3279" t="s">
        <v>1944</v>
      </c>
      <c r="L3279" t="s">
        <v>1534</v>
      </c>
      <c r="M3279" t="s">
        <v>1535</v>
      </c>
      <c r="N3279">
        <v>0</v>
      </c>
      <c r="O3279" t="s">
        <v>298</v>
      </c>
      <c r="P3279">
        <v>2012</v>
      </c>
      <c r="Q3279">
        <v>1752</v>
      </c>
      <c r="R3279">
        <v>1703684</v>
      </c>
      <c r="S3279">
        <v>435497</v>
      </c>
      <c r="T3279">
        <v>106501</v>
      </c>
      <c r="U3279" s="35">
        <v>13630</v>
      </c>
      <c r="V3279" t="s">
        <v>299</v>
      </c>
      <c r="W3279" t="s">
        <v>299</v>
      </c>
      <c r="X3279" t="s">
        <v>299</v>
      </c>
      <c r="Y3279" t="s">
        <v>299</v>
      </c>
    </row>
  </sheetData>
  <conditionalFormatting sqref="C1:C1048576">
    <cfRule type="cellIs" dxfId="1" priority="1" operator="equal">
      <formula>4</formula>
    </cfRule>
    <cfRule type="cellIs" dxfId="0" priority="2" operator="less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F6D2-51BA-4F91-ABE4-FF8424C70404}">
  <dimension ref="A1:F44"/>
  <sheetViews>
    <sheetView workbookViewId="0">
      <selection activeCell="C14" sqref="C14"/>
    </sheetView>
  </sheetViews>
  <sheetFormatPr defaultRowHeight="15" x14ac:dyDescent="0.25"/>
  <cols>
    <col min="1" max="1" width="38.7109375" customWidth="1"/>
    <col min="2" max="2" width="24" customWidth="1"/>
    <col min="3" max="5" width="19.85546875" style="108" customWidth="1"/>
  </cols>
  <sheetData>
    <row r="1" spans="1:6" x14ac:dyDescent="0.25">
      <c r="C1" s="108" t="s">
        <v>1945</v>
      </c>
      <c r="D1" s="108" t="s">
        <v>1945</v>
      </c>
      <c r="E1" s="108" t="s">
        <v>1945</v>
      </c>
    </row>
    <row r="2" spans="1:6" ht="45" x14ac:dyDescent="0.25">
      <c r="C2" s="54" t="s">
        <v>264</v>
      </c>
      <c r="D2" s="54" t="s">
        <v>265</v>
      </c>
      <c r="E2" s="54" t="s">
        <v>267</v>
      </c>
    </row>
    <row r="3" spans="1:6" ht="15.75" thickBot="1" x14ac:dyDescent="0.3">
      <c r="A3" t="s">
        <v>1946</v>
      </c>
      <c r="B3" t="s">
        <v>148</v>
      </c>
    </row>
    <row r="4" spans="1:6" ht="15.75" thickBot="1" x14ac:dyDescent="0.3">
      <c r="A4" t="s">
        <v>1947</v>
      </c>
      <c r="B4" s="109" t="s">
        <v>228</v>
      </c>
      <c r="C4" s="110">
        <v>0</v>
      </c>
      <c r="D4" s="110">
        <v>0</v>
      </c>
      <c r="E4" s="110">
        <v>0</v>
      </c>
      <c r="F4" t="s">
        <v>1948</v>
      </c>
    </row>
    <row r="5" spans="1:6" x14ac:dyDescent="0.25">
      <c r="A5" t="s">
        <v>1949</v>
      </c>
      <c r="B5" s="111" t="s">
        <v>229</v>
      </c>
      <c r="C5" s="110">
        <v>1</v>
      </c>
      <c r="D5" s="110">
        <v>1</v>
      </c>
      <c r="E5" s="110">
        <v>1</v>
      </c>
    </row>
    <row r="6" spans="1:6" x14ac:dyDescent="0.25">
      <c r="A6" t="s">
        <v>1950</v>
      </c>
      <c r="B6" t="s">
        <v>150</v>
      </c>
    </row>
    <row r="7" spans="1:6" x14ac:dyDescent="0.25">
      <c r="A7" t="s">
        <v>1951</v>
      </c>
      <c r="B7" t="s">
        <v>151</v>
      </c>
    </row>
    <row r="8" spans="1:6" x14ac:dyDescent="0.25">
      <c r="A8" t="s">
        <v>1952</v>
      </c>
      <c r="B8" t="s">
        <v>152</v>
      </c>
    </row>
    <row r="9" spans="1:6" x14ac:dyDescent="0.25">
      <c r="A9" t="s">
        <v>1953</v>
      </c>
      <c r="B9" t="s">
        <v>153</v>
      </c>
    </row>
    <row r="10" spans="1:6" x14ac:dyDescent="0.25">
      <c r="A10" t="s">
        <v>1954</v>
      </c>
      <c r="B10" t="s">
        <v>154</v>
      </c>
    </row>
    <row r="11" spans="1:6" x14ac:dyDescent="0.25">
      <c r="A11" t="s">
        <v>1955</v>
      </c>
      <c r="B11" t="s">
        <v>155</v>
      </c>
    </row>
    <row r="12" spans="1:6" ht="15.75" thickBot="1" x14ac:dyDescent="0.3">
      <c r="A12" t="s">
        <v>1956</v>
      </c>
      <c r="B12" t="s">
        <v>156</v>
      </c>
    </row>
    <row r="13" spans="1:6" ht="15.75" thickBot="1" x14ac:dyDescent="0.3">
      <c r="A13" t="s">
        <v>1957</v>
      </c>
      <c r="B13" s="112" t="s">
        <v>230</v>
      </c>
      <c r="C13" s="113">
        <f>1-C14</f>
        <v>0.28395646491788062</v>
      </c>
      <c r="D13" s="113">
        <f t="shared" ref="D13:E13" si="0">1-D14</f>
        <v>0.2921404504598385</v>
      </c>
      <c r="E13" s="113">
        <f t="shared" si="0"/>
        <v>0.39472315022728521</v>
      </c>
    </row>
    <row r="14" spans="1:6" x14ac:dyDescent="0.25">
      <c r="A14" t="s">
        <v>1958</v>
      </c>
      <c r="B14" s="114" t="s">
        <v>231</v>
      </c>
      <c r="C14" s="110">
        <f>Census_EC_CA!R324/Census_EC_CA!R299</f>
        <v>0.71604353508211938</v>
      </c>
      <c r="D14" s="110">
        <f>Census_EC_CA!S324/Census_EC_CA!S299</f>
        <v>0.7078595495401615</v>
      </c>
      <c r="E14" s="110">
        <f>Census_EC_CA!U324/Census_EC_CA!U299</f>
        <v>0.60527684977271479</v>
      </c>
    </row>
    <row r="15" spans="1:6" ht="15.75" thickBot="1" x14ac:dyDescent="0.3">
      <c r="A15" t="s">
        <v>1959</v>
      </c>
      <c r="B15" t="s">
        <v>158</v>
      </c>
    </row>
    <row r="16" spans="1:6" ht="15.75" thickBot="1" x14ac:dyDescent="0.3">
      <c r="A16" t="s">
        <v>1960</v>
      </c>
      <c r="B16" s="115" t="s">
        <v>232</v>
      </c>
      <c r="C16" s="110">
        <f>Census_EC_CA!R386/Census_EC_CA!R380</f>
        <v>0.2539346955243667</v>
      </c>
      <c r="D16" s="110">
        <f>Census_EC_CA!S386/Census_EC_CA!S380</f>
        <v>0.26571773210643368</v>
      </c>
      <c r="E16" s="110">
        <f>Census_EC_CA!U386/Census_EC_CA!U380</f>
        <v>0.25382108905236994</v>
      </c>
    </row>
    <row r="17" spans="1:6" ht="15.75" thickBot="1" x14ac:dyDescent="0.3">
      <c r="A17" t="s">
        <v>1961</v>
      </c>
      <c r="B17" s="116" t="s">
        <v>233</v>
      </c>
      <c r="C17" s="113">
        <f>1-C16</f>
        <v>0.74606530447563335</v>
      </c>
      <c r="D17" s="113">
        <f t="shared" ref="D17:E17" si="1">1-D16</f>
        <v>0.73428226789356632</v>
      </c>
      <c r="E17" s="113">
        <f t="shared" si="1"/>
        <v>0.74617891094763</v>
      </c>
    </row>
    <row r="18" spans="1:6" ht="15.75" thickBot="1" x14ac:dyDescent="0.3">
      <c r="A18" t="s">
        <v>1962</v>
      </c>
      <c r="B18" s="112" t="s">
        <v>234</v>
      </c>
      <c r="C18" s="117">
        <f>D18</f>
        <v>0.45893424590564658</v>
      </c>
      <c r="D18" s="117">
        <f>E18</f>
        <v>0.45893424590564658</v>
      </c>
      <c r="E18" s="113">
        <f>1-E19</f>
        <v>0.45893424590564658</v>
      </c>
      <c r="F18" t="s">
        <v>1963</v>
      </c>
    </row>
    <row r="19" spans="1:6" x14ac:dyDescent="0.25">
      <c r="A19" t="s">
        <v>1964</v>
      </c>
      <c r="B19" s="114" t="s">
        <v>235</v>
      </c>
      <c r="C19" s="117">
        <f>D19</f>
        <v>0.54106575409435342</v>
      </c>
      <c r="D19" s="117">
        <f>E19</f>
        <v>0.54106575409435342</v>
      </c>
      <c r="E19" s="110">
        <f>SUM(Census_EC_CA!U425,Census_EC_CA!U431,Census_EC_CA!U444)/Census_EC_CA!U415</f>
        <v>0.54106575409435342</v>
      </c>
    </row>
    <row r="20" spans="1:6" x14ac:dyDescent="0.25">
      <c r="A20" t="s">
        <v>1965</v>
      </c>
      <c r="B20" t="s">
        <v>161</v>
      </c>
    </row>
    <row r="21" spans="1:6" x14ac:dyDescent="0.25">
      <c r="A21" t="s">
        <v>1966</v>
      </c>
      <c r="B21" t="s">
        <v>162</v>
      </c>
    </row>
    <row r="22" spans="1:6" x14ac:dyDescent="0.25">
      <c r="A22" t="s">
        <v>1967</v>
      </c>
      <c r="B22" t="s">
        <v>163</v>
      </c>
    </row>
    <row r="23" spans="1:6" x14ac:dyDescent="0.25">
      <c r="A23" t="s">
        <v>1968</v>
      </c>
      <c r="B23" t="s">
        <v>164</v>
      </c>
    </row>
    <row r="24" spans="1:6" x14ac:dyDescent="0.25">
      <c r="A24" t="s">
        <v>1969</v>
      </c>
      <c r="B24" t="s">
        <v>165</v>
      </c>
    </row>
    <row r="25" spans="1:6" x14ac:dyDescent="0.25">
      <c r="A25" t="s">
        <v>1970</v>
      </c>
      <c r="B25" t="s">
        <v>166</v>
      </c>
    </row>
    <row r="26" spans="1:6" ht="15.75" thickBot="1" x14ac:dyDescent="0.3">
      <c r="A26" t="s">
        <v>1971</v>
      </c>
      <c r="B26" t="s">
        <v>167</v>
      </c>
    </row>
    <row r="27" spans="1:6" ht="15.75" thickBot="1" x14ac:dyDescent="0.3">
      <c r="A27" t="s">
        <v>1972</v>
      </c>
      <c r="B27" s="109" t="s">
        <v>236</v>
      </c>
      <c r="C27" s="117">
        <f>E27</f>
        <v>0.76756538392483098</v>
      </c>
      <c r="D27" s="110">
        <f>SUM(Census_EC_CA!S36)/Census_EC_CA!S34</f>
        <v>0.81874823016518938</v>
      </c>
      <c r="E27" s="110">
        <f>SUM(Census_EC_CA!U36)/Census_EC_CA!U34</f>
        <v>0.76756538392483098</v>
      </c>
      <c r="F27" t="s">
        <v>1973</v>
      </c>
    </row>
    <row r="28" spans="1:6" ht="15.75" thickBot="1" x14ac:dyDescent="0.3">
      <c r="A28" t="s">
        <v>1974</v>
      </c>
      <c r="B28" s="118" t="s">
        <v>237</v>
      </c>
      <c r="C28" s="117">
        <f t="shared" ref="C28:C29" si="2">E28</f>
        <v>0.14982943323957149</v>
      </c>
      <c r="D28" s="110">
        <f>Census_EC_CA!S49/Census_EC_CA!S34</f>
        <v>0.131269138289275</v>
      </c>
      <c r="E28" s="110">
        <f>Census_EC_CA!U49/Census_EC_CA!U34</f>
        <v>0.14982943323957149</v>
      </c>
    </row>
    <row r="29" spans="1:6" x14ac:dyDescent="0.25">
      <c r="A29" t="s">
        <v>1975</v>
      </c>
      <c r="B29" s="111" t="s">
        <v>238</v>
      </c>
      <c r="C29" s="117">
        <f t="shared" si="2"/>
        <v>8.2605182835597576E-2</v>
      </c>
      <c r="D29" s="110">
        <f>Census_EC_CA!S52/Census_EC_CA!S34</f>
        <v>4.9982631545535665E-2</v>
      </c>
      <c r="E29" s="110">
        <f>Census_EC_CA!U52/Census_EC_CA!U34</f>
        <v>8.2605182835597576E-2</v>
      </c>
    </row>
    <row r="30" spans="1:6" x14ac:dyDescent="0.25">
      <c r="A30" t="s">
        <v>1976</v>
      </c>
      <c r="B30" t="s">
        <v>169</v>
      </c>
      <c r="D30" s="113"/>
      <c r="E30" s="113"/>
    </row>
    <row r="31" spans="1:6" x14ac:dyDescent="0.25">
      <c r="A31" t="s">
        <v>1977</v>
      </c>
      <c r="B31" t="s">
        <v>170</v>
      </c>
      <c r="D31" s="113"/>
    </row>
    <row r="32" spans="1:6" x14ac:dyDescent="0.25">
      <c r="A32" t="s">
        <v>1978</v>
      </c>
      <c r="B32" t="s">
        <v>171</v>
      </c>
    </row>
    <row r="33" spans="1:2" x14ac:dyDescent="0.25">
      <c r="A33" t="s">
        <v>1979</v>
      </c>
      <c r="B33" t="s">
        <v>172</v>
      </c>
    </row>
    <row r="34" spans="1:2" x14ac:dyDescent="0.25">
      <c r="A34" t="s">
        <v>1980</v>
      </c>
      <c r="B34" t="s">
        <v>173</v>
      </c>
    </row>
    <row r="35" spans="1:2" x14ac:dyDescent="0.25">
      <c r="A35" t="s">
        <v>1981</v>
      </c>
      <c r="B35" t="s">
        <v>174</v>
      </c>
    </row>
    <row r="36" spans="1:2" x14ac:dyDescent="0.25">
      <c r="A36" t="s">
        <v>1982</v>
      </c>
      <c r="B36" t="s">
        <v>175</v>
      </c>
    </row>
    <row r="37" spans="1:2" x14ac:dyDescent="0.25">
      <c r="A37" t="s">
        <v>1983</v>
      </c>
      <c r="B37" t="s">
        <v>176</v>
      </c>
    </row>
    <row r="38" spans="1:2" x14ac:dyDescent="0.25">
      <c r="A38" t="s">
        <v>1984</v>
      </c>
      <c r="B38" t="s">
        <v>177</v>
      </c>
    </row>
    <row r="39" spans="1:2" x14ac:dyDescent="0.25">
      <c r="A39" t="s">
        <v>1985</v>
      </c>
      <c r="B39" t="s">
        <v>178</v>
      </c>
    </row>
    <row r="40" spans="1:2" x14ac:dyDescent="0.25">
      <c r="A40" t="s">
        <v>1986</v>
      </c>
      <c r="B40" t="s">
        <v>179</v>
      </c>
    </row>
    <row r="41" spans="1:2" x14ac:dyDescent="0.25">
      <c r="A41" t="s">
        <v>1987</v>
      </c>
      <c r="B41" t="s">
        <v>180</v>
      </c>
    </row>
    <row r="42" spans="1:2" x14ac:dyDescent="0.25">
      <c r="A42" t="s">
        <v>1988</v>
      </c>
      <c r="B42" t="s">
        <v>181</v>
      </c>
    </row>
    <row r="43" spans="1:2" x14ac:dyDescent="0.25">
      <c r="A43" t="s">
        <v>1989</v>
      </c>
      <c r="B43" t="s">
        <v>182</v>
      </c>
    </row>
    <row r="44" spans="1:2" x14ac:dyDescent="0.25">
      <c r="A44" t="s">
        <v>1990</v>
      </c>
      <c r="B44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74"/>
  <sheetViews>
    <sheetView topLeftCell="A2" workbookViewId="0"/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3" width="9.42578125" style="6" bestFit="1" customWidth="1"/>
    <col min="4" max="53" width="9.28515625" style="6" bestFit="1" customWidth="1"/>
    <col min="54" max="54" width="9.42578125" style="6" bestFit="1" customWidth="1"/>
    <col min="55" max="55" width="9.28515625" style="6" bestFit="1" customWidth="1"/>
    <col min="56" max="56" width="9.42578125" style="6" bestFit="1" customWidth="1"/>
    <col min="57" max="57" width="9.28515625" style="6" bestFit="1" customWidth="1"/>
    <col min="58" max="62" width="9.140625" style="6" customWidth="1"/>
    <col min="63" max="16384" width="9.140625" style="6"/>
  </cols>
  <sheetData>
    <row r="1" spans="1:57" hidden="1" x14ac:dyDescent="0.2">
      <c r="A1" s="5" t="e">
        <f ca="1">DotStatQuery(B1)</f>
        <v>#NAME?</v>
      </c>
      <c r="B1" s="5" t="s">
        <v>18</v>
      </c>
    </row>
    <row r="2" spans="1:57" ht="34.5" customHeight="1" x14ac:dyDescent="0.2">
      <c r="A2" s="7" t="s">
        <v>19</v>
      </c>
    </row>
    <row r="3" spans="1:57" ht="15" customHeight="1" x14ac:dyDescent="0.25">
      <c r="A3" s="36" t="s">
        <v>20</v>
      </c>
      <c r="B3" s="37"/>
      <c r="C3" s="38" t="s">
        <v>21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7"/>
    </row>
    <row r="4" spans="1:57" ht="15" customHeight="1" x14ac:dyDescent="0.25">
      <c r="A4" s="36" t="s">
        <v>22</v>
      </c>
      <c r="B4" s="37"/>
      <c r="C4" s="40" t="s">
        <v>23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7"/>
    </row>
    <row r="5" spans="1:57" ht="15" customHeight="1" x14ac:dyDescent="0.25">
      <c r="A5" s="36" t="s">
        <v>24</v>
      </c>
      <c r="B5" s="37"/>
      <c r="C5" s="40" t="s">
        <v>25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7"/>
    </row>
    <row r="6" spans="1:57" ht="15" customHeight="1" x14ac:dyDescent="0.25">
      <c r="A6" s="36" t="s">
        <v>26</v>
      </c>
      <c r="B6" s="37"/>
      <c r="C6" s="40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7"/>
    </row>
    <row r="7" spans="1:57" ht="15" customHeight="1" x14ac:dyDescent="0.25">
      <c r="A7" s="41" t="s">
        <v>28</v>
      </c>
      <c r="B7" s="42"/>
      <c r="C7" s="47" t="s">
        <v>29</v>
      </c>
      <c r="D7" s="47" t="s">
        <v>29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7"/>
    </row>
    <row r="8" spans="1:57" ht="15" customHeight="1" x14ac:dyDescent="0.25">
      <c r="A8" s="43"/>
      <c r="B8" s="44"/>
      <c r="C8" s="48"/>
      <c r="D8" s="47" t="s">
        <v>30</v>
      </c>
      <c r="E8" s="47" t="s">
        <v>31</v>
      </c>
      <c r="F8" s="47" t="s">
        <v>31</v>
      </c>
      <c r="G8" s="39"/>
      <c r="H8" s="37"/>
      <c r="I8" s="47" t="s">
        <v>32</v>
      </c>
      <c r="J8" s="47" t="s">
        <v>32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7"/>
      <c r="AE8" s="47" t="s">
        <v>33</v>
      </c>
      <c r="AF8" s="47" t="s">
        <v>34</v>
      </c>
      <c r="AG8" s="47" t="s">
        <v>35</v>
      </c>
      <c r="AH8" s="47" t="s">
        <v>35</v>
      </c>
      <c r="AI8" s="39"/>
      <c r="AJ8" s="39"/>
      <c r="AK8" s="39"/>
      <c r="AL8" s="39"/>
      <c r="AM8" s="39"/>
      <c r="AN8" s="39"/>
      <c r="AO8" s="39"/>
      <c r="AP8" s="39"/>
      <c r="AQ8" s="39"/>
      <c r="AR8" s="37"/>
      <c r="AS8" s="47" t="s">
        <v>36</v>
      </c>
      <c r="AT8" s="47" t="s">
        <v>36</v>
      </c>
      <c r="AU8" s="39"/>
      <c r="AV8" s="39"/>
      <c r="AW8" s="39"/>
      <c r="AX8" s="39"/>
      <c r="AY8" s="39"/>
      <c r="AZ8" s="37"/>
      <c r="BA8" s="47" t="s">
        <v>37</v>
      </c>
      <c r="BB8" s="47" t="s">
        <v>38</v>
      </c>
      <c r="BC8" s="47" t="s">
        <v>39</v>
      </c>
      <c r="BD8" s="47" t="s">
        <v>40</v>
      </c>
      <c r="BE8" s="47" t="s">
        <v>41</v>
      </c>
    </row>
    <row r="9" spans="1:57" ht="15" customHeight="1" x14ac:dyDescent="0.25">
      <c r="A9" s="43"/>
      <c r="B9" s="44"/>
      <c r="C9" s="48"/>
      <c r="D9" s="48"/>
      <c r="E9" s="48"/>
      <c r="F9" s="47" t="s">
        <v>42</v>
      </c>
      <c r="G9" s="47" t="s">
        <v>43</v>
      </c>
      <c r="H9" s="47" t="s">
        <v>44</v>
      </c>
      <c r="I9" s="48"/>
      <c r="J9" s="47" t="s">
        <v>45</v>
      </c>
      <c r="K9" s="47" t="s">
        <v>46</v>
      </c>
      <c r="L9" s="47" t="s">
        <v>47</v>
      </c>
      <c r="M9" s="47" t="s">
        <v>47</v>
      </c>
      <c r="N9" s="37"/>
      <c r="O9" s="47" t="s">
        <v>48</v>
      </c>
      <c r="P9" s="47" t="s">
        <v>48</v>
      </c>
      <c r="Q9" s="39"/>
      <c r="R9" s="39"/>
      <c r="S9" s="37"/>
      <c r="T9" s="47" t="s">
        <v>49</v>
      </c>
      <c r="U9" s="47" t="s">
        <v>49</v>
      </c>
      <c r="V9" s="37"/>
      <c r="W9" s="47" t="s">
        <v>50</v>
      </c>
      <c r="X9" s="47" t="s">
        <v>50</v>
      </c>
      <c r="Y9" s="37"/>
      <c r="Z9" s="47" t="s">
        <v>51</v>
      </c>
      <c r="AA9" s="47" t="s">
        <v>52</v>
      </c>
      <c r="AB9" s="47" t="s">
        <v>52</v>
      </c>
      <c r="AC9" s="37"/>
      <c r="AD9" s="47" t="s">
        <v>53</v>
      </c>
      <c r="AE9" s="48"/>
      <c r="AF9" s="48"/>
      <c r="AG9" s="48"/>
      <c r="AH9" s="47" t="s">
        <v>54</v>
      </c>
      <c r="AI9" s="47" t="s">
        <v>54</v>
      </c>
      <c r="AJ9" s="39"/>
      <c r="AK9" s="37"/>
      <c r="AL9" s="47" t="s">
        <v>55</v>
      </c>
      <c r="AM9" s="47" t="s">
        <v>55</v>
      </c>
      <c r="AN9" s="39"/>
      <c r="AO9" s="37"/>
      <c r="AP9" s="47" t="s">
        <v>56</v>
      </c>
      <c r="AQ9" s="47" t="s">
        <v>57</v>
      </c>
      <c r="AR9" s="47" t="s">
        <v>58</v>
      </c>
      <c r="AS9" s="48"/>
      <c r="AT9" s="47" t="s">
        <v>59</v>
      </c>
      <c r="AU9" s="47" t="s">
        <v>59</v>
      </c>
      <c r="AV9" s="39"/>
      <c r="AW9" s="37"/>
      <c r="AX9" s="47" t="s">
        <v>60</v>
      </c>
      <c r="AY9" s="47" t="s">
        <v>60</v>
      </c>
      <c r="AZ9" s="37"/>
      <c r="BA9" s="48"/>
      <c r="BB9" s="48"/>
      <c r="BC9" s="48"/>
      <c r="BD9" s="48"/>
      <c r="BE9" s="48"/>
    </row>
    <row r="10" spans="1:57" ht="94.5" customHeight="1" x14ac:dyDescent="0.2">
      <c r="A10" s="45"/>
      <c r="B10" s="46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33" t="s">
        <v>61</v>
      </c>
      <c r="N10" s="33" t="s">
        <v>62</v>
      </c>
      <c r="O10" s="49"/>
      <c r="P10" s="33" t="s">
        <v>63</v>
      </c>
      <c r="Q10" s="33" t="s">
        <v>64</v>
      </c>
      <c r="R10" s="33" t="s">
        <v>65</v>
      </c>
      <c r="S10" s="33" t="s">
        <v>66</v>
      </c>
      <c r="T10" s="49"/>
      <c r="U10" s="33" t="s">
        <v>67</v>
      </c>
      <c r="V10" s="33" t="s">
        <v>68</v>
      </c>
      <c r="W10" s="49"/>
      <c r="X10" s="33" t="s">
        <v>69</v>
      </c>
      <c r="Y10" s="33" t="s">
        <v>70</v>
      </c>
      <c r="Z10" s="49"/>
      <c r="AA10" s="49"/>
      <c r="AB10" s="33" t="s">
        <v>71</v>
      </c>
      <c r="AC10" s="33" t="s">
        <v>72</v>
      </c>
      <c r="AD10" s="49"/>
      <c r="AE10" s="49"/>
      <c r="AF10" s="49"/>
      <c r="AG10" s="49"/>
      <c r="AH10" s="49"/>
      <c r="AI10" s="33" t="s">
        <v>73</v>
      </c>
      <c r="AJ10" s="33" t="s">
        <v>74</v>
      </c>
      <c r="AK10" s="33" t="s">
        <v>75</v>
      </c>
      <c r="AL10" s="49"/>
      <c r="AM10" s="33" t="s">
        <v>76</v>
      </c>
      <c r="AN10" s="33" t="s">
        <v>77</v>
      </c>
      <c r="AO10" s="33" t="s">
        <v>78</v>
      </c>
      <c r="AP10" s="49"/>
      <c r="AQ10" s="49"/>
      <c r="AR10" s="49"/>
      <c r="AS10" s="49"/>
      <c r="AT10" s="49"/>
      <c r="AU10" s="33" t="s">
        <v>79</v>
      </c>
      <c r="AV10" s="33" t="s">
        <v>80</v>
      </c>
      <c r="AW10" s="33" t="s">
        <v>81</v>
      </c>
      <c r="AX10" s="49"/>
      <c r="AY10" s="33" t="s">
        <v>82</v>
      </c>
      <c r="AZ10" s="33" t="s">
        <v>83</v>
      </c>
      <c r="BA10" s="49"/>
      <c r="BB10" s="49"/>
      <c r="BC10" s="49"/>
      <c r="BD10" s="49"/>
      <c r="BE10" s="49"/>
    </row>
    <row r="11" spans="1:57" ht="13.5" customHeight="1" x14ac:dyDescent="0.25">
      <c r="A11" s="8" t="s">
        <v>84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ht="21" customHeight="1" x14ac:dyDescent="0.25">
      <c r="A12" s="10" t="s">
        <v>85</v>
      </c>
      <c r="B12" s="9"/>
      <c r="C12" s="11">
        <v>580988.5</v>
      </c>
      <c r="D12" s="11">
        <v>24250.9</v>
      </c>
      <c r="E12" s="11">
        <v>2679.9</v>
      </c>
      <c r="F12" s="11">
        <v>820.8</v>
      </c>
      <c r="G12" s="11">
        <v>1026.8</v>
      </c>
      <c r="H12" s="11">
        <v>832.2</v>
      </c>
      <c r="I12" s="11">
        <v>72432.5</v>
      </c>
      <c r="J12" s="11">
        <v>11155</v>
      </c>
      <c r="K12" s="11">
        <v>5503.2</v>
      </c>
      <c r="L12" s="11">
        <v>5664.3</v>
      </c>
      <c r="M12" s="11">
        <v>2037.6</v>
      </c>
      <c r="N12" s="11">
        <v>3626.6</v>
      </c>
      <c r="O12" s="11">
        <v>11026.6</v>
      </c>
      <c r="P12" s="11">
        <v>349.8</v>
      </c>
      <c r="Q12" s="11">
        <v>3810.8</v>
      </c>
      <c r="R12" s="11">
        <v>4090.1</v>
      </c>
      <c r="S12" s="11">
        <v>2776</v>
      </c>
      <c r="T12" s="11">
        <v>10097.5</v>
      </c>
      <c r="U12" s="11">
        <v>2545</v>
      </c>
      <c r="V12" s="11">
        <v>7552.4</v>
      </c>
      <c r="W12" s="11">
        <v>7621.3</v>
      </c>
      <c r="X12" s="11">
        <v>4357.8</v>
      </c>
      <c r="Y12" s="11">
        <v>3263.4</v>
      </c>
      <c r="Z12" s="11">
        <v>6805.4</v>
      </c>
      <c r="AA12" s="11">
        <v>7845.9</v>
      </c>
      <c r="AB12" s="11">
        <v>5762.1</v>
      </c>
      <c r="AC12" s="11">
        <v>2083.6999999999998</v>
      </c>
      <c r="AD12" s="11">
        <v>6713.3</v>
      </c>
      <c r="AE12" s="11">
        <v>5358.4</v>
      </c>
      <c r="AF12" s="11">
        <v>39156.300000000003</v>
      </c>
      <c r="AG12" s="11">
        <v>260432.7</v>
      </c>
      <c r="AH12" s="11">
        <v>151737.5</v>
      </c>
      <c r="AI12" s="11">
        <v>87416.8</v>
      </c>
      <c r="AJ12" s="11">
        <v>28009.200000000001</v>
      </c>
      <c r="AK12" s="11">
        <v>36311.5</v>
      </c>
      <c r="AL12" s="11">
        <v>16112.7</v>
      </c>
      <c r="AM12" s="11">
        <v>4617.3999999999996</v>
      </c>
      <c r="AN12" s="11">
        <v>2679.6</v>
      </c>
      <c r="AO12" s="11">
        <v>8815.7000000000007</v>
      </c>
      <c r="AP12" s="11">
        <v>17216.400000000001</v>
      </c>
      <c r="AQ12" s="11">
        <v>7367.8</v>
      </c>
      <c r="AR12" s="11">
        <v>67998.3</v>
      </c>
      <c r="AS12" s="11">
        <v>176677.8</v>
      </c>
      <c r="AT12" s="11">
        <v>138811.6</v>
      </c>
      <c r="AU12" s="11">
        <v>37306.199999999997</v>
      </c>
      <c r="AV12" s="11">
        <v>40657.9</v>
      </c>
      <c r="AW12" s="11">
        <v>60847.5</v>
      </c>
      <c r="AX12" s="11">
        <v>37866.199999999997</v>
      </c>
      <c r="AY12" s="11">
        <v>30921.4</v>
      </c>
      <c r="AZ12" s="11">
        <v>6944.8</v>
      </c>
      <c r="BA12" s="11">
        <v>80470.7</v>
      </c>
      <c r="BB12" s="11">
        <v>437110.5</v>
      </c>
      <c r="BC12" s="11">
        <v>108695.2</v>
      </c>
      <c r="BD12" s="11">
        <v>476266.8</v>
      </c>
      <c r="BE12" s="11">
        <v>20470.599999999999</v>
      </c>
    </row>
    <row r="13" spans="1:57" ht="13.5" customHeight="1" x14ac:dyDescent="0.25">
      <c r="A13" s="10" t="s">
        <v>86</v>
      </c>
      <c r="B13" s="9"/>
      <c r="C13" s="12">
        <v>11882.6</v>
      </c>
      <c r="D13" s="12">
        <v>321.5</v>
      </c>
      <c r="E13" s="12">
        <v>227.4</v>
      </c>
      <c r="F13" s="12">
        <v>77</v>
      </c>
      <c r="G13" s="12">
        <v>86.7</v>
      </c>
      <c r="H13" s="12">
        <v>63.7</v>
      </c>
      <c r="I13" s="12">
        <v>877</v>
      </c>
      <c r="J13" s="12">
        <v>227.6</v>
      </c>
      <c r="K13" s="12">
        <v>37.6</v>
      </c>
      <c r="L13" s="12">
        <v>88.9</v>
      </c>
      <c r="M13" s="12">
        <v>41.9</v>
      </c>
      <c r="N13" s="12">
        <v>47</v>
      </c>
      <c r="O13" s="12">
        <v>123.2</v>
      </c>
      <c r="P13" s="12">
        <v>8.1</v>
      </c>
      <c r="Q13" s="12">
        <v>47.9</v>
      </c>
      <c r="R13" s="12">
        <v>32.4</v>
      </c>
      <c r="S13" s="12">
        <v>34.799999999999997</v>
      </c>
      <c r="T13" s="12">
        <v>121.2</v>
      </c>
      <c r="U13" s="12">
        <v>66.099999999999994</v>
      </c>
      <c r="V13" s="12">
        <v>55.2</v>
      </c>
      <c r="W13" s="12">
        <v>56.2</v>
      </c>
      <c r="X13" s="12">
        <v>39.700000000000003</v>
      </c>
      <c r="Y13" s="12">
        <v>16.5</v>
      </c>
      <c r="Z13" s="12">
        <v>56.5</v>
      </c>
      <c r="AA13" s="12">
        <v>74.900000000000006</v>
      </c>
      <c r="AB13" s="12">
        <v>42.8</v>
      </c>
      <c r="AC13" s="12">
        <v>32</v>
      </c>
      <c r="AD13" s="12">
        <v>90.9</v>
      </c>
      <c r="AE13" s="12">
        <v>143.9</v>
      </c>
      <c r="AF13" s="12">
        <v>1050</v>
      </c>
      <c r="AG13" s="12">
        <v>5351.9</v>
      </c>
      <c r="AH13" s="12">
        <v>3088.2</v>
      </c>
      <c r="AI13" s="12">
        <v>1638.5</v>
      </c>
      <c r="AJ13" s="12">
        <v>623.6</v>
      </c>
      <c r="AK13" s="12">
        <v>826.1</v>
      </c>
      <c r="AL13" s="12">
        <v>405.4</v>
      </c>
      <c r="AM13" s="12">
        <v>97.2</v>
      </c>
      <c r="AN13" s="12">
        <v>95</v>
      </c>
      <c r="AO13" s="12">
        <v>213.2</v>
      </c>
      <c r="AP13" s="12">
        <v>431.2</v>
      </c>
      <c r="AQ13" s="12">
        <v>172.5</v>
      </c>
      <c r="AR13" s="12">
        <v>1254.5</v>
      </c>
      <c r="AS13" s="12">
        <v>3910.9</v>
      </c>
      <c r="AT13" s="12">
        <v>3211.6</v>
      </c>
      <c r="AU13" s="12">
        <v>740.8</v>
      </c>
      <c r="AV13" s="12">
        <v>937.4</v>
      </c>
      <c r="AW13" s="12">
        <v>1533.3</v>
      </c>
      <c r="AX13" s="12">
        <v>699.3</v>
      </c>
      <c r="AY13" s="12">
        <v>699.3</v>
      </c>
      <c r="AZ13" s="12">
        <v>0</v>
      </c>
      <c r="BA13" s="12">
        <v>1248.3</v>
      </c>
      <c r="BB13" s="12">
        <v>9262.7999999999993</v>
      </c>
      <c r="BC13" s="12">
        <v>2263.6999999999998</v>
      </c>
      <c r="BD13" s="12">
        <v>10312.799999999999</v>
      </c>
      <c r="BE13" s="12">
        <v>445.1</v>
      </c>
    </row>
    <row r="14" spans="1:57" ht="13.5" customHeight="1" x14ac:dyDescent="0.25">
      <c r="A14" s="10" t="s">
        <v>87</v>
      </c>
      <c r="B14" s="9"/>
      <c r="C14" s="11">
        <v>4285.3999999999996</v>
      </c>
      <c r="D14" s="11">
        <v>176.6</v>
      </c>
      <c r="E14" s="11">
        <v>6.3</v>
      </c>
      <c r="F14" s="11">
        <v>1.2</v>
      </c>
      <c r="G14" s="11">
        <v>4.9000000000000004</v>
      </c>
      <c r="H14" s="11">
        <v>0.2</v>
      </c>
      <c r="I14" s="11">
        <v>627.4</v>
      </c>
      <c r="J14" s="11">
        <v>83.1</v>
      </c>
      <c r="K14" s="11">
        <v>19.3</v>
      </c>
      <c r="L14" s="11">
        <v>61.5</v>
      </c>
      <c r="M14" s="11">
        <v>32.299999999999997</v>
      </c>
      <c r="N14" s="11">
        <v>29.2</v>
      </c>
      <c r="O14" s="11">
        <v>95</v>
      </c>
      <c r="P14" s="11">
        <v>1.3</v>
      </c>
      <c r="Q14" s="11">
        <v>32.4</v>
      </c>
      <c r="R14" s="11">
        <v>29.8</v>
      </c>
      <c r="S14" s="11">
        <v>31.4</v>
      </c>
      <c r="T14" s="11">
        <v>111</v>
      </c>
      <c r="U14" s="11">
        <v>36</v>
      </c>
      <c r="V14" s="11">
        <v>75</v>
      </c>
      <c r="W14" s="11">
        <v>65.2</v>
      </c>
      <c r="X14" s="11">
        <v>23.2</v>
      </c>
      <c r="Y14" s="11">
        <v>42</v>
      </c>
      <c r="Z14" s="11">
        <v>80.2</v>
      </c>
      <c r="AA14" s="11">
        <v>38</v>
      </c>
      <c r="AB14" s="11">
        <v>31.2</v>
      </c>
      <c r="AC14" s="11">
        <v>6.8</v>
      </c>
      <c r="AD14" s="11">
        <v>74.2</v>
      </c>
      <c r="AE14" s="11">
        <v>49.8</v>
      </c>
      <c r="AF14" s="11">
        <v>283</v>
      </c>
      <c r="AG14" s="11">
        <v>1948.9</v>
      </c>
      <c r="AH14" s="11">
        <v>1155.0999999999999</v>
      </c>
      <c r="AI14" s="11">
        <v>654.29999999999995</v>
      </c>
      <c r="AJ14" s="11">
        <v>208.4</v>
      </c>
      <c r="AK14" s="11">
        <v>292.39999999999998</v>
      </c>
      <c r="AL14" s="11">
        <v>110.2</v>
      </c>
      <c r="AM14" s="11">
        <v>27.3</v>
      </c>
      <c r="AN14" s="11">
        <v>15.5</v>
      </c>
      <c r="AO14" s="11">
        <v>67.400000000000006</v>
      </c>
      <c r="AP14" s="11">
        <v>127.9</v>
      </c>
      <c r="AQ14" s="11">
        <v>62.8</v>
      </c>
      <c r="AR14" s="11">
        <v>493</v>
      </c>
      <c r="AS14" s="11">
        <v>1193.3</v>
      </c>
      <c r="AT14" s="11">
        <v>1001.7</v>
      </c>
      <c r="AU14" s="11">
        <v>260.8</v>
      </c>
      <c r="AV14" s="11">
        <v>301.10000000000002</v>
      </c>
      <c r="AW14" s="11">
        <v>439.8</v>
      </c>
      <c r="AX14" s="11">
        <v>191.7</v>
      </c>
      <c r="AY14" s="11">
        <v>181.8</v>
      </c>
      <c r="AZ14" s="11">
        <v>9.9</v>
      </c>
      <c r="BA14" s="11">
        <v>683.6</v>
      </c>
      <c r="BB14" s="11">
        <v>3142.2</v>
      </c>
      <c r="BC14" s="11">
        <v>793.8</v>
      </c>
      <c r="BD14" s="11">
        <v>3425.2</v>
      </c>
      <c r="BE14" s="11">
        <v>133.4</v>
      </c>
    </row>
    <row r="15" spans="1:57" ht="13.5" customHeight="1" x14ac:dyDescent="0.25">
      <c r="A15" s="10" t="s">
        <v>88</v>
      </c>
      <c r="B15" s="9"/>
      <c r="C15" s="12">
        <v>4600.5</v>
      </c>
      <c r="D15" s="12">
        <v>60.2</v>
      </c>
      <c r="E15" s="12">
        <v>2.4</v>
      </c>
      <c r="F15" s="12">
        <v>0.5</v>
      </c>
      <c r="G15" s="12">
        <v>1.9</v>
      </c>
      <c r="H15" s="12">
        <v>0</v>
      </c>
      <c r="I15" s="12">
        <v>498.7</v>
      </c>
      <c r="J15" s="12">
        <v>94.8</v>
      </c>
      <c r="K15" s="12">
        <v>23.7</v>
      </c>
      <c r="L15" s="12">
        <v>40.200000000000003</v>
      </c>
      <c r="M15" s="12">
        <v>12.9</v>
      </c>
      <c r="N15" s="12">
        <v>27.3</v>
      </c>
      <c r="O15" s="12">
        <v>121.6</v>
      </c>
      <c r="P15" s="12">
        <v>4.4000000000000004</v>
      </c>
      <c r="Q15" s="12">
        <v>67.3</v>
      </c>
      <c r="R15" s="12">
        <v>22.9</v>
      </c>
      <c r="S15" s="12">
        <v>27</v>
      </c>
      <c r="T15" s="12">
        <v>80.5</v>
      </c>
      <c r="U15" s="12">
        <v>24.9</v>
      </c>
      <c r="V15" s="12">
        <v>55.6</v>
      </c>
      <c r="W15" s="12">
        <v>27.5</v>
      </c>
      <c r="X15" s="12">
        <v>10.5</v>
      </c>
      <c r="Y15" s="12">
        <v>17</v>
      </c>
      <c r="Z15" s="12">
        <v>30.9</v>
      </c>
      <c r="AA15" s="12">
        <v>36.700000000000003</v>
      </c>
      <c r="AB15" s="12">
        <v>29.5</v>
      </c>
      <c r="AC15" s="12">
        <v>7.2</v>
      </c>
      <c r="AD15" s="12">
        <v>42.8</v>
      </c>
      <c r="AE15" s="12">
        <v>50.3</v>
      </c>
      <c r="AF15" s="12">
        <v>266.89999999999998</v>
      </c>
      <c r="AG15" s="12">
        <v>2119.9</v>
      </c>
      <c r="AH15" s="12">
        <v>977.4</v>
      </c>
      <c r="AI15" s="12">
        <v>579.6</v>
      </c>
      <c r="AJ15" s="12">
        <v>246.1</v>
      </c>
      <c r="AK15" s="12">
        <v>151.69999999999999</v>
      </c>
      <c r="AL15" s="12">
        <v>112</v>
      </c>
      <c r="AM15" s="12">
        <v>23.7</v>
      </c>
      <c r="AN15" s="12">
        <v>25.3</v>
      </c>
      <c r="AO15" s="12">
        <v>63</v>
      </c>
      <c r="AP15" s="12">
        <v>124.9</v>
      </c>
      <c r="AQ15" s="12">
        <v>26.1</v>
      </c>
      <c r="AR15" s="12">
        <v>879.5</v>
      </c>
      <c r="AS15" s="12">
        <v>1602.2</v>
      </c>
      <c r="AT15" s="12">
        <v>1407.3</v>
      </c>
      <c r="AU15" s="12">
        <v>430.5</v>
      </c>
      <c r="AV15" s="12">
        <v>385.8</v>
      </c>
      <c r="AW15" s="12">
        <v>591</v>
      </c>
      <c r="AX15" s="12">
        <v>194.9</v>
      </c>
      <c r="AY15" s="12">
        <v>158.5</v>
      </c>
      <c r="AZ15" s="12">
        <v>36.4</v>
      </c>
      <c r="BA15" s="12">
        <v>551.4</v>
      </c>
      <c r="BB15" s="12">
        <v>3722</v>
      </c>
      <c r="BC15" s="12">
        <v>1142.5</v>
      </c>
      <c r="BD15" s="12">
        <v>3988.9</v>
      </c>
      <c r="BE15" s="12">
        <v>122.5</v>
      </c>
    </row>
    <row r="16" spans="1:57" ht="13.5" customHeight="1" x14ac:dyDescent="0.25">
      <c r="A16" s="10" t="s">
        <v>89</v>
      </c>
      <c r="B16" s="9"/>
      <c r="C16" s="11">
        <v>18261.900000000001</v>
      </c>
      <c r="D16" s="11">
        <v>284.10000000000002</v>
      </c>
      <c r="E16" s="11">
        <v>253.2</v>
      </c>
      <c r="F16" s="11">
        <v>90.1</v>
      </c>
      <c r="G16" s="11">
        <v>65.7</v>
      </c>
      <c r="H16" s="11">
        <v>97.3</v>
      </c>
      <c r="I16" s="11">
        <v>1681.6</v>
      </c>
      <c r="J16" s="11">
        <v>281</v>
      </c>
      <c r="K16" s="11">
        <v>42.6</v>
      </c>
      <c r="L16" s="11">
        <v>215.1</v>
      </c>
      <c r="M16" s="11">
        <v>96.2</v>
      </c>
      <c r="N16" s="11">
        <v>118.9</v>
      </c>
      <c r="O16" s="11">
        <v>257.39999999999998</v>
      </c>
      <c r="P16" s="11">
        <v>8.5</v>
      </c>
      <c r="Q16" s="11">
        <v>87.8</v>
      </c>
      <c r="R16" s="11">
        <v>100</v>
      </c>
      <c r="S16" s="11">
        <v>61</v>
      </c>
      <c r="T16" s="11">
        <v>226.7</v>
      </c>
      <c r="U16" s="11">
        <v>64.7</v>
      </c>
      <c r="V16" s="11">
        <v>162</v>
      </c>
      <c r="W16" s="11">
        <v>85.6</v>
      </c>
      <c r="X16" s="11">
        <v>51.2</v>
      </c>
      <c r="Y16" s="11">
        <v>34.5</v>
      </c>
      <c r="Z16" s="11">
        <v>143</v>
      </c>
      <c r="AA16" s="11">
        <v>193.4</v>
      </c>
      <c r="AB16" s="11">
        <v>114.9</v>
      </c>
      <c r="AC16" s="11">
        <v>78.5</v>
      </c>
      <c r="AD16" s="11">
        <v>236.8</v>
      </c>
      <c r="AE16" s="11">
        <v>151.6</v>
      </c>
      <c r="AF16" s="11">
        <v>1393.4</v>
      </c>
      <c r="AG16" s="11">
        <v>9148.7999999999993</v>
      </c>
      <c r="AH16" s="11">
        <v>5246.8</v>
      </c>
      <c r="AI16" s="11">
        <v>3113.5</v>
      </c>
      <c r="AJ16" s="11">
        <v>845.7</v>
      </c>
      <c r="AK16" s="11">
        <v>1287.5</v>
      </c>
      <c r="AL16" s="11">
        <v>632.9</v>
      </c>
      <c r="AM16" s="11">
        <v>175.9</v>
      </c>
      <c r="AN16" s="11">
        <v>124.8</v>
      </c>
      <c r="AO16" s="11">
        <v>332.2</v>
      </c>
      <c r="AP16" s="11">
        <v>1083.3</v>
      </c>
      <c r="AQ16" s="11">
        <v>285.60000000000002</v>
      </c>
      <c r="AR16" s="11">
        <v>1900.2</v>
      </c>
      <c r="AS16" s="11">
        <v>5349.3</v>
      </c>
      <c r="AT16" s="11">
        <v>4343.2</v>
      </c>
      <c r="AU16" s="11">
        <v>1069.0999999999999</v>
      </c>
      <c r="AV16" s="11">
        <v>1328.2</v>
      </c>
      <c r="AW16" s="11">
        <v>1945.9</v>
      </c>
      <c r="AX16" s="11">
        <v>1006.1</v>
      </c>
      <c r="AY16" s="11">
        <v>882.6</v>
      </c>
      <c r="AZ16" s="11">
        <v>123.5</v>
      </c>
      <c r="BA16" s="11">
        <v>2086.4</v>
      </c>
      <c r="BB16" s="11">
        <v>14498.1</v>
      </c>
      <c r="BC16" s="11">
        <v>3902</v>
      </c>
      <c r="BD16" s="11">
        <v>15891.5</v>
      </c>
      <c r="BE16" s="11">
        <v>684.1</v>
      </c>
    </row>
    <row r="17" spans="1:57" ht="13.5" customHeight="1" x14ac:dyDescent="0.25">
      <c r="A17" s="10" t="s">
        <v>90</v>
      </c>
      <c r="B17" s="9"/>
      <c r="C17" s="12">
        <v>8009.3</v>
      </c>
      <c r="D17" s="12">
        <v>736.4</v>
      </c>
      <c r="E17" s="12">
        <v>235.9</v>
      </c>
      <c r="F17" s="12">
        <v>6.5</v>
      </c>
      <c r="G17" s="12">
        <v>218.3</v>
      </c>
      <c r="H17" s="12">
        <v>11.1</v>
      </c>
      <c r="I17" s="12">
        <v>896.4</v>
      </c>
      <c r="J17" s="12">
        <v>348.6</v>
      </c>
      <c r="K17" s="12">
        <v>44.6</v>
      </c>
      <c r="L17" s="12">
        <v>122.8</v>
      </c>
      <c r="M17" s="12">
        <v>45.5</v>
      </c>
      <c r="N17" s="12">
        <v>77.3</v>
      </c>
      <c r="O17" s="12">
        <v>173.6</v>
      </c>
      <c r="P17" s="12">
        <v>4.4000000000000004</v>
      </c>
      <c r="Q17" s="12">
        <v>90.7</v>
      </c>
      <c r="R17" s="12">
        <v>40.6</v>
      </c>
      <c r="S17" s="12">
        <v>38</v>
      </c>
      <c r="T17" s="12">
        <v>87</v>
      </c>
      <c r="U17" s="12">
        <v>28.9</v>
      </c>
      <c r="V17" s="12">
        <v>58.1</v>
      </c>
      <c r="W17" s="12">
        <v>25.5</v>
      </c>
      <c r="X17" s="12">
        <v>2.9</v>
      </c>
      <c r="Y17" s="12">
        <v>22.5</v>
      </c>
      <c r="Z17" s="12">
        <v>22.4</v>
      </c>
      <c r="AA17" s="12">
        <v>6</v>
      </c>
      <c r="AB17" s="12">
        <v>3.3</v>
      </c>
      <c r="AC17" s="12">
        <v>2.7</v>
      </c>
      <c r="AD17" s="12">
        <v>65.900000000000006</v>
      </c>
      <c r="AE17" s="12">
        <v>83.3</v>
      </c>
      <c r="AF17" s="12">
        <v>686.7</v>
      </c>
      <c r="AG17" s="12">
        <v>3156.8</v>
      </c>
      <c r="AH17" s="12">
        <v>2356.3000000000002</v>
      </c>
      <c r="AI17" s="12">
        <v>1513.6</v>
      </c>
      <c r="AJ17" s="12">
        <v>529.6</v>
      </c>
      <c r="AK17" s="12">
        <v>313</v>
      </c>
      <c r="AL17" s="12">
        <v>138.80000000000001</v>
      </c>
      <c r="AM17" s="12">
        <v>46.3</v>
      </c>
      <c r="AN17" s="12">
        <v>51.1</v>
      </c>
      <c r="AO17" s="12">
        <v>41.3</v>
      </c>
      <c r="AP17" s="12">
        <v>174.2</v>
      </c>
      <c r="AQ17" s="12">
        <v>66.2</v>
      </c>
      <c r="AR17" s="12">
        <v>421.4</v>
      </c>
      <c r="AS17" s="12">
        <v>2213.6999999999998</v>
      </c>
      <c r="AT17" s="12">
        <v>1541.5</v>
      </c>
      <c r="AU17" s="12">
        <v>449.4</v>
      </c>
      <c r="AV17" s="12">
        <v>667.9</v>
      </c>
      <c r="AW17" s="12">
        <v>424.1</v>
      </c>
      <c r="AX17" s="12">
        <v>672.3</v>
      </c>
      <c r="AY17" s="12">
        <v>672.3</v>
      </c>
      <c r="AZ17" s="12">
        <v>0</v>
      </c>
      <c r="BA17" s="12">
        <v>1215.5999999999999</v>
      </c>
      <c r="BB17" s="12">
        <v>5370.6</v>
      </c>
      <c r="BC17" s="12">
        <v>800.6</v>
      </c>
      <c r="BD17" s="12">
        <v>6057.3</v>
      </c>
      <c r="BE17" s="12">
        <v>141.80000000000001</v>
      </c>
    </row>
    <row r="18" spans="1:57" ht="13.5" customHeight="1" x14ac:dyDescent="0.25">
      <c r="A18" s="10" t="s">
        <v>91</v>
      </c>
      <c r="B18" s="9"/>
      <c r="C18" s="11">
        <v>5181.8999999999996</v>
      </c>
      <c r="D18" s="11">
        <v>163.30000000000001</v>
      </c>
      <c r="E18" s="11">
        <v>34.1</v>
      </c>
      <c r="F18" s="11">
        <v>23.2</v>
      </c>
      <c r="G18" s="11">
        <v>8.4</v>
      </c>
      <c r="H18" s="11">
        <v>2.6</v>
      </c>
      <c r="I18" s="11">
        <v>1371.9</v>
      </c>
      <c r="J18" s="11">
        <v>128.30000000000001</v>
      </c>
      <c r="K18" s="11">
        <v>60.9</v>
      </c>
      <c r="L18" s="11">
        <v>104.7</v>
      </c>
      <c r="M18" s="11">
        <v>58.3</v>
      </c>
      <c r="N18" s="11">
        <v>46.4</v>
      </c>
      <c r="O18" s="11">
        <v>198.2</v>
      </c>
      <c r="P18" s="11">
        <v>1.9</v>
      </c>
      <c r="Q18" s="11">
        <v>42.6</v>
      </c>
      <c r="R18" s="11">
        <v>92.4</v>
      </c>
      <c r="S18" s="11">
        <v>61.3</v>
      </c>
      <c r="T18" s="11">
        <v>250.3</v>
      </c>
      <c r="U18" s="11">
        <v>48.4</v>
      </c>
      <c r="V18" s="11">
        <v>201.9</v>
      </c>
      <c r="W18" s="11">
        <v>156.1</v>
      </c>
      <c r="X18" s="11">
        <v>46.2</v>
      </c>
      <c r="Y18" s="11">
        <v>109.9</v>
      </c>
      <c r="Z18" s="11">
        <v>136.4</v>
      </c>
      <c r="AA18" s="11">
        <v>205.6</v>
      </c>
      <c r="AB18" s="11">
        <v>180</v>
      </c>
      <c r="AC18" s="11">
        <v>25.6</v>
      </c>
      <c r="AD18" s="11">
        <v>131.4</v>
      </c>
      <c r="AE18" s="11">
        <v>94.6</v>
      </c>
      <c r="AF18" s="11">
        <v>409.6</v>
      </c>
      <c r="AG18" s="11">
        <v>2011.3</v>
      </c>
      <c r="AH18" s="11">
        <v>1242.9000000000001</v>
      </c>
      <c r="AI18" s="11">
        <v>729.7</v>
      </c>
      <c r="AJ18" s="11">
        <v>318.10000000000002</v>
      </c>
      <c r="AK18" s="11">
        <v>195.1</v>
      </c>
      <c r="AL18" s="11">
        <v>136.30000000000001</v>
      </c>
      <c r="AM18" s="11">
        <v>28.6</v>
      </c>
      <c r="AN18" s="11">
        <v>19.2</v>
      </c>
      <c r="AO18" s="11">
        <v>88.5</v>
      </c>
      <c r="AP18" s="11">
        <v>95</v>
      </c>
      <c r="AQ18" s="11">
        <v>95.2</v>
      </c>
      <c r="AR18" s="11">
        <v>441.8</v>
      </c>
      <c r="AS18" s="11">
        <v>1097.0999999999999</v>
      </c>
      <c r="AT18" s="11">
        <v>913.7</v>
      </c>
      <c r="AU18" s="11">
        <v>291.7</v>
      </c>
      <c r="AV18" s="11">
        <v>299.60000000000002</v>
      </c>
      <c r="AW18" s="11">
        <v>322.5</v>
      </c>
      <c r="AX18" s="11">
        <v>183.4</v>
      </c>
      <c r="AY18" s="11">
        <v>174.6</v>
      </c>
      <c r="AZ18" s="11">
        <v>8.8000000000000007</v>
      </c>
      <c r="BA18" s="11">
        <v>1500.7</v>
      </c>
      <c r="BB18" s="11">
        <v>3108.4</v>
      </c>
      <c r="BC18" s="11">
        <v>768.4</v>
      </c>
      <c r="BD18" s="11">
        <v>3518</v>
      </c>
      <c r="BE18" s="11">
        <v>182.6</v>
      </c>
    </row>
    <row r="19" spans="1:57" ht="13.5" customHeight="1" x14ac:dyDescent="0.25">
      <c r="A19" s="10" t="s">
        <v>92</v>
      </c>
      <c r="B19" s="9"/>
      <c r="C19" s="12">
        <v>2828.7</v>
      </c>
      <c r="D19" s="12">
        <v>68</v>
      </c>
      <c r="E19" s="12">
        <v>4.2</v>
      </c>
      <c r="F19" s="12">
        <v>2.2000000000000002</v>
      </c>
      <c r="G19" s="12">
        <v>1.1000000000000001</v>
      </c>
      <c r="H19" s="12">
        <v>0.9</v>
      </c>
      <c r="I19" s="12">
        <v>283.60000000000002</v>
      </c>
      <c r="J19" s="12">
        <v>48.3</v>
      </c>
      <c r="K19" s="12">
        <v>5.4</v>
      </c>
      <c r="L19" s="12">
        <v>19.600000000000001</v>
      </c>
      <c r="M19" s="12">
        <v>8</v>
      </c>
      <c r="N19" s="12">
        <v>11.6</v>
      </c>
      <c r="O19" s="12">
        <v>59.5</v>
      </c>
      <c r="P19" s="12">
        <v>0.6</v>
      </c>
      <c r="Q19" s="12">
        <v>34.1</v>
      </c>
      <c r="R19" s="12">
        <v>12.6</v>
      </c>
      <c r="S19" s="12">
        <v>12.2</v>
      </c>
      <c r="T19" s="12">
        <v>38.6</v>
      </c>
      <c r="U19" s="12">
        <v>4.7</v>
      </c>
      <c r="V19" s="12">
        <v>33.9</v>
      </c>
      <c r="W19" s="12">
        <v>24.6</v>
      </c>
      <c r="X19" s="12">
        <v>15</v>
      </c>
      <c r="Y19" s="12">
        <v>9.5</v>
      </c>
      <c r="Z19" s="12">
        <v>51.9</v>
      </c>
      <c r="AA19" s="12">
        <v>6.1</v>
      </c>
      <c r="AB19" s="12">
        <v>3.6</v>
      </c>
      <c r="AC19" s="12">
        <v>2.4</v>
      </c>
      <c r="AD19" s="12">
        <v>29.7</v>
      </c>
      <c r="AE19" s="12">
        <v>21.7</v>
      </c>
      <c r="AF19" s="12">
        <v>172.7</v>
      </c>
      <c r="AG19" s="12">
        <v>1241.2</v>
      </c>
      <c r="AH19" s="12">
        <v>722.3</v>
      </c>
      <c r="AI19" s="12">
        <v>456.5</v>
      </c>
      <c r="AJ19" s="12">
        <v>142.5</v>
      </c>
      <c r="AK19" s="12">
        <v>123.3</v>
      </c>
      <c r="AL19" s="12">
        <v>101.2</v>
      </c>
      <c r="AM19" s="12">
        <v>37.5</v>
      </c>
      <c r="AN19" s="12">
        <v>13.3</v>
      </c>
      <c r="AO19" s="12">
        <v>50.4</v>
      </c>
      <c r="AP19" s="12">
        <v>78.400000000000006</v>
      </c>
      <c r="AQ19" s="12">
        <v>45.3</v>
      </c>
      <c r="AR19" s="12">
        <v>294</v>
      </c>
      <c r="AS19" s="12">
        <v>1037.3</v>
      </c>
      <c r="AT19" s="12">
        <v>885.9</v>
      </c>
      <c r="AU19" s="12">
        <v>150.4</v>
      </c>
      <c r="AV19" s="12">
        <v>230.1</v>
      </c>
      <c r="AW19" s="12">
        <v>505.4</v>
      </c>
      <c r="AX19" s="12">
        <v>151.4</v>
      </c>
      <c r="AY19" s="12">
        <v>126.3</v>
      </c>
      <c r="AZ19" s="12">
        <v>25.1</v>
      </c>
      <c r="BA19" s="12">
        <v>309.5</v>
      </c>
      <c r="BB19" s="12">
        <v>2278.5</v>
      </c>
      <c r="BC19" s="12">
        <v>518.79999999999995</v>
      </c>
      <c r="BD19" s="12">
        <v>2451.1999999999998</v>
      </c>
      <c r="BE19" s="12">
        <v>116.2</v>
      </c>
    </row>
    <row r="20" spans="1:57" ht="13.5" customHeight="1" x14ac:dyDescent="0.25">
      <c r="A20" s="10" t="s">
        <v>93</v>
      </c>
      <c r="B20" s="9"/>
      <c r="C20" s="11">
        <v>622.9</v>
      </c>
      <c r="D20" s="11">
        <v>24.3</v>
      </c>
      <c r="E20" s="11">
        <v>3.1</v>
      </c>
      <c r="F20" s="11">
        <v>2</v>
      </c>
      <c r="G20" s="11">
        <v>1.1000000000000001</v>
      </c>
      <c r="H20" s="11">
        <v>0</v>
      </c>
      <c r="I20" s="11">
        <v>117.9</v>
      </c>
      <c r="J20" s="11">
        <v>15.3</v>
      </c>
      <c r="K20" s="11">
        <v>13.4</v>
      </c>
      <c r="L20" s="11">
        <v>24.7</v>
      </c>
      <c r="M20" s="11">
        <v>19</v>
      </c>
      <c r="N20" s="11">
        <v>5.7</v>
      </c>
      <c r="O20" s="11">
        <v>13.1</v>
      </c>
      <c r="P20" s="11">
        <v>1.7</v>
      </c>
      <c r="Q20" s="11">
        <v>3</v>
      </c>
      <c r="R20" s="11">
        <v>3.7</v>
      </c>
      <c r="S20" s="11">
        <v>4.7</v>
      </c>
      <c r="T20" s="11">
        <v>15.9</v>
      </c>
      <c r="U20" s="11">
        <v>0.3</v>
      </c>
      <c r="V20" s="11">
        <v>15.6</v>
      </c>
      <c r="W20" s="11">
        <v>13.4</v>
      </c>
      <c r="X20" s="11">
        <v>6.7</v>
      </c>
      <c r="Y20" s="11">
        <v>6.7</v>
      </c>
      <c r="Z20" s="11">
        <v>2.5</v>
      </c>
      <c r="AA20" s="11">
        <v>3.5</v>
      </c>
      <c r="AB20" s="11">
        <v>2.7</v>
      </c>
      <c r="AC20" s="11">
        <v>0.8</v>
      </c>
      <c r="AD20" s="11">
        <v>16.100000000000001</v>
      </c>
      <c r="AE20" s="11">
        <v>10.5</v>
      </c>
      <c r="AF20" s="11">
        <v>51.9</v>
      </c>
      <c r="AG20" s="11">
        <v>240.9</v>
      </c>
      <c r="AH20" s="11">
        <v>151.9</v>
      </c>
      <c r="AI20" s="11">
        <v>83.7</v>
      </c>
      <c r="AJ20" s="11">
        <v>42.7</v>
      </c>
      <c r="AK20" s="11">
        <v>25.5</v>
      </c>
      <c r="AL20" s="11">
        <v>26.3</v>
      </c>
      <c r="AM20" s="11">
        <v>6</v>
      </c>
      <c r="AN20" s="11">
        <v>6</v>
      </c>
      <c r="AO20" s="11">
        <v>14.3</v>
      </c>
      <c r="AP20" s="11">
        <v>9.4</v>
      </c>
      <c r="AQ20" s="11">
        <v>10.3</v>
      </c>
      <c r="AR20" s="11">
        <v>43</v>
      </c>
      <c r="AS20" s="11">
        <v>174.3</v>
      </c>
      <c r="AT20" s="11">
        <v>143.80000000000001</v>
      </c>
      <c r="AU20" s="11">
        <v>44.7</v>
      </c>
      <c r="AV20" s="11">
        <v>60.5</v>
      </c>
      <c r="AW20" s="11">
        <v>38.6</v>
      </c>
      <c r="AX20" s="11">
        <v>30.5</v>
      </c>
      <c r="AY20" s="11">
        <v>30.5</v>
      </c>
      <c r="AZ20" s="11">
        <v>0</v>
      </c>
      <c r="BA20" s="11">
        <v>131.5</v>
      </c>
      <c r="BB20" s="11">
        <v>415.2</v>
      </c>
      <c r="BC20" s="11">
        <v>89</v>
      </c>
      <c r="BD20" s="11">
        <v>467.1</v>
      </c>
      <c r="BE20" s="11">
        <v>33</v>
      </c>
    </row>
    <row r="21" spans="1:57" ht="13.5" customHeight="1" x14ac:dyDescent="0.25">
      <c r="A21" s="10" t="s">
        <v>94</v>
      </c>
      <c r="B21" s="9"/>
      <c r="C21" s="12">
        <v>2504.1</v>
      </c>
      <c r="D21" s="12">
        <v>108.3</v>
      </c>
      <c r="E21" s="12">
        <v>6.1</v>
      </c>
      <c r="F21" s="12">
        <v>0.2</v>
      </c>
      <c r="G21" s="12">
        <v>5.2</v>
      </c>
      <c r="H21" s="12">
        <v>0.7</v>
      </c>
      <c r="I21" s="12">
        <v>338.3</v>
      </c>
      <c r="J21" s="12">
        <v>37.6</v>
      </c>
      <c r="K21" s="12">
        <v>10.1</v>
      </c>
      <c r="L21" s="12">
        <v>50.7</v>
      </c>
      <c r="M21" s="12">
        <v>21.4</v>
      </c>
      <c r="N21" s="12">
        <v>29.3</v>
      </c>
      <c r="O21" s="12">
        <v>47.2</v>
      </c>
      <c r="P21" s="12">
        <v>2.9</v>
      </c>
      <c r="Q21" s="12">
        <v>17.600000000000001</v>
      </c>
      <c r="R21" s="12">
        <v>13.3</v>
      </c>
      <c r="S21" s="12">
        <v>13.4</v>
      </c>
      <c r="T21" s="12">
        <v>57.6</v>
      </c>
      <c r="U21" s="12">
        <v>13.9</v>
      </c>
      <c r="V21" s="12">
        <v>43.7</v>
      </c>
      <c r="W21" s="12">
        <v>41</v>
      </c>
      <c r="X21" s="12">
        <v>24</v>
      </c>
      <c r="Y21" s="12">
        <v>17</v>
      </c>
      <c r="Z21" s="12">
        <v>46.7</v>
      </c>
      <c r="AA21" s="12">
        <v>14.1</v>
      </c>
      <c r="AB21" s="12">
        <v>7</v>
      </c>
      <c r="AC21" s="12">
        <v>7.1</v>
      </c>
      <c r="AD21" s="12">
        <v>33.299999999999997</v>
      </c>
      <c r="AE21" s="12">
        <v>25.4</v>
      </c>
      <c r="AF21" s="12">
        <v>191.3</v>
      </c>
      <c r="AG21" s="12">
        <v>980.4</v>
      </c>
      <c r="AH21" s="12">
        <v>526.79999999999995</v>
      </c>
      <c r="AI21" s="12">
        <v>296.10000000000002</v>
      </c>
      <c r="AJ21" s="12">
        <v>147.6</v>
      </c>
      <c r="AK21" s="12">
        <v>83.1</v>
      </c>
      <c r="AL21" s="12">
        <v>100</v>
      </c>
      <c r="AM21" s="12">
        <v>27</v>
      </c>
      <c r="AN21" s="12">
        <v>12.5</v>
      </c>
      <c r="AO21" s="12">
        <v>60.5</v>
      </c>
      <c r="AP21" s="12">
        <v>45</v>
      </c>
      <c r="AQ21" s="12">
        <v>24.8</v>
      </c>
      <c r="AR21" s="12">
        <v>283.8</v>
      </c>
      <c r="AS21" s="12">
        <v>854.3</v>
      </c>
      <c r="AT21" s="12">
        <v>716.8</v>
      </c>
      <c r="AU21" s="12">
        <v>164.7</v>
      </c>
      <c r="AV21" s="12">
        <v>162.1</v>
      </c>
      <c r="AW21" s="12">
        <v>390</v>
      </c>
      <c r="AX21" s="12">
        <v>137.5</v>
      </c>
      <c r="AY21" s="12">
        <v>124.2</v>
      </c>
      <c r="AZ21" s="12">
        <v>13.3</v>
      </c>
      <c r="BA21" s="12">
        <v>369.8</v>
      </c>
      <c r="BB21" s="12">
        <v>1834.7</v>
      </c>
      <c r="BC21" s="12">
        <v>453.6</v>
      </c>
      <c r="BD21" s="12">
        <v>2026</v>
      </c>
      <c r="BE21" s="12">
        <v>124</v>
      </c>
    </row>
    <row r="22" spans="1:57" ht="13.5" customHeight="1" x14ac:dyDescent="0.25">
      <c r="A22" s="10" t="s">
        <v>95</v>
      </c>
      <c r="B22" s="9"/>
      <c r="C22" s="11">
        <v>27390.799999999999</v>
      </c>
      <c r="D22" s="11">
        <v>761.2</v>
      </c>
      <c r="E22" s="11">
        <v>17</v>
      </c>
      <c r="F22" s="11">
        <v>0.2</v>
      </c>
      <c r="G22" s="11">
        <v>16.399999999999999</v>
      </c>
      <c r="H22" s="11">
        <v>0.3</v>
      </c>
      <c r="I22" s="11">
        <v>2600.4</v>
      </c>
      <c r="J22" s="11">
        <v>618.6</v>
      </c>
      <c r="K22" s="11">
        <v>100.3</v>
      </c>
      <c r="L22" s="11">
        <v>189.2</v>
      </c>
      <c r="M22" s="11">
        <v>61.7</v>
      </c>
      <c r="N22" s="11">
        <v>127.5</v>
      </c>
      <c r="O22" s="11">
        <v>417.3</v>
      </c>
      <c r="P22" s="11">
        <v>9.1</v>
      </c>
      <c r="Q22" s="11">
        <v>156.69999999999999</v>
      </c>
      <c r="R22" s="11">
        <v>153.4</v>
      </c>
      <c r="S22" s="11">
        <v>98</v>
      </c>
      <c r="T22" s="11">
        <v>386.4</v>
      </c>
      <c r="U22" s="11">
        <v>82.5</v>
      </c>
      <c r="V22" s="11">
        <v>303.89999999999998</v>
      </c>
      <c r="W22" s="11">
        <v>171.4</v>
      </c>
      <c r="X22" s="11">
        <v>86.6</v>
      </c>
      <c r="Y22" s="11">
        <v>84.8</v>
      </c>
      <c r="Z22" s="11">
        <v>149.30000000000001</v>
      </c>
      <c r="AA22" s="11">
        <v>185.8</v>
      </c>
      <c r="AB22" s="11">
        <v>107.9</v>
      </c>
      <c r="AC22" s="11">
        <v>77.900000000000006</v>
      </c>
      <c r="AD22" s="11">
        <v>382.1</v>
      </c>
      <c r="AE22" s="11">
        <v>292.5</v>
      </c>
      <c r="AF22" s="11">
        <v>1770.6</v>
      </c>
      <c r="AG22" s="11">
        <v>12160.3</v>
      </c>
      <c r="AH22" s="11">
        <v>6234.5</v>
      </c>
      <c r="AI22" s="11">
        <v>3704.4</v>
      </c>
      <c r="AJ22" s="11">
        <v>1358.3</v>
      </c>
      <c r="AK22" s="11">
        <v>1171.9000000000001</v>
      </c>
      <c r="AL22" s="11">
        <v>826.6</v>
      </c>
      <c r="AM22" s="11">
        <v>210.6</v>
      </c>
      <c r="AN22" s="11">
        <v>115.2</v>
      </c>
      <c r="AO22" s="11">
        <v>500.8</v>
      </c>
      <c r="AP22" s="11">
        <v>786.2</v>
      </c>
      <c r="AQ22" s="11">
        <v>354.4</v>
      </c>
      <c r="AR22" s="11">
        <v>3958.5</v>
      </c>
      <c r="AS22" s="11">
        <v>9788.7999999999993</v>
      </c>
      <c r="AT22" s="11">
        <v>8275.7000000000007</v>
      </c>
      <c r="AU22" s="11">
        <v>2439.4</v>
      </c>
      <c r="AV22" s="11">
        <v>1966.9</v>
      </c>
      <c r="AW22" s="11">
        <v>3869.4</v>
      </c>
      <c r="AX22" s="11">
        <v>1513.1</v>
      </c>
      <c r="AY22" s="11">
        <v>1347.3</v>
      </c>
      <c r="AZ22" s="11">
        <v>165.8</v>
      </c>
      <c r="BA22" s="11">
        <v>2909.9</v>
      </c>
      <c r="BB22" s="11">
        <v>21949.1</v>
      </c>
      <c r="BC22" s="11">
        <v>5925.8</v>
      </c>
      <c r="BD22" s="11">
        <v>23719.7</v>
      </c>
      <c r="BE22" s="11">
        <v>913.2</v>
      </c>
    </row>
    <row r="23" spans="1:57" ht="13.5" customHeight="1" x14ac:dyDescent="0.25">
      <c r="A23" s="10" t="s">
        <v>96</v>
      </c>
      <c r="B23" s="9"/>
      <c r="C23" s="12">
        <v>43069</v>
      </c>
      <c r="D23" s="12">
        <v>637</v>
      </c>
      <c r="E23" s="12">
        <v>58</v>
      </c>
      <c r="F23" s="12">
        <v>21.3</v>
      </c>
      <c r="G23" s="12">
        <v>33.799999999999997</v>
      </c>
      <c r="H23" s="12">
        <v>3</v>
      </c>
      <c r="I23" s="12">
        <v>7518</v>
      </c>
      <c r="J23" s="12">
        <v>930</v>
      </c>
      <c r="K23" s="12">
        <v>155</v>
      </c>
      <c r="L23" s="12">
        <v>446</v>
      </c>
      <c r="M23" s="12">
        <v>135</v>
      </c>
      <c r="N23" s="12">
        <v>311</v>
      </c>
      <c r="O23" s="12">
        <v>1174</v>
      </c>
      <c r="P23" s="12">
        <v>18</v>
      </c>
      <c r="Q23" s="12">
        <v>480</v>
      </c>
      <c r="R23" s="12">
        <v>434</v>
      </c>
      <c r="S23" s="12">
        <v>242</v>
      </c>
      <c r="T23" s="12">
        <v>1162</v>
      </c>
      <c r="U23" s="12">
        <v>268</v>
      </c>
      <c r="V23" s="12">
        <v>894</v>
      </c>
      <c r="W23" s="12">
        <v>847</v>
      </c>
      <c r="X23" s="12">
        <v>351</v>
      </c>
      <c r="Y23" s="12">
        <v>496</v>
      </c>
      <c r="Z23" s="12">
        <v>1146</v>
      </c>
      <c r="AA23" s="12">
        <v>1008</v>
      </c>
      <c r="AB23" s="12">
        <v>871</v>
      </c>
      <c r="AC23" s="12">
        <v>137</v>
      </c>
      <c r="AD23" s="12">
        <v>650</v>
      </c>
      <c r="AE23" s="12">
        <v>516</v>
      </c>
      <c r="AF23" s="12">
        <v>2427</v>
      </c>
      <c r="AG23" s="12">
        <v>18487</v>
      </c>
      <c r="AH23" s="12">
        <v>9846</v>
      </c>
      <c r="AI23" s="12">
        <v>5872</v>
      </c>
      <c r="AJ23" s="12">
        <v>2139</v>
      </c>
      <c r="AK23" s="12">
        <v>1835</v>
      </c>
      <c r="AL23" s="12">
        <v>1218</v>
      </c>
      <c r="AM23" s="12">
        <v>324</v>
      </c>
      <c r="AN23" s="12">
        <v>124</v>
      </c>
      <c r="AO23" s="12">
        <v>770</v>
      </c>
      <c r="AP23" s="12">
        <v>1187</v>
      </c>
      <c r="AQ23" s="12">
        <v>467</v>
      </c>
      <c r="AR23" s="12">
        <v>5769</v>
      </c>
      <c r="AS23" s="12">
        <v>13426</v>
      </c>
      <c r="AT23" s="12">
        <v>10486</v>
      </c>
      <c r="AU23" s="12">
        <v>2540</v>
      </c>
      <c r="AV23" s="12">
        <v>2401</v>
      </c>
      <c r="AW23" s="12">
        <v>5545</v>
      </c>
      <c r="AX23" s="12">
        <v>2940</v>
      </c>
      <c r="AY23" s="12">
        <v>2103</v>
      </c>
      <c r="AZ23" s="12">
        <v>837</v>
      </c>
      <c r="BA23" s="12">
        <v>8092</v>
      </c>
      <c r="BB23" s="12">
        <v>31913</v>
      </c>
      <c r="BC23" s="12">
        <v>8641</v>
      </c>
      <c r="BD23" s="12">
        <v>34340</v>
      </c>
      <c r="BE23" s="12">
        <v>1569</v>
      </c>
    </row>
    <row r="24" spans="1:57" ht="13.5" customHeight="1" x14ac:dyDescent="0.25">
      <c r="A24" s="10" t="s">
        <v>97</v>
      </c>
      <c r="B24" s="9"/>
      <c r="C24" s="11">
        <v>4064</v>
      </c>
      <c r="D24" s="11">
        <v>473.1</v>
      </c>
      <c r="E24" s="11">
        <v>10.1</v>
      </c>
      <c r="F24" s="11">
        <v>0.6</v>
      </c>
      <c r="G24" s="11">
        <v>9</v>
      </c>
      <c r="H24" s="11">
        <v>0.6</v>
      </c>
      <c r="I24" s="11">
        <v>330</v>
      </c>
      <c r="J24" s="11">
        <v>103.8</v>
      </c>
      <c r="K24" s="11">
        <v>31.1</v>
      </c>
      <c r="L24" s="11">
        <v>28.8</v>
      </c>
      <c r="M24" s="11">
        <v>11.8</v>
      </c>
      <c r="N24" s="11">
        <v>17.100000000000001</v>
      </c>
      <c r="O24" s="11">
        <v>57.5</v>
      </c>
      <c r="P24" s="11">
        <v>3.9</v>
      </c>
      <c r="Q24" s="11">
        <v>23.7</v>
      </c>
      <c r="R24" s="11">
        <v>14.1</v>
      </c>
      <c r="S24" s="11">
        <v>15.8</v>
      </c>
      <c r="T24" s="11">
        <v>47.4</v>
      </c>
      <c r="U24" s="11">
        <v>15</v>
      </c>
      <c r="V24" s="11">
        <v>32.4</v>
      </c>
      <c r="W24" s="11">
        <v>11.4</v>
      </c>
      <c r="X24" s="11">
        <v>3.6</v>
      </c>
      <c r="Y24" s="11">
        <v>7.8</v>
      </c>
      <c r="Z24" s="11">
        <v>14.2</v>
      </c>
      <c r="AA24" s="11">
        <v>6.3</v>
      </c>
      <c r="AB24" s="11">
        <v>2.1</v>
      </c>
      <c r="AC24" s="11">
        <v>4.2</v>
      </c>
      <c r="AD24" s="11">
        <v>29.6</v>
      </c>
      <c r="AE24" s="11">
        <v>42.4</v>
      </c>
      <c r="AF24" s="11">
        <v>196.6</v>
      </c>
      <c r="AG24" s="11">
        <v>1849.3</v>
      </c>
      <c r="AH24" s="11">
        <v>1335.8</v>
      </c>
      <c r="AI24" s="11">
        <v>816.9</v>
      </c>
      <c r="AJ24" s="11">
        <v>187.9</v>
      </c>
      <c r="AK24" s="11">
        <v>330.9</v>
      </c>
      <c r="AL24" s="11">
        <v>80.8</v>
      </c>
      <c r="AM24" s="11">
        <v>33.9</v>
      </c>
      <c r="AN24" s="11">
        <v>23.3</v>
      </c>
      <c r="AO24" s="11">
        <v>23.6</v>
      </c>
      <c r="AP24" s="11">
        <v>79.8</v>
      </c>
      <c r="AQ24" s="11">
        <v>9.1</v>
      </c>
      <c r="AR24" s="11">
        <v>343.8</v>
      </c>
      <c r="AS24" s="11">
        <v>1162.4000000000001</v>
      </c>
      <c r="AT24" s="11">
        <v>875.7</v>
      </c>
      <c r="AU24" s="11">
        <v>365.5</v>
      </c>
      <c r="AV24" s="11">
        <v>294</v>
      </c>
      <c r="AW24" s="11">
        <v>216.2</v>
      </c>
      <c r="AX24" s="11">
        <v>286.7</v>
      </c>
      <c r="AY24" s="11">
        <v>239.8</v>
      </c>
      <c r="AZ24" s="11">
        <v>46.9</v>
      </c>
      <c r="BA24" s="11">
        <v>382.6</v>
      </c>
      <c r="BB24" s="11">
        <v>3011.8</v>
      </c>
      <c r="BC24" s="11">
        <v>513.5</v>
      </c>
      <c r="BD24" s="11">
        <v>3208.4</v>
      </c>
      <c r="BE24" s="11">
        <v>84.4</v>
      </c>
    </row>
    <row r="25" spans="1:57" ht="13.5" customHeight="1" x14ac:dyDescent="0.25">
      <c r="A25" s="10" t="s">
        <v>98</v>
      </c>
      <c r="B25" s="9"/>
      <c r="C25" s="12">
        <v>4308</v>
      </c>
      <c r="D25" s="12">
        <v>273.8</v>
      </c>
      <c r="E25" s="12">
        <v>6</v>
      </c>
      <c r="F25" s="12">
        <v>0.3</v>
      </c>
      <c r="G25" s="12">
        <v>4</v>
      </c>
      <c r="H25" s="12">
        <v>1.7</v>
      </c>
      <c r="I25" s="12">
        <v>775.6</v>
      </c>
      <c r="J25" s="12">
        <v>121.4</v>
      </c>
      <c r="K25" s="12">
        <v>52.6</v>
      </c>
      <c r="L25" s="12">
        <v>53.9</v>
      </c>
      <c r="M25" s="12">
        <v>20.7</v>
      </c>
      <c r="N25" s="12">
        <v>33.1</v>
      </c>
      <c r="O25" s="12">
        <v>118.4</v>
      </c>
      <c r="P25" s="12">
        <v>7.3</v>
      </c>
      <c r="Q25" s="12">
        <v>36.6</v>
      </c>
      <c r="R25" s="12">
        <v>48.7</v>
      </c>
      <c r="S25" s="12">
        <v>25.8</v>
      </c>
      <c r="T25" s="12">
        <v>93</v>
      </c>
      <c r="U25" s="12">
        <v>16.5</v>
      </c>
      <c r="V25" s="12">
        <v>76.5</v>
      </c>
      <c r="W25" s="12">
        <v>108</v>
      </c>
      <c r="X25" s="12">
        <v>67.099999999999994</v>
      </c>
      <c r="Y25" s="12">
        <v>40.9</v>
      </c>
      <c r="Z25" s="12">
        <v>60.2</v>
      </c>
      <c r="AA25" s="12">
        <v>95.6</v>
      </c>
      <c r="AB25" s="12">
        <v>89.2</v>
      </c>
      <c r="AC25" s="12">
        <v>6.4</v>
      </c>
      <c r="AD25" s="12">
        <v>72.599999999999994</v>
      </c>
      <c r="AE25" s="12">
        <v>76</v>
      </c>
      <c r="AF25" s="12">
        <v>269.2</v>
      </c>
      <c r="AG25" s="12">
        <v>1735.1</v>
      </c>
      <c r="AH25" s="12">
        <v>1020.2</v>
      </c>
      <c r="AI25" s="12">
        <v>612</v>
      </c>
      <c r="AJ25" s="12">
        <v>252.9</v>
      </c>
      <c r="AK25" s="12">
        <v>155.30000000000001</v>
      </c>
      <c r="AL25" s="12">
        <v>122.1</v>
      </c>
      <c r="AM25" s="12">
        <v>30.2</v>
      </c>
      <c r="AN25" s="12">
        <v>21.4</v>
      </c>
      <c r="AO25" s="12">
        <v>70.599999999999994</v>
      </c>
      <c r="AP25" s="12">
        <v>89.5</v>
      </c>
      <c r="AQ25" s="12">
        <v>65.599999999999994</v>
      </c>
      <c r="AR25" s="12">
        <v>437.5</v>
      </c>
      <c r="AS25" s="12">
        <v>1172.4000000000001</v>
      </c>
      <c r="AT25" s="12">
        <v>985.5</v>
      </c>
      <c r="AU25" s="12">
        <v>424.6</v>
      </c>
      <c r="AV25" s="12">
        <v>266.89999999999998</v>
      </c>
      <c r="AW25" s="12">
        <v>294.10000000000002</v>
      </c>
      <c r="AX25" s="12">
        <v>186.9</v>
      </c>
      <c r="AY25" s="12">
        <v>180</v>
      </c>
      <c r="AZ25" s="12">
        <v>6.9</v>
      </c>
      <c r="BA25" s="12">
        <v>857.7</v>
      </c>
      <c r="BB25" s="12">
        <v>2907.5</v>
      </c>
      <c r="BC25" s="12">
        <v>714.9</v>
      </c>
      <c r="BD25" s="12">
        <v>3176.6</v>
      </c>
      <c r="BE25" s="12">
        <v>189.2</v>
      </c>
    </row>
    <row r="26" spans="1:57" ht="13.5" customHeight="1" x14ac:dyDescent="0.25">
      <c r="A26" s="10" t="s">
        <v>99</v>
      </c>
      <c r="B26" s="9"/>
      <c r="C26" s="11">
        <v>183.7</v>
      </c>
      <c r="D26" s="11">
        <v>7.8</v>
      </c>
      <c r="E26" s="11">
        <v>0.2</v>
      </c>
      <c r="F26" s="11">
        <v>0</v>
      </c>
      <c r="G26" s="11">
        <v>0.2</v>
      </c>
      <c r="H26" s="11">
        <v>0</v>
      </c>
      <c r="I26" s="11">
        <v>18.899999999999999</v>
      </c>
      <c r="J26" s="11">
        <v>7.7</v>
      </c>
      <c r="K26" s="11">
        <v>0.4</v>
      </c>
      <c r="L26" s="11">
        <v>1</v>
      </c>
      <c r="M26" s="11">
        <v>0.2</v>
      </c>
      <c r="N26" s="11">
        <v>0.8</v>
      </c>
      <c r="O26" s="11">
        <v>2.1</v>
      </c>
      <c r="P26" s="11">
        <v>0</v>
      </c>
      <c r="Q26" s="11">
        <v>1</v>
      </c>
      <c r="R26" s="11">
        <v>0.3</v>
      </c>
      <c r="S26" s="11">
        <v>0.8</v>
      </c>
      <c r="T26" s="11">
        <v>3.7</v>
      </c>
      <c r="U26" s="11">
        <v>2.2000000000000002</v>
      </c>
      <c r="V26" s="11">
        <v>1.5</v>
      </c>
      <c r="W26" s="11">
        <v>0.3</v>
      </c>
      <c r="X26" s="11">
        <v>0.1</v>
      </c>
      <c r="Y26" s="11">
        <v>0.2</v>
      </c>
      <c r="Z26" s="11">
        <v>1</v>
      </c>
      <c r="AA26" s="11">
        <v>0.2</v>
      </c>
      <c r="AB26" s="11">
        <v>0.1</v>
      </c>
      <c r="AC26" s="11">
        <v>0.1</v>
      </c>
      <c r="AD26" s="11">
        <v>2.5</v>
      </c>
      <c r="AE26" s="11">
        <v>2.2999999999999998</v>
      </c>
      <c r="AF26" s="11">
        <v>11.4</v>
      </c>
      <c r="AG26" s="11">
        <v>80</v>
      </c>
      <c r="AH26" s="11">
        <v>46.5</v>
      </c>
      <c r="AI26" s="11">
        <v>23.8</v>
      </c>
      <c r="AJ26" s="11">
        <v>11.5</v>
      </c>
      <c r="AK26" s="11">
        <v>11.1</v>
      </c>
      <c r="AL26" s="11">
        <v>9.3000000000000007</v>
      </c>
      <c r="AM26" s="11">
        <v>3.5</v>
      </c>
      <c r="AN26" s="11">
        <v>1.2</v>
      </c>
      <c r="AO26" s="11">
        <v>4.7</v>
      </c>
      <c r="AP26" s="11">
        <v>6.4</v>
      </c>
      <c r="AQ26" s="11">
        <v>0.9</v>
      </c>
      <c r="AR26" s="11">
        <v>16.899999999999999</v>
      </c>
      <c r="AS26" s="11">
        <v>63</v>
      </c>
      <c r="AT26" s="11">
        <v>52</v>
      </c>
      <c r="AU26" s="11">
        <v>7.4</v>
      </c>
      <c r="AV26" s="11">
        <v>23.6</v>
      </c>
      <c r="AW26" s="11">
        <v>21</v>
      </c>
      <c r="AX26" s="11">
        <v>11</v>
      </c>
      <c r="AY26" s="11">
        <v>11</v>
      </c>
      <c r="AZ26" s="11">
        <v>0</v>
      </c>
      <c r="BA26" s="11">
        <v>21.4</v>
      </c>
      <c r="BB26" s="11">
        <v>143</v>
      </c>
      <c r="BC26" s="11">
        <v>33.6</v>
      </c>
      <c r="BD26" s="11">
        <v>154.5</v>
      </c>
      <c r="BE26" s="11">
        <v>9.4</v>
      </c>
    </row>
    <row r="27" spans="1:57" ht="13.5" customHeight="1" x14ac:dyDescent="0.25">
      <c r="A27" s="10" t="s">
        <v>100</v>
      </c>
      <c r="B27" s="9"/>
      <c r="C27" s="12">
        <v>1989.4</v>
      </c>
      <c r="D27" s="12">
        <v>110.2</v>
      </c>
      <c r="E27" s="12">
        <v>4.5999999999999996</v>
      </c>
      <c r="F27" s="12">
        <v>0.1</v>
      </c>
      <c r="G27" s="12">
        <v>4.4000000000000004</v>
      </c>
      <c r="H27" s="12">
        <v>0.1</v>
      </c>
      <c r="I27" s="12">
        <v>202.9</v>
      </c>
      <c r="J27" s="12">
        <v>49.2</v>
      </c>
      <c r="K27" s="12">
        <v>4.5999999999999996</v>
      </c>
      <c r="L27" s="12">
        <v>13.2</v>
      </c>
      <c r="M27" s="12">
        <v>3.7</v>
      </c>
      <c r="N27" s="12">
        <v>9.5</v>
      </c>
      <c r="O27" s="12">
        <v>41.7</v>
      </c>
      <c r="P27" s="12">
        <v>0.2</v>
      </c>
      <c r="Q27" s="12">
        <v>25.7</v>
      </c>
      <c r="R27" s="12">
        <v>7.9</v>
      </c>
      <c r="S27" s="12">
        <v>8</v>
      </c>
      <c r="T27" s="12">
        <v>17</v>
      </c>
      <c r="U27" s="12">
        <v>4.8</v>
      </c>
      <c r="V27" s="12">
        <v>12.2</v>
      </c>
      <c r="W27" s="12">
        <v>23.1</v>
      </c>
      <c r="X27" s="12">
        <v>19.100000000000001</v>
      </c>
      <c r="Y27" s="12">
        <v>4</v>
      </c>
      <c r="Z27" s="12">
        <v>12.6</v>
      </c>
      <c r="AA27" s="12">
        <v>4.3</v>
      </c>
      <c r="AB27" s="12">
        <v>3.1</v>
      </c>
      <c r="AC27" s="12">
        <v>1.3</v>
      </c>
      <c r="AD27" s="12">
        <v>37.1</v>
      </c>
      <c r="AE27" s="12">
        <v>18</v>
      </c>
      <c r="AF27" s="12">
        <v>139</v>
      </c>
      <c r="AG27" s="12">
        <v>935.5</v>
      </c>
      <c r="AH27" s="12">
        <v>564</v>
      </c>
      <c r="AI27" s="12">
        <v>317.89999999999998</v>
      </c>
      <c r="AJ27" s="12">
        <v>86.5</v>
      </c>
      <c r="AK27" s="12">
        <v>159.6</v>
      </c>
      <c r="AL27" s="12">
        <v>71.5</v>
      </c>
      <c r="AM27" s="12">
        <v>19.2</v>
      </c>
      <c r="AN27" s="12">
        <v>9.9</v>
      </c>
      <c r="AO27" s="12">
        <v>42.4</v>
      </c>
      <c r="AP27" s="12">
        <v>80.7</v>
      </c>
      <c r="AQ27" s="12">
        <v>15</v>
      </c>
      <c r="AR27" s="12">
        <v>204.3</v>
      </c>
      <c r="AS27" s="12">
        <v>579.20000000000005</v>
      </c>
      <c r="AT27" s="12">
        <v>497.6</v>
      </c>
      <c r="AU27" s="12">
        <v>111.6</v>
      </c>
      <c r="AV27" s="12">
        <v>142.80000000000001</v>
      </c>
      <c r="AW27" s="12">
        <v>243.2</v>
      </c>
      <c r="AX27" s="12">
        <v>81.599999999999994</v>
      </c>
      <c r="AY27" s="12">
        <v>73</v>
      </c>
      <c r="AZ27" s="12">
        <v>8.6</v>
      </c>
      <c r="BA27" s="12">
        <v>225.5</v>
      </c>
      <c r="BB27" s="12">
        <v>1514.8</v>
      </c>
      <c r="BC27" s="12">
        <v>371.5</v>
      </c>
      <c r="BD27" s="12">
        <v>1653.8</v>
      </c>
      <c r="BE27" s="12">
        <v>90.6</v>
      </c>
    </row>
    <row r="28" spans="1:57" ht="13.5" customHeight="1" x14ac:dyDescent="0.25">
      <c r="A28" s="14" t="s">
        <v>101</v>
      </c>
      <c r="B28" s="9"/>
      <c r="C28" s="11">
        <v>3934.1</v>
      </c>
      <c r="D28" s="11">
        <v>72</v>
      </c>
      <c r="E28" s="11">
        <v>4.2</v>
      </c>
      <c r="F28" s="11">
        <v>2.9</v>
      </c>
      <c r="G28" s="11">
        <v>0.9</v>
      </c>
      <c r="H28" s="11">
        <v>0.4</v>
      </c>
      <c r="I28" s="11">
        <v>392.7</v>
      </c>
      <c r="J28" s="11">
        <v>70.400000000000006</v>
      </c>
      <c r="K28" s="11">
        <v>14.2</v>
      </c>
      <c r="L28" s="11">
        <v>21.7</v>
      </c>
      <c r="M28" s="11">
        <v>3.2</v>
      </c>
      <c r="N28" s="11">
        <v>18.600000000000001</v>
      </c>
      <c r="O28" s="11">
        <v>74.2</v>
      </c>
      <c r="P28" s="11">
        <v>2.2999999999999998</v>
      </c>
      <c r="Q28" s="11">
        <v>36.799999999999997</v>
      </c>
      <c r="R28" s="11">
        <v>24.5</v>
      </c>
      <c r="S28" s="11">
        <v>10.6</v>
      </c>
      <c r="T28" s="11">
        <v>68.8</v>
      </c>
      <c r="U28" s="11">
        <v>48.2</v>
      </c>
      <c r="V28" s="11">
        <v>20.7</v>
      </c>
      <c r="W28" s="11">
        <v>68.3</v>
      </c>
      <c r="X28" s="11">
        <v>59.8</v>
      </c>
      <c r="Y28" s="11">
        <v>8.6</v>
      </c>
      <c r="Z28" s="11">
        <v>15.9</v>
      </c>
      <c r="AA28" s="11">
        <v>21.4</v>
      </c>
      <c r="AB28" s="11">
        <v>5.8</v>
      </c>
      <c r="AC28" s="11">
        <v>15.6</v>
      </c>
      <c r="AD28" s="11">
        <v>37.700000000000003</v>
      </c>
      <c r="AE28" s="11">
        <v>31.3</v>
      </c>
      <c r="AF28" s="11">
        <v>277.7</v>
      </c>
      <c r="AG28" s="11">
        <v>1587.3</v>
      </c>
      <c r="AH28" s="11">
        <v>790.5</v>
      </c>
      <c r="AI28" s="11">
        <v>452.3</v>
      </c>
      <c r="AJ28" s="11">
        <v>158.1</v>
      </c>
      <c r="AK28" s="11">
        <v>180.2</v>
      </c>
      <c r="AL28" s="11">
        <v>186.3</v>
      </c>
      <c r="AM28" s="11">
        <v>26.5</v>
      </c>
      <c r="AN28" s="11">
        <v>32.200000000000003</v>
      </c>
      <c r="AO28" s="11">
        <v>127.6</v>
      </c>
      <c r="AP28" s="11">
        <v>128.19999999999999</v>
      </c>
      <c r="AQ28" s="11">
        <v>28.1</v>
      </c>
      <c r="AR28" s="11">
        <v>454.2</v>
      </c>
      <c r="AS28" s="11">
        <v>1568.8</v>
      </c>
      <c r="AT28" s="11">
        <v>1266.3</v>
      </c>
      <c r="AU28" s="11">
        <v>383.9</v>
      </c>
      <c r="AV28" s="11">
        <v>471</v>
      </c>
      <c r="AW28" s="11">
        <v>411.4</v>
      </c>
      <c r="AX28" s="11">
        <v>302.60000000000002</v>
      </c>
      <c r="AY28" s="11">
        <v>158.30000000000001</v>
      </c>
      <c r="AZ28" s="11">
        <v>144.19999999999999</v>
      </c>
      <c r="BA28" s="11">
        <v>428.2</v>
      </c>
      <c r="BB28" s="11">
        <v>3156.2</v>
      </c>
      <c r="BC28" s="11">
        <v>796.8</v>
      </c>
      <c r="BD28" s="11">
        <v>3433.9</v>
      </c>
      <c r="BE28" s="11">
        <v>246.1</v>
      </c>
    </row>
    <row r="29" spans="1:57" ht="13.5" customHeight="1" x14ac:dyDescent="0.25">
      <c r="A29" s="10" t="s">
        <v>102</v>
      </c>
      <c r="B29" s="9"/>
      <c r="C29" s="12">
        <v>24497.9</v>
      </c>
      <c r="D29" s="12">
        <v>899.3</v>
      </c>
      <c r="E29" s="12">
        <v>23.5</v>
      </c>
      <c r="F29" s="12">
        <v>9.9</v>
      </c>
      <c r="G29" s="12">
        <v>11.9</v>
      </c>
      <c r="H29" s="12">
        <v>1.7</v>
      </c>
      <c r="I29" s="12">
        <v>3831.9</v>
      </c>
      <c r="J29" s="12">
        <v>451.2</v>
      </c>
      <c r="K29" s="12">
        <v>498.7</v>
      </c>
      <c r="L29" s="12">
        <v>277.3</v>
      </c>
      <c r="M29" s="12">
        <v>118.2</v>
      </c>
      <c r="N29" s="12">
        <v>159.1</v>
      </c>
      <c r="O29" s="12">
        <v>535.29999999999995</v>
      </c>
      <c r="P29" s="12">
        <v>15.2</v>
      </c>
      <c r="Q29" s="12">
        <v>169.6</v>
      </c>
      <c r="R29" s="12">
        <v>178.9</v>
      </c>
      <c r="S29" s="12">
        <v>171.6</v>
      </c>
      <c r="T29" s="12">
        <v>649.79999999999995</v>
      </c>
      <c r="U29" s="12">
        <v>130</v>
      </c>
      <c r="V29" s="12">
        <v>519.79999999999995</v>
      </c>
      <c r="W29" s="12">
        <v>263.5</v>
      </c>
      <c r="X29" s="12">
        <v>101.8</v>
      </c>
      <c r="Y29" s="12">
        <v>161.69999999999999</v>
      </c>
      <c r="Z29" s="12">
        <v>461.4</v>
      </c>
      <c r="AA29" s="12">
        <v>256.10000000000002</v>
      </c>
      <c r="AB29" s="12">
        <v>170.1</v>
      </c>
      <c r="AC29" s="12">
        <v>86</v>
      </c>
      <c r="AD29" s="12">
        <v>438.6</v>
      </c>
      <c r="AE29" s="12">
        <v>292.10000000000002</v>
      </c>
      <c r="AF29" s="12">
        <v>1559.1</v>
      </c>
      <c r="AG29" s="12">
        <v>10577.6</v>
      </c>
      <c r="AH29" s="12">
        <v>6200.7</v>
      </c>
      <c r="AI29" s="12">
        <v>3623.3</v>
      </c>
      <c r="AJ29" s="12">
        <v>1118.9000000000001</v>
      </c>
      <c r="AK29" s="12">
        <v>1458.5</v>
      </c>
      <c r="AL29" s="12">
        <v>586.6</v>
      </c>
      <c r="AM29" s="12">
        <v>91.3</v>
      </c>
      <c r="AN29" s="12">
        <v>88.6</v>
      </c>
      <c r="AO29" s="12">
        <v>406.7</v>
      </c>
      <c r="AP29" s="12">
        <v>669.8</v>
      </c>
      <c r="AQ29" s="12">
        <v>178.3</v>
      </c>
      <c r="AR29" s="12">
        <v>2942.2</v>
      </c>
      <c r="AS29" s="12">
        <v>7314.4</v>
      </c>
      <c r="AT29" s="12">
        <v>4644.1000000000004</v>
      </c>
      <c r="AU29" s="12">
        <v>1254.9000000000001</v>
      </c>
      <c r="AV29" s="12">
        <v>1523.4</v>
      </c>
      <c r="AW29" s="12">
        <v>1865.8</v>
      </c>
      <c r="AX29" s="12">
        <v>2670.3</v>
      </c>
      <c r="AY29" s="12">
        <v>1052.8</v>
      </c>
      <c r="AZ29" s="12">
        <v>1617.5</v>
      </c>
      <c r="BA29" s="12">
        <v>4147.5</v>
      </c>
      <c r="BB29" s="12">
        <v>17892</v>
      </c>
      <c r="BC29" s="12">
        <v>4376.8999999999996</v>
      </c>
      <c r="BD29" s="12">
        <v>19451.099999999999</v>
      </c>
      <c r="BE29" s="12">
        <v>688.4</v>
      </c>
    </row>
    <row r="30" spans="1:57" ht="13.5" customHeight="1" x14ac:dyDescent="0.25">
      <c r="A30" s="10" t="s">
        <v>103</v>
      </c>
      <c r="B30" s="9"/>
      <c r="C30" s="11">
        <v>66220</v>
      </c>
      <c r="D30" s="11">
        <v>2660</v>
      </c>
      <c r="E30" s="11">
        <v>41</v>
      </c>
      <c r="F30" s="11">
        <v>5.4</v>
      </c>
      <c r="G30" s="11">
        <v>26.8</v>
      </c>
      <c r="H30" s="11">
        <v>8.8000000000000007</v>
      </c>
      <c r="I30" s="11">
        <v>10149.799999999999</v>
      </c>
      <c r="J30" s="11">
        <v>1547</v>
      </c>
      <c r="K30" s="11">
        <v>609.4</v>
      </c>
      <c r="L30" s="11">
        <v>770.2</v>
      </c>
      <c r="M30" s="11">
        <v>171.9</v>
      </c>
      <c r="N30" s="11">
        <v>598.29999999999995</v>
      </c>
      <c r="O30" s="11">
        <v>1552.3</v>
      </c>
      <c r="P30" s="11">
        <v>34</v>
      </c>
      <c r="Q30" s="11">
        <v>452</v>
      </c>
      <c r="R30" s="11">
        <v>725.3</v>
      </c>
      <c r="S30" s="11">
        <v>341</v>
      </c>
      <c r="T30" s="11">
        <v>1350</v>
      </c>
      <c r="U30" s="11">
        <v>479</v>
      </c>
      <c r="V30" s="11">
        <v>871</v>
      </c>
      <c r="W30" s="11">
        <v>1326</v>
      </c>
      <c r="X30" s="11">
        <v>684</v>
      </c>
      <c r="Y30" s="11">
        <v>642</v>
      </c>
      <c r="Z30" s="11">
        <v>1312</v>
      </c>
      <c r="AA30" s="11">
        <v>1303</v>
      </c>
      <c r="AB30" s="11">
        <v>1078.4000000000001</v>
      </c>
      <c r="AC30" s="11">
        <v>224.6</v>
      </c>
      <c r="AD30" s="11">
        <v>380.1</v>
      </c>
      <c r="AE30" s="11">
        <v>586</v>
      </c>
      <c r="AF30" s="11">
        <v>5010.8999999999996</v>
      </c>
      <c r="AG30" s="11">
        <v>29526.6</v>
      </c>
      <c r="AH30" s="11">
        <v>19403.7</v>
      </c>
      <c r="AI30" s="11">
        <v>11440.8</v>
      </c>
      <c r="AJ30" s="11">
        <v>3916.9</v>
      </c>
      <c r="AK30" s="11">
        <v>4045.9</v>
      </c>
      <c r="AL30" s="11">
        <v>1833</v>
      </c>
      <c r="AM30" s="11">
        <v>322.5</v>
      </c>
      <c r="AN30" s="11">
        <v>233.3</v>
      </c>
      <c r="AO30" s="11">
        <v>1277.2</v>
      </c>
      <c r="AP30" s="11">
        <v>1611</v>
      </c>
      <c r="AQ30" s="11">
        <v>1074</v>
      </c>
      <c r="AR30" s="11">
        <v>5604.9</v>
      </c>
      <c r="AS30" s="11">
        <v>18245.7</v>
      </c>
      <c r="AT30" s="11">
        <v>12039.8</v>
      </c>
      <c r="AU30" s="11">
        <v>1925</v>
      </c>
      <c r="AV30" s="11">
        <v>1892</v>
      </c>
      <c r="AW30" s="11">
        <v>8222.9</v>
      </c>
      <c r="AX30" s="11">
        <v>6205.9</v>
      </c>
      <c r="AY30" s="11">
        <v>6205.9</v>
      </c>
      <c r="AZ30" s="11">
        <v>0</v>
      </c>
      <c r="BA30" s="11">
        <v>10776.8</v>
      </c>
      <c r="BB30" s="11">
        <v>47772.3</v>
      </c>
      <c r="BC30" s="11">
        <v>10122.799999999999</v>
      </c>
      <c r="BD30" s="11">
        <v>52783.199999999997</v>
      </c>
      <c r="BE30" s="11">
        <v>2517</v>
      </c>
    </row>
    <row r="31" spans="1:57" ht="13.5" customHeight="1" x14ac:dyDescent="0.25">
      <c r="A31" s="10" t="s">
        <v>104</v>
      </c>
      <c r="B31" s="9"/>
      <c r="C31" s="12">
        <v>25936.3</v>
      </c>
      <c r="D31" s="12">
        <v>1344.9</v>
      </c>
      <c r="E31" s="12">
        <v>13.6</v>
      </c>
      <c r="F31" s="12">
        <v>2.2000000000000002</v>
      </c>
      <c r="G31" s="12">
        <v>11.3</v>
      </c>
      <c r="H31" s="12">
        <v>0</v>
      </c>
      <c r="I31" s="12">
        <v>4485.8999999999996</v>
      </c>
      <c r="J31" s="12">
        <v>370.2</v>
      </c>
      <c r="K31" s="12">
        <v>374.9</v>
      </c>
      <c r="L31" s="12">
        <v>214.6</v>
      </c>
      <c r="M31" s="12">
        <v>43</v>
      </c>
      <c r="N31" s="12">
        <v>171.5</v>
      </c>
      <c r="O31" s="12">
        <v>679.5</v>
      </c>
      <c r="P31" s="12">
        <v>12.9</v>
      </c>
      <c r="Q31" s="12">
        <v>220.6</v>
      </c>
      <c r="R31" s="12">
        <v>317.89999999999998</v>
      </c>
      <c r="S31" s="12">
        <v>128.19999999999999</v>
      </c>
      <c r="T31" s="12">
        <v>693.7</v>
      </c>
      <c r="U31" s="12">
        <v>179.5</v>
      </c>
      <c r="V31" s="12">
        <v>514.1</v>
      </c>
      <c r="W31" s="12">
        <v>845.4</v>
      </c>
      <c r="X31" s="12">
        <v>569.9</v>
      </c>
      <c r="Y31" s="12">
        <v>275.39999999999998</v>
      </c>
      <c r="Z31" s="12">
        <v>498.4</v>
      </c>
      <c r="AA31" s="12">
        <v>608.4</v>
      </c>
      <c r="AB31" s="12">
        <v>408.2</v>
      </c>
      <c r="AC31" s="12">
        <v>200.2</v>
      </c>
      <c r="AD31" s="12">
        <v>200.8</v>
      </c>
      <c r="AE31" s="12">
        <v>180.8</v>
      </c>
      <c r="AF31" s="12">
        <v>1822.9</v>
      </c>
      <c r="AG31" s="12">
        <v>11763.1</v>
      </c>
      <c r="AH31" s="12">
        <v>7371.4</v>
      </c>
      <c r="AI31" s="12">
        <v>3783.1</v>
      </c>
      <c r="AJ31" s="12">
        <v>1409.3</v>
      </c>
      <c r="AK31" s="12">
        <v>2179</v>
      </c>
      <c r="AL31" s="12">
        <v>771.6</v>
      </c>
      <c r="AM31" s="12">
        <v>425.6</v>
      </c>
      <c r="AN31" s="12">
        <v>128.30000000000001</v>
      </c>
      <c r="AO31" s="12">
        <v>217.6</v>
      </c>
      <c r="AP31" s="12">
        <v>789.1</v>
      </c>
      <c r="AQ31" s="12">
        <v>534.6</v>
      </c>
      <c r="AR31" s="12">
        <v>2296.4</v>
      </c>
      <c r="AS31" s="12">
        <v>6325.2</v>
      </c>
      <c r="AT31" s="12">
        <v>4523.5</v>
      </c>
      <c r="AU31" s="12">
        <v>936.1</v>
      </c>
      <c r="AV31" s="12">
        <v>1817.6</v>
      </c>
      <c r="AW31" s="12">
        <v>1769.8</v>
      </c>
      <c r="AX31" s="12">
        <v>1801.7</v>
      </c>
      <c r="AY31" s="12">
        <v>1718.6</v>
      </c>
      <c r="AZ31" s="12">
        <v>83</v>
      </c>
      <c r="BA31" s="12">
        <v>4680.3</v>
      </c>
      <c r="BB31" s="12">
        <v>18088.2</v>
      </c>
      <c r="BC31" s="12">
        <v>4391.7</v>
      </c>
      <c r="BD31" s="12">
        <v>19911.099999999999</v>
      </c>
      <c r="BE31" s="12">
        <v>1341.5</v>
      </c>
    </row>
    <row r="32" spans="1:57" ht="13.5" customHeight="1" x14ac:dyDescent="0.25">
      <c r="A32" s="10" t="s">
        <v>105</v>
      </c>
      <c r="B32" s="9"/>
      <c r="C32" s="11">
        <v>889</v>
      </c>
      <c r="D32" s="11">
        <v>69.8</v>
      </c>
      <c r="E32" s="11">
        <v>2.8</v>
      </c>
      <c r="F32" s="11">
        <v>0</v>
      </c>
      <c r="G32" s="11">
        <v>2.7</v>
      </c>
      <c r="H32" s="11">
        <v>0</v>
      </c>
      <c r="I32" s="11">
        <v>118.4</v>
      </c>
      <c r="J32" s="11">
        <v>25.3</v>
      </c>
      <c r="K32" s="11">
        <v>11.3</v>
      </c>
      <c r="L32" s="11">
        <v>28.3</v>
      </c>
      <c r="M32" s="11">
        <v>23.3</v>
      </c>
      <c r="N32" s="11">
        <v>5</v>
      </c>
      <c r="O32" s="11">
        <v>14</v>
      </c>
      <c r="P32" s="11">
        <v>0</v>
      </c>
      <c r="Q32" s="11">
        <v>5.2</v>
      </c>
      <c r="R32" s="11">
        <v>3.1</v>
      </c>
      <c r="S32" s="11">
        <v>5.7</v>
      </c>
      <c r="T32" s="11">
        <v>12.2</v>
      </c>
      <c r="U32" s="11">
        <v>1.4</v>
      </c>
      <c r="V32" s="11">
        <v>10.8</v>
      </c>
      <c r="W32" s="11">
        <v>4.9000000000000004</v>
      </c>
      <c r="X32" s="11">
        <v>2</v>
      </c>
      <c r="Y32" s="11">
        <v>3</v>
      </c>
      <c r="Z32" s="11">
        <v>3.9</v>
      </c>
      <c r="AA32" s="11">
        <v>4.4000000000000004</v>
      </c>
      <c r="AB32" s="11">
        <v>2</v>
      </c>
      <c r="AC32" s="11">
        <v>2.2999999999999998</v>
      </c>
      <c r="AD32" s="11">
        <v>14.1</v>
      </c>
      <c r="AE32" s="11">
        <v>19.399999999999999</v>
      </c>
      <c r="AF32" s="11">
        <v>65.5</v>
      </c>
      <c r="AG32" s="11">
        <v>392.3</v>
      </c>
      <c r="AH32" s="11">
        <v>247.8</v>
      </c>
      <c r="AI32" s="11">
        <v>146.30000000000001</v>
      </c>
      <c r="AJ32" s="11">
        <v>72.8</v>
      </c>
      <c r="AK32" s="11">
        <v>28.7</v>
      </c>
      <c r="AL32" s="11">
        <v>28.7</v>
      </c>
      <c r="AM32" s="11">
        <v>4.4000000000000004</v>
      </c>
      <c r="AN32" s="11">
        <v>5.4</v>
      </c>
      <c r="AO32" s="11">
        <v>18.899999999999999</v>
      </c>
      <c r="AP32" s="11">
        <v>16</v>
      </c>
      <c r="AQ32" s="11">
        <v>22.2</v>
      </c>
      <c r="AR32" s="11">
        <v>77.7</v>
      </c>
      <c r="AS32" s="11">
        <v>220.8</v>
      </c>
      <c r="AT32" s="11">
        <v>179.8</v>
      </c>
      <c r="AU32" s="11">
        <v>52.3</v>
      </c>
      <c r="AV32" s="11">
        <v>80.2</v>
      </c>
      <c r="AW32" s="11">
        <v>47.3</v>
      </c>
      <c r="AX32" s="11">
        <v>40.9</v>
      </c>
      <c r="AY32" s="11">
        <v>39.200000000000003</v>
      </c>
      <c r="AZ32" s="11">
        <v>1.7</v>
      </c>
      <c r="BA32" s="11">
        <v>140.6</v>
      </c>
      <c r="BB32" s="11">
        <v>613.1</v>
      </c>
      <c r="BC32" s="11">
        <v>144.5</v>
      </c>
      <c r="BD32" s="11">
        <v>678.6</v>
      </c>
      <c r="BE32" s="11">
        <v>30.7</v>
      </c>
    </row>
    <row r="33" spans="1:57" ht="13.5" customHeight="1" x14ac:dyDescent="0.25">
      <c r="A33" s="10" t="s">
        <v>106</v>
      </c>
      <c r="B33" s="9"/>
      <c r="C33" s="12">
        <v>1334.7</v>
      </c>
      <c r="D33" s="12">
        <v>120.9</v>
      </c>
      <c r="E33" s="12">
        <v>2.2999999999999998</v>
      </c>
      <c r="F33" s="12">
        <v>0.2</v>
      </c>
      <c r="G33" s="12">
        <v>1.8</v>
      </c>
      <c r="H33" s="12">
        <v>0.3</v>
      </c>
      <c r="I33" s="12">
        <v>202.7</v>
      </c>
      <c r="J33" s="12">
        <v>43</v>
      </c>
      <c r="K33" s="12">
        <v>30</v>
      </c>
      <c r="L33" s="12">
        <v>30.4</v>
      </c>
      <c r="M33" s="12">
        <v>21.5</v>
      </c>
      <c r="N33" s="12">
        <v>8.9</v>
      </c>
      <c r="O33" s="12">
        <v>24.1</v>
      </c>
      <c r="P33" s="12">
        <v>1.6</v>
      </c>
      <c r="Q33" s="12">
        <v>6.8</v>
      </c>
      <c r="R33" s="12">
        <v>7</v>
      </c>
      <c r="S33" s="12">
        <v>8.6999999999999993</v>
      </c>
      <c r="T33" s="12">
        <v>14.6</v>
      </c>
      <c r="U33" s="12">
        <v>1</v>
      </c>
      <c r="V33" s="12">
        <v>13.6</v>
      </c>
      <c r="W33" s="12">
        <v>7</v>
      </c>
      <c r="X33" s="12">
        <v>3.1</v>
      </c>
      <c r="Y33" s="12">
        <v>3.9</v>
      </c>
      <c r="Z33" s="12">
        <v>7.6</v>
      </c>
      <c r="AA33" s="12">
        <v>6</v>
      </c>
      <c r="AB33" s="12">
        <v>4.5</v>
      </c>
      <c r="AC33" s="12">
        <v>1.5</v>
      </c>
      <c r="AD33" s="12">
        <v>40</v>
      </c>
      <c r="AE33" s="12">
        <v>24.6</v>
      </c>
      <c r="AF33" s="12">
        <v>104.8</v>
      </c>
      <c r="AG33" s="12">
        <v>519.6</v>
      </c>
      <c r="AH33" s="12">
        <v>358.5</v>
      </c>
      <c r="AI33" s="12">
        <v>224.5</v>
      </c>
      <c r="AJ33" s="12">
        <v>100.1</v>
      </c>
      <c r="AK33" s="12">
        <v>33.9</v>
      </c>
      <c r="AL33" s="12">
        <v>27.2</v>
      </c>
      <c r="AM33" s="12">
        <v>5.8</v>
      </c>
      <c r="AN33" s="12">
        <v>4.7</v>
      </c>
      <c r="AO33" s="12">
        <v>16.7</v>
      </c>
      <c r="AP33" s="12">
        <v>18.600000000000001</v>
      </c>
      <c r="AQ33" s="12">
        <v>14.5</v>
      </c>
      <c r="AR33" s="12">
        <v>100.8</v>
      </c>
      <c r="AS33" s="12">
        <v>359.8</v>
      </c>
      <c r="AT33" s="12">
        <v>304.39999999999998</v>
      </c>
      <c r="AU33" s="12">
        <v>82.4</v>
      </c>
      <c r="AV33" s="12">
        <v>132.19999999999999</v>
      </c>
      <c r="AW33" s="12">
        <v>89.8</v>
      </c>
      <c r="AX33" s="12">
        <v>55.4</v>
      </c>
      <c r="AY33" s="12">
        <v>54.3</v>
      </c>
      <c r="AZ33" s="12">
        <v>1.1000000000000001</v>
      </c>
      <c r="BA33" s="12">
        <v>229.6</v>
      </c>
      <c r="BB33" s="12">
        <v>879.4</v>
      </c>
      <c r="BC33" s="12">
        <v>161.1</v>
      </c>
      <c r="BD33" s="12">
        <v>984.2</v>
      </c>
      <c r="BE33" s="12">
        <v>30.3</v>
      </c>
    </row>
    <row r="34" spans="1:57" ht="13.5" customHeight="1" x14ac:dyDescent="0.25">
      <c r="A34" s="10" t="s">
        <v>107</v>
      </c>
      <c r="B34" s="9"/>
      <c r="C34" s="11">
        <v>406.1</v>
      </c>
      <c r="D34" s="11">
        <v>3.7</v>
      </c>
      <c r="E34" s="11">
        <v>0.2</v>
      </c>
      <c r="F34" s="11">
        <v>0</v>
      </c>
      <c r="G34" s="11">
        <v>0.1</v>
      </c>
      <c r="H34" s="11">
        <v>0</v>
      </c>
      <c r="I34" s="11">
        <v>31.8</v>
      </c>
      <c r="J34" s="11">
        <v>5.6</v>
      </c>
      <c r="K34" s="11">
        <v>1.2</v>
      </c>
      <c r="L34" s="11">
        <v>1.7</v>
      </c>
      <c r="M34" s="11">
        <v>0.6</v>
      </c>
      <c r="N34" s="11">
        <v>1.1000000000000001</v>
      </c>
      <c r="O34" s="11">
        <v>7.7</v>
      </c>
      <c r="P34" s="11">
        <v>1</v>
      </c>
      <c r="Q34" s="11">
        <v>1</v>
      </c>
      <c r="R34" s="11">
        <v>2.9</v>
      </c>
      <c r="S34" s="11">
        <v>2.8</v>
      </c>
      <c r="T34" s="11">
        <v>7.6</v>
      </c>
      <c r="U34" s="11">
        <v>3.9</v>
      </c>
      <c r="V34" s="11">
        <v>3.7</v>
      </c>
      <c r="W34" s="11">
        <v>2.8</v>
      </c>
      <c r="X34" s="11">
        <v>2</v>
      </c>
      <c r="Y34" s="11">
        <v>0.8</v>
      </c>
      <c r="Z34" s="11">
        <v>3.3</v>
      </c>
      <c r="AA34" s="11">
        <v>0.4</v>
      </c>
      <c r="AB34" s="11">
        <v>0.4</v>
      </c>
      <c r="AC34" s="11">
        <v>0</v>
      </c>
      <c r="AD34" s="11">
        <v>1.4</v>
      </c>
      <c r="AE34" s="11">
        <v>4.0999999999999996</v>
      </c>
      <c r="AF34" s="11">
        <v>41.6</v>
      </c>
      <c r="AG34" s="11">
        <v>223.2</v>
      </c>
      <c r="AH34" s="11">
        <v>94.6</v>
      </c>
      <c r="AI34" s="11">
        <v>50.6</v>
      </c>
      <c r="AJ34" s="11">
        <v>24.7</v>
      </c>
      <c r="AK34" s="11">
        <v>19.3</v>
      </c>
      <c r="AL34" s="11">
        <v>16.7</v>
      </c>
      <c r="AM34" s="11">
        <v>2.6</v>
      </c>
      <c r="AN34" s="11">
        <v>3.7</v>
      </c>
      <c r="AO34" s="11">
        <v>10.4</v>
      </c>
      <c r="AP34" s="11">
        <v>44.5</v>
      </c>
      <c r="AQ34" s="11">
        <v>3.9</v>
      </c>
      <c r="AR34" s="11">
        <v>63.5</v>
      </c>
      <c r="AS34" s="11">
        <v>101.5</v>
      </c>
      <c r="AT34" s="11">
        <v>83.9</v>
      </c>
      <c r="AU34" s="11">
        <v>23.4</v>
      </c>
      <c r="AV34" s="11">
        <v>18.600000000000001</v>
      </c>
      <c r="AW34" s="11">
        <v>41.9</v>
      </c>
      <c r="AX34" s="11">
        <v>17.600000000000001</v>
      </c>
      <c r="AY34" s="11">
        <v>12.1</v>
      </c>
      <c r="AZ34" s="11">
        <v>5.5</v>
      </c>
      <c r="BA34" s="11">
        <v>36.1</v>
      </c>
      <c r="BB34" s="11">
        <v>324.7</v>
      </c>
      <c r="BC34" s="11">
        <v>128.6</v>
      </c>
      <c r="BD34" s="11">
        <v>366.3</v>
      </c>
      <c r="BE34" s="11">
        <v>18.7</v>
      </c>
    </row>
    <row r="35" spans="1:57" ht="13.5" customHeight="1" x14ac:dyDescent="0.25">
      <c r="A35" s="10" t="s">
        <v>108</v>
      </c>
      <c r="B35" s="9"/>
      <c r="C35" s="12">
        <v>37554</v>
      </c>
      <c r="D35" s="12">
        <v>2936.2</v>
      </c>
      <c r="E35" s="12">
        <v>384.9</v>
      </c>
      <c r="F35" s="12">
        <v>57.9</v>
      </c>
      <c r="G35" s="12">
        <v>160.5</v>
      </c>
      <c r="H35" s="12">
        <v>166.5</v>
      </c>
      <c r="I35" s="12">
        <v>5778.9</v>
      </c>
      <c r="J35" s="12">
        <v>1126.4000000000001</v>
      </c>
      <c r="K35" s="12">
        <v>756.2</v>
      </c>
      <c r="L35" s="12">
        <v>296.7</v>
      </c>
      <c r="M35" s="12">
        <v>112.9</v>
      </c>
      <c r="N35" s="12">
        <v>183.9</v>
      </c>
      <c r="O35" s="12">
        <v>737.8</v>
      </c>
      <c r="P35" s="12">
        <v>32.4</v>
      </c>
      <c r="Q35" s="12">
        <v>265.39999999999998</v>
      </c>
      <c r="R35" s="12">
        <v>243.4</v>
      </c>
      <c r="S35" s="12">
        <v>196.7</v>
      </c>
      <c r="T35" s="12">
        <v>420.2</v>
      </c>
      <c r="U35" s="12">
        <v>90.2</v>
      </c>
      <c r="V35" s="12">
        <v>330</v>
      </c>
      <c r="W35" s="12">
        <v>878.7</v>
      </c>
      <c r="X35" s="12">
        <v>640.9</v>
      </c>
      <c r="Y35" s="12">
        <v>237.9</v>
      </c>
      <c r="Z35" s="12">
        <v>302.10000000000002</v>
      </c>
      <c r="AA35" s="12">
        <v>738.2</v>
      </c>
      <c r="AB35" s="12">
        <v>653.9</v>
      </c>
      <c r="AC35" s="12">
        <v>84.3</v>
      </c>
      <c r="AD35" s="12">
        <v>522.6</v>
      </c>
      <c r="AE35" s="12">
        <v>237.9</v>
      </c>
      <c r="AF35" s="12">
        <v>4401.1000000000004</v>
      </c>
      <c r="AG35" s="12">
        <v>14567.9</v>
      </c>
      <c r="AH35" s="12">
        <v>8509</v>
      </c>
      <c r="AI35" s="12">
        <v>4800</v>
      </c>
      <c r="AJ35" s="12">
        <v>2331.8000000000002</v>
      </c>
      <c r="AK35" s="12">
        <v>1377.1</v>
      </c>
      <c r="AL35" s="12">
        <v>219.8</v>
      </c>
      <c r="AM35" s="12">
        <v>77.599999999999994</v>
      </c>
      <c r="AN35" s="12">
        <v>92.6</v>
      </c>
      <c r="AO35" s="12">
        <v>49.6</v>
      </c>
      <c r="AP35" s="12">
        <v>311.3</v>
      </c>
      <c r="AQ35" s="12">
        <v>445.4</v>
      </c>
      <c r="AR35" s="12">
        <v>5082.3999999999996</v>
      </c>
      <c r="AS35" s="12">
        <v>9247.1</v>
      </c>
      <c r="AT35" s="12">
        <v>6183.7</v>
      </c>
      <c r="AU35" s="12">
        <v>2713.2</v>
      </c>
      <c r="AV35" s="12">
        <v>2353.5</v>
      </c>
      <c r="AW35" s="12">
        <v>1117</v>
      </c>
      <c r="AX35" s="12">
        <v>3063.4</v>
      </c>
      <c r="AY35" s="12">
        <v>587.79999999999995</v>
      </c>
      <c r="AZ35" s="12">
        <v>2475.6</v>
      </c>
      <c r="BA35" s="12">
        <v>6401.7</v>
      </c>
      <c r="BB35" s="12">
        <v>23815</v>
      </c>
      <c r="BC35" s="12">
        <v>6058.8</v>
      </c>
      <c r="BD35" s="12">
        <v>28216.1</v>
      </c>
      <c r="BE35" s="12">
        <v>860.7</v>
      </c>
    </row>
    <row r="36" spans="1:57" ht="13.5" customHeight="1" x14ac:dyDescent="0.25">
      <c r="A36" s="10" t="s">
        <v>109</v>
      </c>
      <c r="B36" s="9"/>
      <c r="C36" s="11">
        <v>8807</v>
      </c>
      <c r="D36" s="11">
        <v>194</v>
      </c>
      <c r="E36" s="11">
        <v>10</v>
      </c>
      <c r="F36" s="11">
        <v>3.5</v>
      </c>
      <c r="G36" s="11">
        <v>1.7</v>
      </c>
      <c r="H36" s="11">
        <v>4.9000000000000004</v>
      </c>
      <c r="I36" s="11">
        <v>766</v>
      </c>
      <c r="J36" s="11">
        <v>127</v>
      </c>
      <c r="K36" s="11">
        <v>17</v>
      </c>
      <c r="L36" s="11">
        <v>52</v>
      </c>
      <c r="M36" s="11">
        <v>13</v>
      </c>
      <c r="N36" s="11">
        <v>39</v>
      </c>
      <c r="O36" s="11">
        <v>114</v>
      </c>
      <c r="P36" s="11">
        <v>6</v>
      </c>
      <c r="Q36" s="11">
        <v>56</v>
      </c>
      <c r="R36" s="11">
        <v>31</v>
      </c>
      <c r="S36" s="11">
        <v>21</v>
      </c>
      <c r="T36" s="11">
        <v>107</v>
      </c>
      <c r="U36" s="11">
        <v>19</v>
      </c>
      <c r="V36" s="11">
        <v>88</v>
      </c>
      <c r="W36" s="11">
        <v>46</v>
      </c>
      <c r="X36" s="11">
        <v>26</v>
      </c>
      <c r="Y36" s="11">
        <v>20</v>
      </c>
      <c r="Z36" s="11">
        <v>80</v>
      </c>
      <c r="AA36" s="11">
        <v>38</v>
      </c>
      <c r="AB36" s="11">
        <v>20</v>
      </c>
      <c r="AC36" s="11">
        <v>18</v>
      </c>
      <c r="AD36" s="11">
        <v>185</v>
      </c>
      <c r="AE36" s="11">
        <v>56</v>
      </c>
      <c r="AF36" s="11">
        <v>462</v>
      </c>
      <c r="AG36" s="11">
        <v>4557</v>
      </c>
      <c r="AH36" s="11">
        <v>2188</v>
      </c>
      <c r="AI36" s="11">
        <v>1418</v>
      </c>
      <c r="AJ36" s="11">
        <v>378</v>
      </c>
      <c r="AK36" s="11">
        <v>392</v>
      </c>
      <c r="AL36" s="11">
        <v>267</v>
      </c>
      <c r="AM36" s="11">
        <v>54</v>
      </c>
      <c r="AN36" s="11">
        <v>30</v>
      </c>
      <c r="AO36" s="11">
        <v>183</v>
      </c>
      <c r="AP36" s="11">
        <v>237</v>
      </c>
      <c r="AQ36" s="11">
        <v>73</v>
      </c>
      <c r="AR36" s="11">
        <v>1792</v>
      </c>
      <c r="AS36" s="11">
        <v>2762</v>
      </c>
      <c r="AT36" s="11">
        <v>2387</v>
      </c>
      <c r="AU36" s="11">
        <v>484</v>
      </c>
      <c r="AV36" s="11">
        <v>518</v>
      </c>
      <c r="AW36" s="11">
        <v>1385</v>
      </c>
      <c r="AX36" s="11">
        <v>375</v>
      </c>
      <c r="AY36" s="11">
        <v>352</v>
      </c>
      <c r="AZ36" s="11">
        <v>23</v>
      </c>
      <c r="BA36" s="11">
        <v>832</v>
      </c>
      <c r="BB36" s="11">
        <v>7319</v>
      </c>
      <c r="BC36" s="11">
        <v>2369</v>
      </c>
      <c r="BD36" s="11">
        <v>7781</v>
      </c>
      <c r="BE36" s="11">
        <v>293</v>
      </c>
    </row>
    <row r="37" spans="1:57" ht="13.5" customHeight="1" x14ac:dyDescent="0.25">
      <c r="A37" s="10" t="s">
        <v>110</v>
      </c>
      <c r="B37" s="9"/>
      <c r="C37" s="12">
        <v>2352.1999999999998</v>
      </c>
      <c r="D37" s="12">
        <v>147</v>
      </c>
      <c r="E37" s="12">
        <v>5.6</v>
      </c>
      <c r="F37" s="12">
        <v>1.9</v>
      </c>
      <c r="G37" s="12">
        <v>2.9</v>
      </c>
      <c r="H37" s="12">
        <v>0.9</v>
      </c>
      <c r="I37" s="12">
        <v>264.60000000000002</v>
      </c>
      <c r="J37" s="12">
        <v>101.8</v>
      </c>
      <c r="K37" s="12">
        <v>10</v>
      </c>
      <c r="L37" s="12">
        <v>31.2</v>
      </c>
      <c r="M37" s="12">
        <v>17.2</v>
      </c>
      <c r="N37" s="12">
        <v>13.9</v>
      </c>
      <c r="O37" s="12">
        <v>35.700000000000003</v>
      </c>
      <c r="P37" s="12">
        <v>3.3</v>
      </c>
      <c r="Q37" s="12">
        <v>11.4</v>
      </c>
      <c r="R37" s="12">
        <v>10.7</v>
      </c>
      <c r="S37" s="12">
        <v>10.3</v>
      </c>
      <c r="T37" s="12">
        <v>31</v>
      </c>
      <c r="U37" s="12">
        <v>5.2</v>
      </c>
      <c r="V37" s="12">
        <v>25.8</v>
      </c>
      <c r="W37" s="12">
        <v>10.5</v>
      </c>
      <c r="X37" s="12">
        <v>5</v>
      </c>
      <c r="Y37" s="12">
        <v>5.5</v>
      </c>
      <c r="Z37" s="12">
        <v>17.5</v>
      </c>
      <c r="AA37" s="12">
        <v>9.4</v>
      </c>
      <c r="AB37" s="12">
        <v>4.2</v>
      </c>
      <c r="AC37" s="12">
        <v>5.2</v>
      </c>
      <c r="AD37" s="12">
        <v>17.7</v>
      </c>
      <c r="AE37" s="12">
        <v>18.8</v>
      </c>
      <c r="AF37" s="12">
        <v>227</v>
      </c>
      <c r="AG37" s="12">
        <v>1004.6</v>
      </c>
      <c r="AH37" s="12">
        <v>580</v>
      </c>
      <c r="AI37" s="12">
        <v>336.8</v>
      </c>
      <c r="AJ37" s="12">
        <v>92.8</v>
      </c>
      <c r="AK37" s="12">
        <v>150.4</v>
      </c>
      <c r="AL37" s="12">
        <v>91.8</v>
      </c>
      <c r="AM37" s="12">
        <v>28.1</v>
      </c>
      <c r="AN37" s="12">
        <v>18.2</v>
      </c>
      <c r="AO37" s="12">
        <v>45.4</v>
      </c>
      <c r="AP37" s="12">
        <v>67.5</v>
      </c>
      <c r="AQ37" s="12">
        <v>29.1</v>
      </c>
      <c r="AR37" s="12">
        <v>236.2</v>
      </c>
      <c r="AS37" s="12">
        <v>684.5</v>
      </c>
      <c r="AT37" s="12">
        <v>574.79999999999995</v>
      </c>
      <c r="AU37" s="12">
        <v>115.8</v>
      </c>
      <c r="AV37" s="12">
        <v>203.8</v>
      </c>
      <c r="AW37" s="12">
        <v>255.2</v>
      </c>
      <c r="AX37" s="12">
        <v>109.7</v>
      </c>
      <c r="AY37" s="12">
        <v>109.7</v>
      </c>
      <c r="AZ37" s="12">
        <v>0</v>
      </c>
      <c r="BA37" s="12">
        <v>289.10000000000002</v>
      </c>
      <c r="BB37" s="12">
        <v>1689.1</v>
      </c>
      <c r="BC37" s="12">
        <v>424.6</v>
      </c>
      <c r="BD37" s="12">
        <v>1916.1</v>
      </c>
      <c r="BE37" s="12">
        <v>96.8</v>
      </c>
    </row>
    <row r="38" spans="1:57" ht="13.5" customHeight="1" x14ac:dyDescent="0.25">
      <c r="A38" s="10" t="s">
        <v>111</v>
      </c>
      <c r="B38" s="9"/>
      <c r="C38" s="11">
        <v>2757.1</v>
      </c>
      <c r="D38" s="11">
        <v>69.2</v>
      </c>
      <c r="E38" s="11">
        <v>65</v>
      </c>
      <c r="F38" s="11">
        <v>29.5</v>
      </c>
      <c r="G38" s="11">
        <v>5</v>
      </c>
      <c r="H38" s="11">
        <v>30.5</v>
      </c>
      <c r="I38" s="11">
        <v>243.9</v>
      </c>
      <c r="J38" s="11">
        <v>52.6</v>
      </c>
      <c r="K38" s="11">
        <v>4.4000000000000004</v>
      </c>
      <c r="L38" s="11">
        <v>22.8</v>
      </c>
      <c r="M38" s="11">
        <v>13.6</v>
      </c>
      <c r="N38" s="11">
        <v>9.1999999999999993</v>
      </c>
      <c r="O38" s="11">
        <v>28.5</v>
      </c>
      <c r="P38" s="11">
        <v>1.2</v>
      </c>
      <c r="Q38" s="11">
        <v>12.5</v>
      </c>
      <c r="R38" s="11">
        <v>4.4000000000000004</v>
      </c>
      <c r="S38" s="11">
        <v>10.4</v>
      </c>
      <c r="T38" s="11">
        <v>36.700000000000003</v>
      </c>
      <c r="U38" s="11">
        <v>10.3</v>
      </c>
      <c r="V38" s="11">
        <v>26.4</v>
      </c>
      <c r="W38" s="11">
        <v>18.2</v>
      </c>
      <c r="X38" s="11">
        <v>9.3000000000000007</v>
      </c>
      <c r="Y38" s="11">
        <v>8.8000000000000007</v>
      </c>
      <c r="Z38" s="11">
        <v>24.5</v>
      </c>
      <c r="AA38" s="11">
        <v>26.1</v>
      </c>
      <c r="AB38" s="11">
        <v>2.4</v>
      </c>
      <c r="AC38" s="11">
        <v>23.7</v>
      </c>
      <c r="AD38" s="11">
        <v>30.1</v>
      </c>
      <c r="AE38" s="11">
        <v>28.6</v>
      </c>
      <c r="AF38" s="11">
        <v>221.4</v>
      </c>
      <c r="AG38" s="11">
        <v>1061.0999999999999</v>
      </c>
      <c r="AH38" s="11">
        <v>643.29999999999995</v>
      </c>
      <c r="AI38" s="11">
        <v>376.3</v>
      </c>
      <c r="AJ38" s="11">
        <v>175</v>
      </c>
      <c r="AK38" s="11">
        <v>92</v>
      </c>
      <c r="AL38" s="11">
        <v>92.4</v>
      </c>
      <c r="AM38" s="11">
        <v>35</v>
      </c>
      <c r="AN38" s="11">
        <v>12.9</v>
      </c>
      <c r="AO38" s="11">
        <v>44.5</v>
      </c>
      <c r="AP38" s="11">
        <v>48.6</v>
      </c>
      <c r="AQ38" s="11">
        <v>25.2</v>
      </c>
      <c r="AR38" s="11">
        <v>251.6</v>
      </c>
      <c r="AS38" s="11">
        <v>1067.8</v>
      </c>
      <c r="AT38" s="11">
        <v>972.5</v>
      </c>
      <c r="AU38" s="11">
        <v>199.9</v>
      </c>
      <c r="AV38" s="11">
        <v>203.8</v>
      </c>
      <c r="AW38" s="11">
        <v>568.79999999999995</v>
      </c>
      <c r="AX38" s="11">
        <v>95.3</v>
      </c>
      <c r="AY38" s="11">
        <v>91.6</v>
      </c>
      <c r="AZ38" s="11">
        <v>3.7</v>
      </c>
      <c r="BA38" s="11">
        <v>337.5</v>
      </c>
      <c r="BB38" s="11">
        <v>2129</v>
      </c>
      <c r="BC38" s="11">
        <v>417.8</v>
      </c>
      <c r="BD38" s="11">
        <v>2350.4</v>
      </c>
      <c r="BE38" s="11">
        <v>101.7</v>
      </c>
    </row>
    <row r="39" spans="1:57" ht="13.5" customHeight="1" x14ac:dyDescent="0.25">
      <c r="A39" s="10" t="s">
        <v>112</v>
      </c>
      <c r="B39" s="9"/>
      <c r="C39" s="12">
        <v>15970</v>
      </c>
      <c r="D39" s="12">
        <v>1841.9</v>
      </c>
      <c r="E39" s="12">
        <v>229.6</v>
      </c>
      <c r="F39" s="12">
        <v>145.30000000000001</v>
      </c>
      <c r="G39" s="12">
        <v>58.1</v>
      </c>
      <c r="H39" s="12">
        <v>26.2</v>
      </c>
      <c r="I39" s="12">
        <v>3093.7</v>
      </c>
      <c r="J39" s="12">
        <v>535.29999999999995</v>
      </c>
      <c r="K39" s="12">
        <v>219.1</v>
      </c>
      <c r="L39" s="12">
        <v>299.10000000000002</v>
      </c>
      <c r="M39" s="12">
        <v>162.1</v>
      </c>
      <c r="N39" s="12">
        <v>137</v>
      </c>
      <c r="O39" s="12">
        <v>511.5</v>
      </c>
      <c r="P39" s="12">
        <v>19.399999999999999</v>
      </c>
      <c r="Q39" s="12">
        <v>139.6</v>
      </c>
      <c r="R39" s="12">
        <v>182.8</v>
      </c>
      <c r="S39" s="12">
        <v>169.7</v>
      </c>
      <c r="T39" s="12">
        <v>413.6</v>
      </c>
      <c r="U39" s="12">
        <v>99.9</v>
      </c>
      <c r="V39" s="12">
        <v>313.7</v>
      </c>
      <c r="W39" s="12">
        <v>214</v>
      </c>
      <c r="X39" s="12">
        <v>85.5</v>
      </c>
      <c r="Y39" s="12">
        <v>128.5</v>
      </c>
      <c r="Z39" s="12">
        <v>160.69999999999999</v>
      </c>
      <c r="AA39" s="12">
        <v>329.2</v>
      </c>
      <c r="AB39" s="12">
        <v>253</v>
      </c>
      <c r="AC39" s="12">
        <v>76.2</v>
      </c>
      <c r="AD39" s="12">
        <v>411.2</v>
      </c>
      <c r="AE39" s="12">
        <v>353</v>
      </c>
      <c r="AF39" s="12">
        <v>1156.3</v>
      </c>
      <c r="AG39" s="12">
        <v>5555.1</v>
      </c>
      <c r="AH39" s="12">
        <v>3608.2</v>
      </c>
      <c r="AI39" s="12">
        <v>2337.6999999999998</v>
      </c>
      <c r="AJ39" s="12">
        <v>929.9</v>
      </c>
      <c r="AK39" s="12">
        <v>340.6</v>
      </c>
      <c r="AL39" s="12">
        <v>374.6</v>
      </c>
      <c r="AM39" s="12">
        <v>93.6</v>
      </c>
      <c r="AN39" s="12">
        <v>94.8</v>
      </c>
      <c r="AO39" s="12">
        <v>186.2</v>
      </c>
      <c r="AP39" s="12">
        <v>396.5</v>
      </c>
      <c r="AQ39" s="12">
        <v>172.5</v>
      </c>
      <c r="AR39" s="12">
        <v>1003.3</v>
      </c>
      <c r="AS39" s="12">
        <v>3740.4</v>
      </c>
      <c r="AT39" s="12">
        <v>3261.6</v>
      </c>
      <c r="AU39" s="12">
        <v>1078.5</v>
      </c>
      <c r="AV39" s="12">
        <v>1239.3</v>
      </c>
      <c r="AW39" s="12">
        <v>943.8</v>
      </c>
      <c r="AX39" s="12">
        <v>478.8</v>
      </c>
      <c r="AY39" s="12">
        <v>459.2</v>
      </c>
      <c r="AZ39" s="12">
        <v>19.600000000000001</v>
      </c>
      <c r="BA39" s="12">
        <v>3676.3</v>
      </c>
      <c r="BB39" s="12">
        <v>9295.5</v>
      </c>
      <c r="BC39" s="12">
        <v>1946.9</v>
      </c>
      <c r="BD39" s="12">
        <v>10451.799999999999</v>
      </c>
      <c r="BE39" s="12">
        <v>460.1</v>
      </c>
    </row>
    <row r="40" spans="1:57" ht="13.5" customHeight="1" x14ac:dyDescent="0.25">
      <c r="A40" s="10" t="s">
        <v>113</v>
      </c>
      <c r="B40" s="9"/>
      <c r="C40" s="11">
        <v>4575.8</v>
      </c>
      <c r="D40" s="11">
        <v>458.3</v>
      </c>
      <c r="E40" s="11">
        <v>11.5</v>
      </c>
      <c r="F40" s="11">
        <v>2.2999999999999998</v>
      </c>
      <c r="G40" s="11">
        <v>8.8000000000000007</v>
      </c>
      <c r="H40" s="11">
        <v>0.4</v>
      </c>
      <c r="I40" s="11">
        <v>710.6</v>
      </c>
      <c r="J40" s="11">
        <v>107.6</v>
      </c>
      <c r="K40" s="11">
        <v>211.3</v>
      </c>
      <c r="L40" s="11">
        <v>59.3</v>
      </c>
      <c r="M40" s="11">
        <v>32.9</v>
      </c>
      <c r="N40" s="11">
        <v>26.5</v>
      </c>
      <c r="O40" s="11">
        <v>84.5</v>
      </c>
      <c r="P40" s="11">
        <v>1.7</v>
      </c>
      <c r="Q40" s="11">
        <v>18.3</v>
      </c>
      <c r="R40" s="11">
        <v>24.6</v>
      </c>
      <c r="S40" s="11">
        <v>39.9</v>
      </c>
      <c r="T40" s="11">
        <v>86.1</v>
      </c>
      <c r="U40" s="11">
        <v>7.3</v>
      </c>
      <c r="V40" s="11">
        <v>78.8</v>
      </c>
      <c r="W40" s="11">
        <v>27.8</v>
      </c>
      <c r="X40" s="11">
        <v>10.199999999999999</v>
      </c>
      <c r="Y40" s="11">
        <v>17.600000000000001</v>
      </c>
      <c r="Z40" s="11">
        <v>22.3</v>
      </c>
      <c r="AA40" s="11">
        <v>38.299999999999997</v>
      </c>
      <c r="AB40" s="11">
        <v>34</v>
      </c>
      <c r="AC40" s="11">
        <v>4.3</v>
      </c>
      <c r="AD40" s="11">
        <v>73.3</v>
      </c>
      <c r="AE40" s="11">
        <v>48.8</v>
      </c>
      <c r="AF40" s="11">
        <v>273.3</v>
      </c>
      <c r="AG40" s="11">
        <v>1842.6</v>
      </c>
      <c r="AH40" s="11">
        <v>1143.4000000000001</v>
      </c>
      <c r="AI40" s="11">
        <v>694.4</v>
      </c>
      <c r="AJ40" s="11">
        <v>164.2</v>
      </c>
      <c r="AK40" s="11">
        <v>284.8</v>
      </c>
      <c r="AL40" s="11">
        <v>84.2</v>
      </c>
      <c r="AM40" s="11">
        <v>19.3</v>
      </c>
      <c r="AN40" s="11">
        <v>16.600000000000001</v>
      </c>
      <c r="AO40" s="11">
        <v>48.3</v>
      </c>
      <c r="AP40" s="11">
        <v>83.8</v>
      </c>
      <c r="AQ40" s="11">
        <v>28.1</v>
      </c>
      <c r="AR40" s="11">
        <v>503.1</v>
      </c>
      <c r="AS40" s="11">
        <v>1230.8</v>
      </c>
      <c r="AT40" s="11">
        <v>956.6</v>
      </c>
      <c r="AU40" s="11">
        <v>290.5</v>
      </c>
      <c r="AV40" s="11">
        <v>300.7</v>
      </c>
      <c r="AW40" s="11">
        <v>365.4</v>
      </c>
      <c r="AX40" s="11">
        <v>274.2</v>
      </c>
      <c r="AY40" s="11">
        <v>152</v>
      </c>
      <c r="AZ40" s="11">
        <v>122.2</v>
      </c>
      <c r="BA40" s="11">
        <v>770.9</v>
      </c>
      <c r="BB40" s="11">
        <v>3073.4</v>
      </c>
      <c r="BC40" s="11">
        <v>699.2</v>
      </c>
      <c r="BD40" s="11">
        <v>3346.7</v>
      </c>
      <c r="BE40" s="11">
        <v>94.4</v>
      </c>
    </row>
    <row r="41" spans="1:57" ht="13.5" customHeight="1" x14ac:dyDescent="0.25">
      <c r="A41" s="10" t="s">
        <v>114</v>
      </c>
      <c r="B41" s="9"/>
      <c r="C41" s="12">
        <v>2267.1</v>
      </c>
      <c r="D41" s="12">
        <v>73.400000000000006</v>
      </c>
      <c r="E41" s="12">
        <v>6.8</v>
      </c>
      <c r="F41" s="12">
        <v>3.7</v>
      </c>
      <c r="G41" s="12">
        <v>2.1</v>
      </c>
      <c r="H41" s="12">
        <v>1</v>
      </c>
      <c r="I41" s="12">
        <v>490.7</v>
      </c>
      <c r="J41" s="12">
        <v>43.4</v>
      </c>
      <c r="K41" s="12">
        <v>38.6</v>
      </c>
      <c r="L41" s="12">
        <v>40.799999999999997</v>
      </c>
      <c r="M41" s="12">
        <v>26.7</v>
      </c>
      <c r="N41" s="12">
        <v>14.1</v>
      </c>
      <c r="O41" s="12">
        <v>64.400000000000006</v>
      </c>
      <c r="P41" s="12">
        <v>2.5</v>
      </c>
      <c r="Q41" s="12">
        <v>10.8</v>
      </c>
      <c r="R41" s="12">
        <v>33.1</v>
      </c>
      <c r="S41" s="12">
        <v>17.899999999999999</v>
      </c>
      <c r="T41" s="12">
        <v>98.2</v>
      </c>
      <c r="U41" s="12">
        <v>22.8</v>
      </c>
      <c r="V41" s="12">
        <v>75.400000000000006</v>
      </c>
      <c r="W41" s="12">
        <v>46.2</v>
      </c>
      <c r="X41" s="12">
        <v>14.7</v>
      </c>
      <c r="Y41" s="12">
        <v>31.5</v>
      </c>
      <c r="Z41" s="12">
        <v>42.9</v>
      </c>
      <c r="AA41" s="12">
        <v>72.099999999999994</v>
      </c>
      <c r="AB41" s="12">
        <v>67.900000000000006</v>
      </c>
      <c r="AC41" s="12">
        <v>4.2</v>
      </c>
      <c r="AD41" s="12">
        <v>44.3</v>
      </c>
      <c r="AE41" s="12">
        <v>40.5</v>
      </c>
      <c r="AF41" s="12">
        <v>163.1</v>
      </c>
      <c r="AG41" s="12">
        <v>966.7</v>
      </c>
      <c r="AH41" s="12">
        <v>609</v>
      </c>
      <c r="AI41" s="12">
        <v>377.6</v>
      </c>
      <c r="AJ41" s="12">
        <v>137</v>
      </c>
      <c r="AK41" s="12">
        <v>94.3</v>
      </c>
      <c r="AL41" s="12">
        <v>60.9</v>
      </c>
      <c r="AM41" s="12">
        <v>12.1</v>
      </c>
      <c r="AN41" s="12">
        <v>11.4</v>
      </c>
      <c r="AO41" s="12">
        <v>37.4</v>
      </c>
      <c r="AP41" s="12">
        <v>45.7</v>
      </c>
      <c r="AQ41" s="12">
        <v>22.6</v>
      </c>
      <c r="AR41" s="12">
        <v>228.5</v>
      </c>
      <c r="AS41" s="12">
        <v>526</v>
      </c>
      <c r="AT41" s="12">
        <v>463.2</v>
      </c>
      <c r="AU41" s="12">
        <v>160.80000000000001</v>
      </c>
      <c r="AV41" s="12">
        <v>171.5</v>
      </c>
      <c r="AW41" s="12">
        <v>130.9</v>
      </c>
      <c r="AX41" s="12">
        <v>62.7</v>
      </c>
      <c r="AY41" s="12">
        <v>62.7</v>
      </c>
      <c r="AZ41" s="12">
        <v>0</v>
      </c>
      <c r="BA41" s="12">
        <v>537.9</v>
      </c>
      <c r="BB41" s="12">
        <v>1492.7</v>
      </c>
      <c r="BC41" s="12">
        <v>357.7</v>
      </c>
      <c r="BD41" s="12">
        <v>1655.8</v>
      </c>
      <c r="BE41" s="12">
        <v>75.599999999999994</v>
      </c>
    </row>
    <row r="42" spans="1:57" ht="13.5" customHeight="1" x14ac:dyDescent="0.25">
      <c r="A42" s="10" t="s">
        <v>115</v>
      </c>
      <c r="B42" s="9"/>
      <c r="C42" s="11">
        <v>941.6</v>
      </c>
      <c r="D42" s="11">
        <v>75.3</v>
      </c>
      <c r="E42" s="11">
        <v>2.5</v>
      </c>
      <c r="F42" s="11">
        <v>1.5</v>
      </c>
      <c r="G42" s="11">
        <v>0.9</v>
      </c>
      <c r="H42" s="11">
        <v>0.1</v>
      </c>
      <c r="I42" s="11">
        <v>190.9</v>
      </c>
      <c r="J42" s="11">
        <v>16.3</v>
      </c>
      <c r="K42" s="11">
        <v>10</v>
      </c>
      <c r="L42" s="11">
        <v>17.600000000000001</v>
      </c>
      <c r="M42" s="11">
        <v>9.1999999999999993</v>
      </c>
      <c r="N42" s="11">
        <v>8.4</v>
      </c>
      <c r="O42" s="11">
        <v>35.200000000000003</v>
      </c>
      <c r="P42" s="11">
        <v>0</v>
      </c>
      <c r="Q42" s="11">
        <v>14.3</v>
      </c>
      <c r="R42" s="11">
        <v>13.9</v>
      </c>
      <c r="S42" s="11">
        <v>7</v>
      </c>
      <c r="T42" s="11">
        <v>40.4</v>
      </c>
      <c r="U42" s="11">
        <v>8</v>
      </c>
      <c r="V42" s="11">
        <v>32.4</v>
      </c>
      <c r="W42" s="11">
        <v>24</v>
      </c>
      <c r="X42" s="11">
        <v>6.4</v>
      </c>
      <c r="Y42" s="11">
        <v>17.600000000000001</v>
      </c>
      <c r="Z42" s="11">
        <v>13</v>
      </c>
      <c r="AA42" s="11">
        <v>15.1</v>
      </c>
      <c r="AB42" s="11">
        <v>14.5</v>
      </c>
      <c r="AC42" s="11">
        <v>0.6</v>
      </c>
      <c r="AD42" s="11">
        <v>19.2</v>
      </c>
      <c r="AE42" s="11">
        <v>19</v>
      </c>
      <c r="AF42" s="11">
        <v>62.6</v>
      </c>
      <c r="AG42" s="11">
        <v>376.9</v>
      </c>
      <c r="AH42" s="11">
        <v>200.1</v>
      </c>
      <c r="AI42" s="11">
        <v>115.4</v>
      </c>
      <c r="AJ42" s="11">
        <v>48.8</v>
      </c>
      <c r="AK42" s="11">
        <v>35.9</v>
      </c>
      <c r="AL42" s="11">
        <v>27.7</v>
      </c>
      <c r="AM42" s="11">
        <v>7.4</v>
      </c>
      <c r="AN42" s="11">
        <v>5.2</v>
      </c>
      <c r="AO42" s="11">
        <v>15.1</v>
      </c>
      <c r="AP42" s="11">
        <v>22.7</v>
      </c>
      <c r="AQ42" s="11">
        <v>5.5</v>
      </c>
      <c r="AR42" s="11">
        <v>120.9</v>
      </c>
      <c r="AS42" s="11">
        <v>214.4</v>
      </c>
      <c r="AT42" s="11">
        <v>177.9</v>
      </c>
      <c r="AU42" s="11">
        <v>49.3</v>
      </c>
      <c r="AV42" s="11">
        <v>69.2</v>
      </c>
      <c r="AW42" s="11">
        <v>59.4</v>
      </c>
      <c r="AX42" s="11">
        <v>36.5</v>
      </c>
      <c r="AY42" s="11">
        <v>34.9</v>
      </c>
      <c r="AZ42" s="11">
        <v>1.6</v>
      </c>
      <c r="BA42" s="11">
        <v>212.4</v>
      </c>
      <c r="BB42" s="11">
        <v>591.29999999999995</v>
      </c>
      <c r="BC42" s="11">
        <v>176.8</v>
      </c>
      <c r="BD42" s="11">
        <v>653.9</v>
      </c>
      <c r="BE42" s="11">
        <v>34.1</v>
      </c>
    </row>
    <row r="43" spans="1:57" ht="13.5" customHeight="1" x14ac:dyDescent="0.25">
      <c r="A43" s="10" t="s">
        <v>116</v>
      </c>
      <c r="B43" s="9"/>
      <c r="C43" s="12">
        <v>18521.3</v>
      </c>
      <c r="D43" s="12">
        <v>731.6</v>
      </c>
      <c r="E43" s="12">
        <v>29.9</v>
      </c>
      <c r="F43" s="12">
        <v>3.3</v>
      </c>
      <c r="G43" s="12">
        <v>26.2</v>
      </c>
      <c r="H43" s="12">
        <v>0.4</v>
      </c>
      <c r="I43" s="12">
        <v>1997.1</v>
      </c>
      <c r="J43" s="12">
        <v>429.8</v>
      </c>
      <c r="K43" s="12">
        <v>153.80000000000001</v>
      </c>
      <c r="L43" s="12">
        <v>161.9</v>
      </c>
      <c r="M43" s="12">
        <v>54.5</v>
      </c>
      <c r="N43" s="12">
        <v>107.4</v>
      </c>
      <c r="O43" s="12">
        <v>322.89999999999998</v>
      </c>
      <c r="P43" s="12">
        <v>8.6</v>
      </c>
      <c r="Q43" s="12">
        <v>139</v>
      </c>
      <c r="R43" s="12">
        <v>88.3</v>
      </c>
      <c r="S43" s="12">
        <v>87</v>
      </c>
      <c r="T43" s="12">
        <v>291.8</v>
      </c>
      <c r="U43" s="12">
        <v>76.7</v>
      </c>
      <c r="V43" s="12">
        <v>215</v>
      </c>
      <c r="W43" s="12">
        <v>97.4</v>
      </c>
      <c r="X43" s="12">
        <v>39.200000000000003</v>
      </c>
      <c r="Y43" s="12">
        <v>58.2</v>
      </c>
      <c r="Z43" s="12">
        <v>130.4</v>
      </c>
      <c r="AA43" s="12">
        <v>198.6</v>
      </c>
      <c r="AB43" s="12">
        <v>148.5</v>
      </c>
      <c r="AC43" s="12">
        <v>50.1</v>
      </c>
      <c r="AD43" s="12">
        <v>210.6</v>
      </c>
      <c r="AE43" s="12">
        <v>205.6</v>
      </c>
      <c r="AF43" s="12">
        <v>1040.3</v>
      </c>
      <c r="AG43" s="12">
        <v>8847.7999999999993</v>
      </c>
      <c r="AH43" s="12">
        <v>5600.1</v>
      </c>
      <c r="AI43" s="12">
        <v>3344.6</v>
      </c>
      <c r="AJ43" s="12">
        <v>806.4</v>
      </c>
      <c r="AK43" s="12">
        <v>1449.1</v>
      </c>
      <c r="AL43" s="12">
        <v>480.2</v>
      </c>
      <c r="AM43" s="12">
        <v>127.3</v>
      </c>
      <c r="AN43" s="12">
        <v>68.8</v>
      </c>
      <c r="AO43" s="12">
        <v>284</v>
      </c>
      <c r="AP43" s="12">
        <v>356.7</v>
      </c>
      <c r="AQ43" s="12">
        <v>199.9</v>
      </c>
      <c r="AR43" s="12">
        <v>2211.1</v>
      </c>
      <c r="AS43" s="12">
        <v>5668.9</v>
      </c>
      <c r="AT43" s="12">
        <v>3991.8</v>
      </c>
      <c r="AU43" s="12">
        <v>1449.8</v>
      </c>
      <c r="AV43" s="12">
        <v>1225.2</v>
      </c>
      <c r="AW43" s="12">
        <v>1316.7</v>
      </c>
      <c r="AX43" s="12">
        <v>1677.2</v>
      </c>
      <c r="AY43" s="12">
        <v>1016.5</v>
      </c>
      <c r="AZ43" s="12">
        <v>660.7</v>
      </c>
      <c r="BA43" s="12">
        <v>2232.6</v>
      </c>
      <c r="BB43" s="12">
        <v>14516.8</v>
      </c>
      <c r="BC43" s="12">
        <v>3247.8</v>
      </c>
      <c r="BD43" s="12">
        <v>15557.1</v>
      </c>
      <c r="BE43" s="12">
        <v>519.4</v>
      </c>
    </row>
    <row r="44" spans="1:57" ht="13.5" customHeight="1" x14ac:dyDescent="0.25">
      <c r="A44" s="10" t="s">
        <v>117</v>
      </c>
      <c r="B44" s="9"/>
      <c r="C44" s="11">
        <v>4809</v>
      </c>
      <c r="D44" s="11">
        <v>107</v>
      </c>
      <c r="E44" s="11">
        <v>9</v>
      </c>
      <c r="F44" s="11">
        <v>0.2</v>
      </c>
      <c r="G44" s="11">
        <v>8.6</v>
      </c>
      <c r="H44" s="11">
        <v>0.2</v>
      </c>
      <c r="I44" s="11">
        <v>559</v>
      </c>
      <c r="J44" s="11">
        <v>55</v>
      </c>
      <c r="K44" s="11">
        <v>8</v>
      </c>
      <c r="L44" s="11">
        <v>73</v>
      </c>
      <c r="M44" s="11">
        <v>32</v>
      </c>
      <c r="N44" s="11">
        <v>41</v>
      </c>
      <c r="O44" s="11">
        <v>72</v>
      </c>
      <c r="P44" s="11">
        <v>3</v>
      </c>
      <c r="Q44" s="11">
        <v>30</v>
      </c>
      <c r="R44" s="11">
        <v>21</v>
      </c>
      <c r="S44" s="11">
        <v>18</v>
      </c>
      <c r="T44" s="11">
        <v>105</v>
      </c>
      <c r="U44" s="11">
        <v>30</v>
      </c>
      <c r="V44" s="11">
        <v>75</v>
      </c>
      <c r="W44" s="11">
        <v>47</v>
      </c>
      <c r="X44" s="11">
        <v>21</v>
      </c>
      <c r="Y44" s="11">
        <v>26</v>
      </c>
      <c r="Z44" s="11">
        <v>74</v>
      </c>
      <c r="AA44" s="11">
        <v>79</v>
      </c>
      <c r="AB44" s="11">
        <v>63</v>
      </c>
      <c r="AC44" s="11">
        <v>16</v>
      </c>
      <c r="AD44" s="11">
        <v>46</v>
      </c>
      <c r="AE44" s="11">
        <v>57</v>
      </c>
      <c r="AF44" s="11">
        <v>342</v>
      </c>
      <c r="AG44" s="11">
        <v>1943</v>
      </c>
      <c r="AH44" s="11">
        <v>991</v>
      </c>
      <c r="AI44" s="11">
        <v>562</v>
      </c>
      <c r="AJ44" s="11">
        <v>245</v>
      </c>
      <c r="AK44" s="11">
        <v>184</v>
      </c>
      <c r="AL44" s="11">
        <v>194</v>
      </c>
      <c r="AM44" s="11">
        <v>57.8</v>
      </c>
      <c r="AN44" s="11">
        <v>22.9</v>
      </c>
      <c r="AO44" s="11">
        <v>113.4</v>
      </c>
      <c r="AP44" s="11">
        <v>96</v>
      </c>
      <c r="AQ44" s="11">
        <v>78</v>
      </c>
      <c r="AR44" s="11">
        <v>584</v>
      </c>
      <c r="AS44" s="11">
        <v>1792</v>
      </c>
      <c r="AT44" s="11">
        <v>1557</v>
      </c>
      <c r="AU44" s="11">
        <v>259</v>
      </c>
      <c r="AV44" s="11">
        <v>488</v>
      </c>
      <c r="AW44" s="11">
        <v>810</v>
      </c>
      <c r="AX44" s="11">
        <v>235</v>
      </c>
      <c r="AY44" s="11">
        <v>232</v>
      </c>
      <c r="AZ44" s="11">
        <v>3</v>
      </c>
      <c r="BA44" s="11">
        <v>625</v>
      </c>
      <c r="BB44" s="11">
        <v>3735</v>
      </c>
      <c r="BC44" s="11">
        <v>952</v>
      </c>
      <c r="BD44" s="11">
        <v>4077</v>
      </c>
      <c r="BE44" s="11">
        <v>215</v>
      </c>
    </row>
    <row r="45" spans="1:57" ht="13.5" customHeight="1" x14ac:dyDescent="0.25">
      <c r="A45" s="10" t="s">
        <v>118</v>
      </c>
      <c r="B45" s="9"/>
      <c r="C45" s="12">
        <v>4894.8999999999996</v>
      </c>
      <c r="D45" s="12">
        <v>165.9</v>
      </c>
      <c r="E45" s="12">
        <v>4.4000000000000004</v>
      </c>
      <c r="F45" s="12">
        <v>0</v>
      </c>
      <c r="G45" s="12">
        <v>4.3</v>
      </c>
      <c r="H45" s="12">
        <v>0.1</v>
      </c>
      <c r="I45" s="12">
        <v>663.7</v>
      </c>
      <c r="J45" s="12">
        <v>90.4</v>
      </c>
      <c r="K45" s="12">
        <v>13.5</v>
      </c>
      <c r="L45" s="12">
        <v>64.7</v>
      </c>
      <c r="M45" s="12">
        <v>36.799999999999997</v>
      </c>
      <c r="N45" s="12">
        <v>27.9</v>
      </c>
      <c r="O45" s="12">
        <v>116</v>
      </c>
      <c r="P45" s="12">
        <v>0.6</v>
      </c>
      <c r="Q45" s="12">
        <v>74.900000000000006</v>
      </c>
      <c r="R45" s="12">
        <v>23</v>
      </c>
      <c r="S45" s="12">
        <v>17.5</v>
      </c>
      <c r="T45" s="12">
        <v>91.2</v>
      </c>
      <c r="U45" s="12">
        <v>12.7</v>
      </c>
      <c r="V45" s="12">
        <v>78.5</v>
      </c>
      <c r="W45" s="12">
        <v>142.80000000000001</v>
      </c>
      <c r="X45" s="12">
        <v>110.6</v>
      </c>
      <c r="Y45" s="12">
        <v>32.200000000000003</v>
      </c>
      <c r="Z45" s="12">
        <v>81.099999999999994</v>
      </c>
      <c r="AA45" s="12">
        <v>16.5</v>
      </c>
      <c r="AB45" s="12">
        <v>4.9000000000000004</v>
      </c>
      <c r="AC45" s="12">
        <v>11.6</v>
      </c>
      <c r="AD45" s="12">
        <v>47.4</v>
      </c>
      <c r="AE45" s="12">
        <v>46.1</v>
      </c>
      <c r="AF45" s="12">
        <v>336.9</v>
      </c>
      <c r="AG45" s="12">
        <v>2234</v>
      </c>
      <c r="AH45" s="12">
        <v>1096.8</v>
      </c>
      <c r="AI45" s="12">
        <v>623.5</v>
      </c>
      <c r="AJ45" s="12">
        <v>232.9</v>
      </c>
      <c r="AK45" s="12">
        <v>240.4</v>
      </c>
      <c r="AL45" s="12">
        <v>155.4</v>
      </c>
      <c r="AM45" s="12">
        <v>34.700000000000003</v>
      </c>
      <c r="AN45" s="12">
        <v>30.4</v>
      </c>
      <c r="AO45" s="12">
        <v>90.3</v>
      </c>
      <c r="AP45" s="12">
        <v>232.3</v>
      </c>
      <c r="AQ45" s="12">
        <v>54.8</v>
      </c>
      <c r="AR45" s="12">
        <v>694.7</v>
      </c>
      <c r="AS45" s="12">
        <v>1443.8</v>
      </c>
      <c r="AT45" s="12">
        <v>1151.5</v>
      </c>
      <c r="AU45" s="12">
        <v>193.1</v>
      </c>
      <c r="AV45" s="12">
        <v>321.39999999999998</v>
      </c>
      <c r="AW45" s="12">
        <v>636.9</v>
      </c>
      <c r="AX45" s="12">
        <v>292.3</v>
      </c>
      <c r="AY45" s="12">
        <v>232.7</v>
      </c>
      <c r="AZ45" s="12">
        <v>59.7</v>
      </c>
      <c r="BA45" s="12">
        <v>714.3</v>
      </c>
      <c r="BB45" s="12">
        <v>3677.8</v>
      </c>
      <c r="BC45" s="12">
        <v>1137.2</v>
      </c>
      <c r="BD45" s="12">
        <v>4014.7</v>
      </c>
      <c r="BE45" s="12">
        <v>265.89999999999998</v>
      </c>
    </row>
    <row r="46" spans="1:57" ht="13.5" customHeight="1" x14ac:dyDescent="0.25">
      <c r="A46" s="10" t="s">
        <v>119</v>
      </c>
      <c r="B46" s="9"/>
      <c r="C46" s="11">
        <v>26330</v>
      </c>
      <c r="D46" s="11">
        <v>5422.5</v>
      </c>
      <c r="E46" s="11">
        <v>117.7</v>
      </c>
      <c r="F46" s="11">
        <v>42.2</v>
      </c>
      <c r="G46" s="11">
        <v>74</v>
      </c>
      <c r="H46" s="11">
        <v>1.5</v>
      </c>
      <c r="I46" s="11">
        <v>4902.3</v>
      </c>
      <c r="J46" s="11">
        <v>665.2</v>
      </c>
      <c r="K46" s="11">
        <v>1371.6</v>
      </c>
      <c r="L46" s="11">
        <v>254.8</v>
      </c>
      <c r="M46" s="11">
        <v>97.6</v>
      </c>
      <c r="N46" s="11">
        <v>157.19999999999999</v>
      </c>
      <c r="O46" s="11">
        <v>683.6</v>
      </c>
      <c r="P46" s="11">
        <v>10.6</v>
      </c>
      <c r="Q46" s="11">
        <v>42.7</v>
      </c>
      <c r="R46" s="11">
        <v>290.39999999999998</v>
      </c>
      <c r="S46" s="11">
        <v>339.8</v>
      </c>
      <c r="T46" s="11">
        <v>635.70000000000005</v>
      </c>
      <c r="U46" s="11">
        <v>183.3</v>
      </c>
      <c r="V46" s="11">
        <v>452.4</v>
      </c>
      <c r="W46" s="11">
        <v>255.4</v>
      </c>
      <c r="X46" s="11">
        <v>47.1</v>
      </c>
      <c r="Y46" s="11">
        <v>208.3</v>
      </c>
      <c r="Z46" s="11">
        <v>287.7</v>
      </c>
      <c r="AA46" s="11">
        <v>303.5</v>
      </c>
      <c r="AB46" s="11">
        <v>262.89999999999998</v>
      </c>
      <c r="AC46" s="11">
        <v>40.5</v>
      </c>
      <c r="AD46" s="11">
        <v>444.8</v>
      </c>
      <c r="AE46" s="11">
        <v>254.2</v>
      </c>
      <c r="AF46" s="11">
        <v>1892.9</v>
      </c>
      <c r="AG46" s="11">
        <v>8948.1</v>
      </c>
      <c r="AH46" s="11">
        <v>6181</v>
      </c>
      <c r="AI46" s="11">
        <v>3652.2</v>
      </c>
      <c r="AJ46" s="11">
        <v>1095.8</v>
      </c>
      <c r="AK46" s="11">
        <v>1433</v>
      </c>
      <c r="AL46" s="11">
        <v>248.2</v>
      </c>
      <c r="AM46" s="11">
        <v>58.3</v>
      </c>
      <c r="AN46" s="11">
        <v>75.8</v>
      </c>
      <c r="AO46" s="11">
        <v>114.1</v>
      </c>
      <c r="AP46" s="11">
        <v>290.8</v>
      </c>
      <c r="AQ46" s="11">
        <v>209.7</v>
      </c>
      <c r="AR46" s="11">
        <v>2018.5</v>
      </c>
      <c r="AS46" s="11">
        <v>4792.5</v>
      </c>
      <c r="AT46" s="11">
        <v>3860.9</v>
      </c>
      <c r="AU46" s="11">
        <v>1425.1</v>
      </c>
      <c r="AV46" s="11">
        <v>1395.4</v>
      </c>
      <c r="AW46" s="11">
        <v>1040.4000000000001</v>
      </c>
      <c r="AX46" s="11">
        <v>931.6</v>
      </c>
      <c r="AY46" s="11">
        <v>877.1</v>
      </c>
      <c r="AZ46" s="11">
        <v>54.5</v>
      </c>
      <c r="BA46" s="11">
        <v>5274.1</v>
      </c>
      <c r="BB46" s="11">
        <v>13740.6</v>
      </c>
      <c r="BC46" s="11">
        <v>2767.1</v>
      </c>
      <c r="BD46" s="11">
        <v>15633.4</v>
      </c>
      <c r="BE46" s="11">
        <v>295.3</v>
      </c>
    </row>
    <row r="47" spans="1:57" ht="13.5" customHeight="1" x14ac:dyDescent="0.25">
      <c r="A47" s="10" t="s">
        <v>120</v>
      </c>
      <c r="B47" s="9"/>
      <c r="C47" s="12">
        <v>31281.1</v>
      </c>
      <c r="D47" s="12">
        <v>399.6</v>
      </c>
      <c r="E47" s="12">
        <v>75.7</v>
      </c>
      <c r="F47" s="12">
        <v>20.9</v>
      </c>
      <c r="G47" s="12">
        <v>21.6</v>
      </c>
      <c r="H47" s="12">
        <v>33.200000000000003</v>
      </c>
      <c r="I47" s="12">
        <v>2503.8000000000002</v>
      </c>
      <c r="J47" s="12">
        <v>413.2</v>
      </c>
      <c r="K47" s="12">
        <v>106.5</v>
      </c>
      <c r="L47" s="12">
        <v>244.8</v>
      </c>
      <c r="M47" s="12">
        <v>79.900000000000006</v>
      </c>
      <c r="N47" s="12">
        <v>164.9</v>
      </c>
      <c r="O47" s="12">
        <v>400.7</v>
      </c>
      <c r="P47" s="12">
        <v>10</v>
      </c>
      <c r="Q47" s="12">
        <v>136.9</v>
      </c>
      <c r="R47" s="12">
        <v>167.8</v>
      </c>
      <c r="S47" s="12">
        <v>86.1</v>
      </c>
      <c r="T47" s="12">
        <v>367.5</v>
      </c>
      <c r="U47" s="12">
        <v>64.7</v>
      </c>
      <c r="V47" s="12">
        <v>302.8</v>
      </c>
      <c r="W47" s="12">
        <v>199.1</v>
      </c>
      <c r="X47" s="12">
        <v>114.5</v>
      </c>
      <c r="Y47" s="12">
        <v>84.6</v>
      </c>
      <c r="Z47" s="12">
        <v>187</v>
      </c>
      <c r="AA47" s="12">
        <v>287</v>
      </c>
      <c r="AB47" s="12">
        <v>153.19999999999999</v>
      </c>
      <c r="AC47" s="12">
        <v>133.80000000000001</v>
      </c>
      <c r="AD47" s="12">
        <v>298</v>
      </c>
      <c r="AE47" s="12">
        <v>301.10000000000002</v>
      </c>
      <c r="AF47" s="12">
        <v>2135.4</v>
      </c>
      <c r="AG47" s="12">
        <v>16228.7</v>
      </c>
      <c r="AH47" s="12">
        <v>8229.5</v>
      </c>
      <c r="AI47" s="12">
        <v>4751.5</v>
      </c>
      <c r="AJ47" s="12">
        <v>1442.3</v>
      </c>
      <c r="AK47" s="12">
        <v>2035.7</v>
      </c>
      <c r="AL47" s="12">
        <v>1309.9000000000001</v>
      </c>
      <c r="AM47" s="12">
        <v>355.8</v>
      </c>
      <c r="AN47" s="12">
        <v>222.9</v>
      </c>
      <c r="AO47" s="12">
        <v>731.1</v>
      </c>
      <c r="AP47" s="12">
        <v>1051.5</v>
      </c>
      <c r="AQ47" s="12">
        <v>509.7</v>
      </c>
      <c r="AR47" s="12">
        <v>5128.1000000000004</v>
      </c>
      <c r="AS47" s="12">
        <v>9636.7999999999993</v>
      </c>
      <c r="AT47" s="12">
        <v>7892.4</v>
      </c>
      <c r="AU47" s="12">
        <v>1373.6</v>
      </c>
      <c r="AV47" s="12">
        <v>2651.1</v>
      </c>
      <c r="AW47" s="12">
        <v>3867.7</v>
      </c>
      <c r="AX47" s="12">
        <v>1744.4</v>
      </c>
      <c r="AY47" s="12">
        <v>1687.5</v>
      </c>
      <c r="AZ47" s="12">
        <v>57</v>
      </c>
      <c r="BA47" s="12">
        <v>2880.6</v>
      </c>
      <c r="BB47" s="12">
        <v>25865.5</v>
      </c>
      <c r="BC47" s="12">
        <v>7999.2</v>
      </c>
      <c r="BD47" s="12">
        <v>28000.9</v>
      </c>
      <c r="BE47" s="12">
        <v>1424.4</v>
      </c>
    </row>
    <row r="48" spans="1:57" ht="13.5" customHeight="1" x14ac:dyDescent="0.25">
      <c r="A48" s="10" t="s">
        <v>121</v>
      </c>
      <c r="B48" s="9"/>
      <c r="C48" s="11">
        <v>157527</v>
      </c>
      <c r="D48" s="11">
        <v>2253</v>
      </c>
      <c r="E48" s="11">
        <v>771</v>
      </c>
      <c r="F48" s="11">
        <v>262.60000000000002</v>
      </c>
      <c r="G48" s="11">
        <v>135.4</v>
      </c>
      <c r="H48" s="11">
        <v>373</v>
      </c>
      <c r="I48" s="11">
        <v>12915.5</v>
      </c>
      <c r="J48" s="11">
        <v>1783</v>
      </c>
      <c r="K48" s="11">
        <v>442</v>
      </c>
      <c r="L48" s="11">
        <v>1241</v>
      </c>
      <c r="M48" s="11">
        <v>399</v>
      </c>
      <c r="N48" s="11">
        <v>842</v>
      </c>
      <c r="O48" s="11">
        <v>2033</v>
      </c>
      <c r="P48" s="11">
        <v>111</v>
      </c>
      <c r="Q48" s="11">
        <v>820</v>
      </c>
      <c r="R48" s="11">
        <v>690</v>
      </c>
      <c r="S48" s="11">
        <v>412</v>
      </c>
      <c r="T48" s="11">
        <v>1878</v>
      </c>
      <c r="U48" s="11">
        <v>395</v>
      </c>
      <c r="V48" s="11">
        <v>1483</v>
      </c>
      <c r="W48" s="11">
        <v>1440</v>
      </c>
      <c r="X48" s="11">
        <v>1058</v>
      </c>
      <c r="Y48" s="11">
        <v>382</v>
      </c>
      <c r="Z48" s="11">
        <v>1126</v>
      </c>
      <c r="AA48" s="11">
        <v>1617</v>
      </c>
      <c r="AB48" s="11">
        <v>922</v>
      </c>
      <c r="AC48" s="11">
        <v>695</v>
      </c>
      <c r="AD48" s="11">
        <v>1355.5</v>
      </c>
      <c r="AE48" s="11">
        <v>975</v>
      </c>
      <c r="AF48" s="11">
        <v>8240</v>
      </c>
      <c r="AG48" s="11">
        <v>76262.3</v>
      </c>
      <c r="AH48" s="11">
        <v>43176.3</v>
      </c>
      <c r="AI48" s="11">
        <v>23893.3</v>
      </c>
      <c r="AJ48" s="11">
        <v>5988</v>
      </c>
      <c r="AK48" s="11">
        <v>13295</v>
      </c>
      <c r="AL48" s="11">
        <v>4965</v>
      </c>
      <c r="AM48" s="11">
        <v>1686.9</v>
      </c>
      <c r="AN48" s="11">
        <v>823.1</v>
      </c>
      <c r="AO48" s="11">
        <v>2455</v>
      </c>
      <c r="AP48" s="11">
        <v>6300</v>
      </c>
      <c r="AQ48" s="11">
        <v>1958</v>
      </c>
      <c r="AR48" s="11">
        <v>19863</v>
      </c>
      <c r="AS48" s="11">
        <v>56110.3</v>
      </c>
      <c r="AT48" s="11">
        <v>47001</v>
      </c>
      <c r="AU48" s="11">
        <v>13365</v>
      </c>
      <c r="AV48" s="11">
        <v>14114</v>
      </c>
      <c r="AW48" s="11">
        <v>19522</v>
      </c>
      <c r="AX48" s="11">
        <v>9109.2999999999993</v>
      </c>
      <c r="AY48" s="11">
        <v>8780.2000000000007</v>
      </c>
      <c r="AZ48" s="11">
        <v>329.1</v>
      </c>
      <c r="BA48" s="11">
        <v>14661.5</v>
      </c>
      <c r="BB48" s="11">
        <v>132372.5</v>
      </c>
      <c r="BC48" s="11">
        <v>33086</v>
      </c>
      <c r="BD48" s="11">
        <v>140612.5</v>
      </c>
      <c r="BE48" s="11">
        <v>6023</v>
      </c>
    </row>
    <row r="49" spans="1:57" ht="21" customHeight="1" x14ac:dyDescent="0.25">
      <c r="A49" s="10" t="s">
        <v>122</v>
      </c>
      <c r="B49" s="9"/>
      <c r="C49" s="12">
        <v>1633597.9</v>
      </c>
      <c r="D49" s="12">
        <v>515619.6</v>
      </c>
      <c r="E49" s="12">
        <v>21210.1</v>
      </c>
      <c r="F49" s="12">
        <v>13313</v>
      </c>
      <c r="G49" s="12">
        <v>6365.4</v>
      </c>
      <c r="H49" s="12">
        <v>1531.7</v>
      </c>
      <c r="I49" s="12">
        <v>235227</v>
      </c>
      <c r="J49" s="12">
        <v>31707.1</v>
      </c>
      <c r="K49" s="12">
        <v>42066.2</v>
      </c>
      <c r="L49" s="12">
        <v>13582.8</v>
      </c>
      <c r="M49" s="12">
        <v>7148.3</v>
      </c>
      <c r="N49" s="12">
        <v>6434.5</v>
      </c>
      <c r="O49" s="12">
        <v>43573.599999999999</v>
      </c>
      <c r="P49" s="12">
        <v>1970.9</v>
      </c>
      <c r="Q49" s="12">
        <v>16566.099999999999</v>
      </c>
      <c r="R49" s="12">
        <v>8828</v>
      </c>
      <c r="S49" s="12">
        <v>16208.6</v>
      </c>
      <c r="T49" s="12">
        <v>24841.1</v>
      </c>
      <c r="U49" s="12">
        <v>12713.5</v>
      </c>
      <c r="V49" s="12">
        <v>12127.7</v>
      </c>
      <c r="W49" s="12">
        <v>29186.3</v>
      </c>
      <c r="X49" s="12">
        <v>17124</v>
      </c>
      <c r="Y49" s="12">
        <v>12062.3</v>
      </c>
      <c r="Z49" s="12">
        <v>13916.3</v>
      </c>
      <c r="AA49" s="12">
        <v>14409</v>
      </c>
      <c r="AB49" s="12">
        <v>9624.2000000000007</v>
      </c>
      <c r="AC49" s="12">
        <v>4784.8</v>
      </c>
      <c r="AD49" s="12">
        <v>21944.5</v>
      </c>
      <c r="AE49" s="12">
        <v>28241.4</v>
      </c>
      <c r="AF49" s="12">
        <v>150741.6</v>
      </c>
      <c r="AG49" s="12">
        <v>357038.6</v>
      </c>
      <c r="AH49" s="12">
        <v>239524.4</v>
      </c>
      <c r="AI49" s="12">
        <v>134930.29999999999</v>
      </c>
      <c r="AJ49" s="12">
        <v>71935.8</v>
      </c>
      <c r="AK49" s="12">
        <v>32658.400000000001</v>
      </c>
      <c r="AL49" s="12">
        <v>21849.9</v>
      </c>
      <c r="AM49" s="12">
        <v>4709.6000000000004</v>
      </c>
      <c r="AN49" s="12">
        <v>8663.7000000000007</v>
      </c>
      <c r="AO49" s="12">
        <v>8476.5</v>
      </c>
      <c r="AP49" s="12">
        <v>31158.400000000001</v>
      </c>
      <c r="AQ49" s="12">
        <v>17781.400000000001</v>
      </c>
      <c r="AR49" s="12">
        <v>46724.5</v>
      </c>
      <c r="AS49" s="12">
        <v>325519.59999999998</v>
      </c>
      <c r="AT49" s="12">
        <v>237250.3</v>
      </c>
      <c r="AU49" s="12">
        <v>87534.8</v>
      </c>
      <c r="AV49" s="12">
        <v>100002</v>
      </c>
      <c r="AW49" s="12">
        <v>49713.5</v>
      </c>
      <c r="AX49" s="12">
        <v>88269.3</v>
      </c>
      <c r="AY49" s="12">
        <v>69980.5</v>
      </c>
      <c r="AZ49" s="12">
        <v>18288.8</v>
      </c>
      <c r="BA49" s="12">
        <v>284678.5</v>
      </c>
      <c r="BB49" s="12">
        <v>682558.2</v>
      </c>
      <c r="BC49" s="12">
        <v>117514.1</v>
      </c>
      <c r="BD49" s="12">
        <v>833299.8</v>
      </c>
      <c r="BE49" s="12">
        <v>38973.9</v>
      </c>
    </row>
    <row r="50" spans="1:57" ht="13.5" customHeight="1" x14ac:dyDescent="0.25">
      <c r="A50" s="10" t="s">
        <v>123</v>
      </c>
      <c r="B50" s="9"/>
      <c r="C50" s="11">
        <v>19542.7</v>
      </c>
      <c r="D50" s="11">
        <v>1224.9000000000001</v>
      </c>
      <c r="E50" s="11">
        <v>95</v>
      </c>
      <c r="F50" s="11">
        <v>29.9</v>
      </c>
      <c r="G50" s="11">
        <v>14.7</v>
      </c>
      <c r="H50" s="11">
        <v>50.5</v>
      </c>
      <c r="I50" s="11">
        <v>2427</v>
      </c>
      <c r="J50" s="11">
        <v>512.20000000000005</v>
      </c>
      <c r="K50" s="11">
        <v>405.5</v>
      </c>
      <c r="L50" s="11">
        <v>158.1</v>
      </c>
      <c r="M50" s="11">
        <v>38.6</v>
      </c>
      <c r="N50" s="11">
        <v>119.5</v>
      </c>
      <c r="O50" s="11">
        <v>365.3</v>
      </c>
      <c r="P50" s="11">
        <v>12.4</v>
      </c>
      <c r="Q50" s="11">
        <v>180.9</v>
      </c>
      <c r="R50" s="11">
        <v>100.8</v>
      </c>
      <c r="S50" s="11">
        <v>71.2</v>
      </c>
      <c r="T50" s="11">
        <v>336.3</v>
      </c>
      <c r="U50" s="11">
        <v>14.6</v>
      </c>
      <c r="V50" s="11">
        <v>321.8</v>
      </c>
      <c r="W50" s="11">
        <v>106.1</v>
      </c>
      <c r="X50" s="11">
        <v>53.4</v>
      </c>
      <c r="Y50" s="11">
        <v>52.7</v>
      </c>
      <c r="Z50" s="11">
        <v>55</v>
      </c>
      <c r="AA50" s="11">
        <v>125</v>
      </c>
      <c r="AB50" s="11">
        <v>88.7</v>
      </c>
      <c r="AC50" s="11">
        <v>36.299999999999997</v>
      </c>
      <c r="AD50" s="11">
        <v>363.4</v>
      </c>
      <c r="AE50" s="11">
        <v>145.9</v>
      </c>
      <c r="AF50" s="11">
        <v>1522.9</v>
      </c>
      <c r="AG50" s="11">
        <v>6613.3</v>
      </c>
      <c r="AH50" s="11">
        <v>4803.6000000000004</v>
      </c>
      <c r="AI50" s="11">
        <v>3258.8</v>
      </c>
      <c r="AJ50" s="11">
        <v>919</v>
      </c>
      <c r="AK50" s="11">
        <v>625.79999999999995</v>
      </c>
      <c r="AL50" s="11">
        <v>339</v>
      </c>
      <c r="AM50" s="11">
        <v>89.9</v>
      </c>
      <c r="AN50" s="11">
        <v>134.1</v>
      </c>
      <c r="AO50" s="11">
        <v>115</v>
      </c>
      <c r="AP50" s="11">
        <v>322.8</v>
      </c>
      <c r="AQ50" s="11">
        <v>43.4</v>
      </c>
      <c r="AR50" s="11">
        <v>1104.4000000000001</v>
      </c>
      <c r="AS50" s="11">
        <v>7513.7</v>
      </c>
      <c r="AT50" s="11">
        <v>4803.1000000000004</v>
      </c>
      <c r="AU50" s="11">
        <v>1692.4</v>
      </c>
      <c r="AV50" s="11">
        <v>2006.6</v>
      </c>
      <c r="AW50" s="11">
        <v>1104.0999999999999</v>
      </c>
      <c r="AX50" s="11">
        <v>2710.6</v>
      </c>
      <c r="AY50" s="11">
        <v>1132.3</v>
      </c>
      <c r="AZ50" s="11">
        <v>1578.3</v>
      </c>
      <c r="BA50" s="11">
        <v>2667.9</v>
      </c>
      <c r="BB50" s="11">
        <v>14127</v>
      </c>
      <c r="BC50" s="11">
        <v>1809.7</v>
      </c>
      <c r="BD50" s="11">
        <v>15649.9</v>
      </c>
      <c r="BE50" s="11">
        <v>392.4</v>
      </c>
    </row>
    <row r="51" spans="1:57" ht="13.5" customHeight="1" x14ac:dyDescent="0.25">
      <c r="A51" s="10" t="s">
        <v>124</v>
      </c>
      <c r="B51" s="9"/>
      <c r="C51" s="12">
        <v>101945.1</v>
      </c>
      <c r="D51" s="12">
        <v>13137.5</v>
      </c>
      <c r="E51" s="12">
        <v>287.60000000000002</v>
      </c>
      <c r="F51" s="12">
        <v>12.5</v>
      </c>
      <c r="G51" s="12">
        <v>211.8</v>
      </c>
      <c r="H51" s="12">
        <v>63.2</v>
      </c>
      <c r="I51" s="12">
        <v>11213.5</v>
      </c>
      <c r="J51" s="12">
        <v>2365.8000000000002</v>
      </c>
      <c r="K51" s="12">
        <v>2803.2</v>
      </c>
      <c r="L51" s="12">
        <v>782.4</v>
      </c>
      <c r="M51" s="12">
        <v>381.7</v>
      </c>
      <c r="N51" s="12">
        <v>400.7</v>
      </c>
      <c r="O51" s="12">
        <v>1669.2</v>
      </c>
      <c r="P51" s="12">
        <v>23.1</v>
      </c>
      <c r="Q51" s="12">
        <v>546.1</v>
      </c>
      <c r="R51" s="12">
        <v>446</v>
      </c>
      <c r="S51" s="12">
        <v>654</v>
      </c>
      <c r="T51" s="12">
        <v>949.5</v>
      </c>
      <c r="U51" s="12">
        <v>224.7</v>
      </c>
      <c r="V51" s="12">
        <v>724.8</v>
      </c>
      <c r="W51" s="12">
        <v>366.9</v>
      </c>
      <c r="X51" s="12">
        <v>144</v>
      </c>
      <c r="Y51" s="12">
        <v>222.9</v>
      </c>
      <c r="Z51" s="12">
        <v>410</v>
      </c>
      <c r="AA51" s="12">
        <v>571.5</v>
      </c>
      <c r="AB51" s="12">
        <v>457.4</v>
      </c>
      <c r="AC51" s="12">
        <v>114.1</v>
      </c>
      <c r="AD51" s="12">
        <v>1294.9000000000001</v>
      </c>
      <c r="AE51" s="12">
        <v>677.4</v>
      </c>
      <c r="AF51" s="12">
        <v>8639.9</v>
      </c>
      <c r="AG51" s="12">
        <v>40061.4</v>
      </c>
      <c r="AH51" s="12">
        <v>28970.400000000001</v>
      </c>
      <c r="AI51" s="12">
        <v>18873.400000000001</v>
      </c>
      <c r="AJ51" s="12">
        <v>4711.1000000000004</v>
      </c>
      <c r="AK51" s="12">
        <v>5386</v>
      </c>
      <c r="AL51" s="12">
        <v>1349.8</v>
      </c>
      <c r="AM51" s="12">
        <v>341.2</v>
      </c>
      <c r="AN51" s="12">
        <v>233.3</v>
      </c>
      <c r="AO51" s="12">
        <v>775.2</v>
      </c>
      <c r="AP51" s="12">
        <v>1199.9000000000001</v>
      </c>
      <c r="AQ51" s="12">
        <v>417.1</v>
      </c>
      <c r="AR51" s="12">
        <v>8124.3</v>
      </c>
      <c r="AS51" s="12">
        <v>27927.8</v>
      </c>
      <c r="AT51" s="12">
        <v>16560.3</v>
      </c>
      <c r="AU51" s="12">
        <v>5093.3</v>
      </c>
      <c r="AV51" s="12">
        <v>6655.2</v>
      </c>
      <c r="AW51" s="12">
        <v>4811.8</v>
      </c>
      <c r="AX51" s="12">
        <v>11367.5</v>
      </c>
      <c r="AY51" s="12">
        <v>4986.2</v>
      </c>
      <c r="AZ51" s="12">
        <v>6381.2</v>
      </c>
      <c r="BA51" s="12">
        <v>12178.5</v>
      </c>
      <c r="BB51" s="12">
        <v>67989.2</v>
      </c>
      <c r="BC51" s="12">
        <v>11091</v>
      </c>
      <c r="BD51" s="12">
        <v>76629.100000000006</v>
      </c>
      <c r="BE51" s="12">
        <v>1493.8</v>
      </c>
    </row>
    <row r="52" spans="1:57" ht="13.5" customHeight="1" x14ac:dyDescent="0.25">
      <c r="A52" s="10" t="s">
        <v>125</v>
      </c>
      <c r="B52" s="9"/>
      <c r="C52" s="11">
        <v>3446.2</v>
      </c>
      <c r="D52" s="11">
        <v>649</v>
      </c>
      <c r="E52" s="11">
        <v>24.9</v>
      </c>
      <c r="F52" s="11">
        <v>13.3</v>
      </c>
      <c r="G52" s="11">
        <v>11.2</v>
      </c>
      <c r="H52" s="11">
        <v>0.4</v>
      </c>
      <c r="I52" s="11">
        <v>601</v>
      </c>
      <c r="J52" s="11">
        <v>111.2</v>
      </c>
      <c r="K52" s="11">
        <v>150.5</v>
      </c>
      <c r="L52" s="11">
        <v>43.6</v>
      </c>
      <c r="M52" s="11">
        <v>23.8</v>
      </c>
      <c r="N52" s="11">
        <v>19.8</v>
      </c>
      <c r="O52" s="11">
        <v>76.7</v>
      </c>
      <c r="P52" s="11">
        <v>2</v>
      </c>
      <c r="Q52" s="11">
        <v>23.3</v>
      </c>
      <c r="R52" s="11">
        <v>28.9</v>
      </c>
      <c r="S52" s="11">
        <v>22.4</v>
      </c>
      <c r="T52" s="11">
        <v>66.2</v>
      </c>
      <c r="U52" s="11">
        <v>12.1</v>
      </c>
      <c r="V52" s="11">
        <v>54.1</v>
      </c>
      <c r="W52" s="11">
        <v>34.5</v>
      </c>
      <c r="X52" s="11">
        <v>12.5</v>
      </c>
      <c r="Y52" s="11">
        <v>22</v>
      </c>
      <c r="Z52" s="11">
        <v>37.6</v>
      </c>
      <c r="AA52" s="11">
        <v>25.4</v>
      </c>
      <c r="AB52" s="11">
        <v>20.100000000000001</v>
      </c>
      <c r="AC52" s="11">
        <v>5.3</v>
      </c>
      <c r="AD52" s="11">
        <v>55.3</v>
      </c>
      <c r="AE52" s="11">
        <v>69.2</v>
      </c>
      <c r="AF52" s="11">
        <v>182.4</v>
      </c>
      <c r="AG52" s="11">
        <v>1274.2</v>
      </c>
      <c r="AH52" s="11">
        <v>865.4</v>
      </c>
      <c r="AI52" s="11">
        <v>521.70000000000005</v>
      </c>
      <c r="AJ52" s="11">
        <v>193.3</v>
      </c>
      <c r="AK52" s="11">
        <v>150.4</v>
      </c>
      <c r="AL52" s="11">
        <v>85</v>
      </c>
      <c r="AM52" s="11">
        <v>16.8</v>
      </c>
      <c r="AN52" s="11">
        <v>22.8</v>
      </c>
      <c r="AO52" s="11">
        <v>45.4</v>
      </c>
      <c r="AP52" s="11">
        <v>64.5</v>
      </c>
      <c r="AQ52" s="11">
        <v>26.1</v>
      </c>
      <c r="AR52" s="11">
        <v>233.2</v>
      </c>
      <c r="AS52" s="11">
        <v>645.5</v>
      </c>
      <c r="AT52" s="11">
        <v>544.79999999999995</v>
      </c>
      <c r="AU52" s="11">
        <v>212.4</v>
      </c>
      <c r="AV52" s="11">
        <v>173.7</v>
      </c>
      <c r="AW52" s="11">
        <v>158.6</v>
      </c>
      <c r="AX52" s="11">
        <v>100.7</v>
      </c>
      <c r="AY52" s="11">
        <v>100.7</v>
      </c>
      <c r="AZ52" s="11">
        <v>0</v>
      </c>
      <c r="BA52" s="11">
        <v>695.1</v>
      </c>
      <c r="BB52" s="11">
        <v>1919.7</v>
      </c>
      <c r="BC52" s="11">
        <v>408.8</v>
      </c>
      <c r="BD52" s="11">
        <v>2102.1</v>
      </c>
      <c r="BE52" s="11">
        <v>97.4</v>
      </c>
    </row>
    <row r="53" spans="1:57" ht="21" customHeight="1" x14ac:dyDescent="0.25">
      <c r="A53" s="10" t="s">
        <v>126</v>
      </c>
      <c r="B53" s="9"/>
      <c r="C53" s="12">
        <v>774510</v>
      </c>
      <c r="D53" s="12">
        <v>223850.2</v>
      </c>
      <c r="E53" s="12">
        <v>14363.4</v>
      </c>
      <c r="F53" s="12">
        <v>10589.4</v>
      </c>
      <c r="G53" s="12">
        <v>3146.8</v>
      </c>
      <c r="H53" s="12">
        <v>627.29999999999995</v>
      </c>
      <c r="I53" s="12">
        <v>133389.6</v>
      </c>
      <c r="J53" s="12">
        <v>12636.5</v>
      </c>
      <c r="K53" s="12">
        <v>18784.8</v>
      </c>
      <c r="L53" s="12">
        <v>6125.7</v>
      </c>
      <c r="M53" s="12">
        <v>2410.5</v>
      </c>
      <c r="N53" s="12">
        <v>3715.2</v>
      </c>
      <c r="O53" s="12">
        <v>28260.1</v>
      </c>
      <c r="P53" s="12">
        <v>1398.7</v>
      </c>
      <c r="Q53" s="12">
        <v>12229</v>
      </c>
      <c r="R53" s="12">
        <v>5570.1</v>
      </c>
      <c r="S53" s="12">
        <v>9062.2000000000007</v>
      </c>
      <c r="T53" s="12">
        <v>15060.9</v>
      </c>
      <c r="U53" s="12">
        <v>8753.7000000000007</v>
      </c>
      <c r="V53" s="12">
        <v>6307.2</v>
      </c>
      <c r="W53" s="12">
        <v>25264.9</v>
      </c>
      <c r="X53" s="12">
        <v>15274.9</v>
      </c>
      <c r="Y53" s="12">
        <v>9990.1</v>
      </c>
      <c r="Z53" s="12">
        <v>11633.4</v>
      </c>
      <c r="AA53" s="12">
        <v>9744.7000000000007</v>
      </c>
      <c r="AB53" s="12">
        <v>7401.9</v>
      </c>
      <c r="AC53" s="12">
        <v>2342.8000000000002</v>
      </c>
      <c r="AD53" s="12">
        <v>5878.6</v>
      </c>
      <c r="AE53" s="12">
        <v>20537.8</v>
      </c>
      <c r="AF53" s="12">
        <v>73580.399999999994</v>
      </c>
      <c r="AG53" s="12">
        <v>143165.4</v>
      </c>
      <c r="AH53" s="12">
        <v>79675.5</v>
      </c>
      <c r="AI53" s="12">
        <v>34767.800000000003</v>
      </c>
      <c r="AJ53" s="12">
        <v>33027.1</v>
      </c>
      <c r="AK53" s="12">
        <v>11880.7</v>
      </c>
      <c r="AL53" s="12">
        <v>12774.5</v>
      </c>
      <c r="AM53" s="12">
        <v>3029.1</v>
      </c>
      <c r="AN53" s="12">
        <v>5577.7</v>
      </c>
      <c r="AO53" s="12">
        <v>4167.6000000000004</v>
      </c>
      <c r="AP53" s="12">
        <v>20994.2</v>
      </c>
      <c r="AQ53" s="12">
        <v>14585.5</v>
      </c>
      <c r="AR53" s="12">
        <v>15135.8</v>
      </c>
      <c r="AS53" s="12">
        <v>165623.20000000001</v>
      </c>
      <c r="AT53" s="12">
        <v>144054.9</v>
      </c>
      <c r="AU53" s="12">
        <v>56094.1</v>
      </c>
      <c r="AV53" s="12">
        <v>60396.9</v>
      </c>
      <c r="AW53" s="12">
        <v>27563.8</v>
      </c>
      <c r="AX53" s="12">
        <v>21568.3</v>
      </c>
      <c r="AY53" s="12">
        <v>21568.3</v>
      </c>
      <c r="AZ53" s="12">
        <v>0</v>
      </c>
      <c r="BA53" s="12">
        <v>168290.8</v>
      </c>
      <c r="BB53" s="12">
        <v>308788.59999999998</v>
      </c>
      <c r="BC53" s="12">
        <v>63489.9</v>
      </c>
      <c r="BD53" s="12">
        <v>382369</v>
      </c>
      <c r="BE53" s="12">
        <v>28049.3</v>
      </c>
    </row>
    <row r="54" spans="1:57" ht="13.5" customHeight="1" x14ac:dyDescent="0.25">
      <c r="A54" s="10" t="s">
        <v>127</v>
      </c>
      <c r="B54" s="9"/>
      <c r="C54" s="11">
        <v>21104.400000000001</v>
      </c>
      <c r="D54" s="11">
        <v>3891.7</v>
      </c>
      <c r="E54" s="11">
        <v>173.6</v>
      </c>
      <c r="F54" s="11">
        <v>146.1</v>
      </c>
      <c r="G54" s="11">
        <v>26.5</v>
      </c>
      <c r="H54" s="11">
        <v>0.9</v>
      </c>
      <c r="I54" s="11">
        <v>2315.4</v>
      </c>
      <c r="J54" s="11">
        <v>616.79999999999995</v>
      </c>
      <c r="K54" s="11">
        <v>308.60000000000002</v>
      </c>
      <c r="L54" s="11">
        <v>145.19999999999999</v>
      </c>
      <c r="M54" s="11">
        <v>22.4</v>
      </c>
      <c r="N54" s="11">
        <v>122.8</v>
      </c>
      <c r="O54" s="11">
        <v>538.9</v>
      </c>
      <c r="P54" s="11">
        <v>20.3</v>
      </c>
      <c r="Q54" s="11">
        <v>267.60000000000002</v>
      </c>
      <c r="R54" s="11">
        <v>95.3</v>
      </c>
      <c r="S54" s="11">
        <v>155.69999999999999</v>
      </c>
      <c r="T54" s="11">
        <v>195</v>
      </c>
      <c r="U54" s="11">
        <v>105.3</v>
      </c>
      <c r="V54" s="11">
        <v>89.7</v>
      </c>
      <c r="W54" s="11">
        <v>73.400000000000006</v>
      </c>
      <c r="X54" s="11">
        <v>2.7</v>
      </c>
      <c r="Y54" s="11">
        <v>70.7</v>
      </c>
      <c r="Z54" s="11">
        <v>213.4</v>
      </c>
      <c r="AA54" s="11">
        <v>95.2</v>
      </c>
      <c r="AB54" s="11">
        <v>86.9</v>
      </c>
      <c r="AC54" s="11">
        <v>8.3000000000000007</v>
      </c>
      <c r="AD54" s="11">
        <v>128.80000000000001</v>
      </c>
      <c r="AE54" s="11">
        <v>67.099999999999994</v>
      </c>
      <c r="AF54" s="11">
        <v>1414.2</v>
      </c>
      <c r="AG54" s="11">
        <v>9453.2999999999993</v>
      </c>
      <c r="AH54" s="11">
        <v>5720.5</v>
      </c>
      <c r="AI54" s="11">
        <v>3706.6</v>
      </c>
      <c r="AJ54" s="11">
        <v>822.2</v>
      </c>
      <c r="AK54" s="11">
        <v>1191.7</v>
      </c>
      <c r="AL54" s="11">
        <v>851.3</v>
      </c>
      <c r="AM54" s="11">
        <v>158.19999999999999</v>
      </c>
      <c r="AN54" s="11">
        <v>439.7</v>
      </c>
      <c r="AO54" s="11">
        <v>253.4</v>
      </c>
      <c r="AP54" s="11">
        <v>302.60000000000002</v>
      </c>
      <c r="AQ54" s="11">
        <v>176.6</v>
      </c>
      <c r="AR54" s="11">
        <v>2402.1999999999998</v>
      </c>
      <c r="AS54" s="11">
        <v>3789.1</v>
      </c>
      <c r="AT54" s="11">
        <v>916.6</v>
      </c>
      <c r="AU54" s="11">
        <v>389</v>
      </c>
      <c r="AV54" s="11">
        <v>311.60000000000002</v>
      </c>
      <c r="AW54" s="11">
        <v>216</v>
      </c>
      <c r="AX54" s="11">
        <v>2872.5</v>
      </c>
      <c r="AY54" s="11">
        <v>1669.8</v>
      </c>
      <c r="AZ54" s="11">
        <v>1202.7</v>
      </c>
      <c r="BA54" s="11">
        <v>2556</v>
      </c>
      <c r="BB54" s="11">
        <v>13242.4</v>
      </c>
      <c r="BC54" s="11">
        <v>3732.8</v>
      </c>
      <c r="BD54" s="11">
        <v>14656.7</v>
      </c>
      <c r="BE54" s="11">
        <v>854.1</v>
      </c>
    </row>
    <row r="55" spans="1:57" ht="13.5" customHeight="1" x14ac:dyDescent="0.25">
      <c r="A55" s="10" t="s">
        <v>128</v>
      </c>
      <c r="B55" s="9"/>
      <c r="C55" s="12">
        <v>2005.3</v>
      </c>
      <c r="D55" s="12">
        <v>239.2</v>
      </c>
      <c r="E55" s="12">
        <v>1.7</v>
      </c>
      <c r="F55" s="12">
        <v>0.4</v>
      </c>
      <c r="G55" s="12">
        <v>1</v>
      </c>
      <c r="H55" s="12">
        <v>0.3</v>
      </c>
      <c r="I55" s="12">
        <v>217.8</v>
      </c>
      <c r="J55" s="12">
        <v>85.7</v>
      </c>
      <c r="K55" s="12">
        <v>17.3</v>
      </c>
      <c r="L55" s="12">
        <v>24.4</v>
      </c>
      <c r="M55" s="12">
        <v>7</v>
      </c>
      <c r="N55" s="12">
        <v>17.399999999999999</v>
      </c>
      <c r="O55" s="12">
        <v>30</v>
      </c>
      <c r="P55" s="12">
        <v>1</v>
      </c>
      <c r="Q55" s="12">
        <v>19.3</v>
      </c>
      <c r="R55" s="12">
        <v>3.6</v>
      </c>
      <c r="S55" s="12">
        <v>6.1</v>
      </c>
      <c r="T55" s="12">
        <v>10.8</v>
      </c>
      <c r="U55" s="12">
        <v>2</v>
      </c>
      <c r="V55" s="12">
        <v>8.8000000000000007</v>
      </c>
      <c r="W55" s="12">
        <v>7.9</v>
      </c>
      <c r="X55" s="12">
        <v>1.7</v>
      </c>
      <c r="Y55" s="12">
        <v>6.2</v>
      </c>
      <c r="Z55" s="12">
        <v>0.2</v>
      </c>
      <c r="AA55" s="12">
        <v>1.3</v>
      </c>
      <c r="AB55" s="12">
        <v>0.7</v>
      </c>
      <c r="AC55" s="12">
        <v>0.6</v>
      </c>
      <c r="AD55" s="12">
        <v>40.299999999999997</v>
      </c>
      <c r="AE55" s="12">
        <v>31.3</v>
      </c>
      <c r="AF55" s="12">
        <v>135.30000000000001</v>
      </c>
      <c r="AG55" s="12">
        <v>812.4</v>
      </c>
      <c r="AH55" s="12">
        <v>555.6</v>
      </c>
      <c r="AI55" s="12">
        <v>352.9</v>
      </c>
      <c r="AJ55" s="12">
        <v>85.4</v>
      </c>
      <c r="AK55" s="12">
        <v>117.3</v>
      </c>
      <c r="AL55" s="12">
        <v>29.5</v>
      </c>
      <c r="AM55" s="12">
        <v>12.2</v>
      </c>
      <c r="AN55" s="12">
        <v>7.8</v>
      </c>
      <c r="AO55" s="12">
        <v>9.5</v>
      </c>
      <c r="AP55" s="12">
        <v>44.3</v>
      </c>
      <c r="AQ55" s="12">
        <v>14.6</v>
      </c>
      <c r="AR55" s="12">
        <v>168.4</v>
      </c>
      <c r="AS55" s="12">
        <v>567.5</v>
      </c>
      <c r="AT55" s="12">
        <v>293.10000000000002</v>
      </c>
      <c r="AU55" s="12">
        <v>92.6</v>
      </c>
      <c r="AV55" s="12">
        <v>128.5</v>
      </c>
      <c r="AW55" s="12">
        <v>72.099999999999994</v>
      </c>
      <c r="AX55" s="12">
        <v>274.39999999999998</v>
      </c>
      <c r="AY55" s="12">
        <v>108.8</v>
      </c>
      <c r="AZ55" s="12">
        <v>165.6</v>
      </c>
      <c r="BA55" s="12">
        <v>250.8</v>
      </c>
      <c r="BB55" s="12">
        <v>1380</v>
      </c>
      <c r="BC55" s="12">
        <v>256.8</v>
      </c>
      <c r="BD55" s="12">
        <v>1515.3</v>
      </c>
      <c r="BE55" s="12">
        <v>31.2</v>
      </c>
    </row>
    <row r="56" spans="1:57" ht="13.5" customHeight="1" x14ac:dyDescent="0.25">
      <c r="A56" s="10" t="s">
        <v>129</v>
      </c>
      <c r="B56" s="9"/>
      <c r="C56" s="11">
        <v>1594.6</v>
      </c>
      <c r="D56" s="11">
        <v>146.1</v>
      </c>
      <c r="E56" s="11">
        <v>7.5</v>
      </c>
      <c r="F56" s="11">
        <v>4.8</v>
      </c>
      <c r="G56" s="11">
        <v>1.3</v>
      </c>
      <c r="H56" s="11">
        <v>1.4</v>
      </c>
      <c r="I56" s="11">
        <v>265</v>
      </c>
      <c r="J56" s="11">
        <v>63</v>
      </c>
      <c r="K56" s="11">
        <v>33.299999999999997</v>
      </c>
      <c r="L56" s="11">
        <v>26.7</v>
      </c>
      <c r="M56" s="11">
        <v>16.2</v>
      </c>
      <c r="N56" s="11">
        <v>10.5</v>
      </c>
      <c r="O56" s="11">
        <v>37.799999999999997</v>
      </c>
      <c r="P56" s="11">
        <v>4.5999999999999996</v>
      </c>
      <c r="Q56" s="11">
        <v>12.1</v>
      </c>
      <c r="R56" s="11">
        <v>7.7</v>
      </c>
      <c r="S56" s="11">
        <v>13.3</v>
      </c>
      <c r="T56" s="11">
        <v>38</v>
      </c>
      <c r="U56" s="11">
        <v>2.1</v>
      </c>
      <c r="V56" s="11">
        <v>35.9</v>
      </c>
      <c r="W56" s="11">
        <v>13.4</v>
      </c>
      <c r="X56" s="11">
        <v>3.4</v>
      </c>
      <c r="Y56" s="11">
        <v>10</v>
      </c>
      <c r="Z56" s="11">
        <v>10.8</v>
      </c>
      <c r="AA56" s="11">
        <v>14.2</v>
      </c>
      <c r="AB56" s="11">
        <v>2.8</v>
      </c>
      <c r="AC56" s="11">
        <v>11.4</v>
      </c>
      <c r="AD56" s="11">
        <v>27.7</v>
      </c>
      <c r="AE56" s="11">
        <v>42.3</v>
      </c>
      <c r="AF56" s="11">
        <v>109.5</v>
      </c>
      <c r="AG56" s="11">
        <v>624.79999999999995</v>
      </c>
      <c r="AH56" s="11">
        <v>435.8</v>
      </c>
      <c r="AI56" s="11">
        <v>229.4</v>
      </c>
      <c r="AJ56" s="11">
        <v>103.9</v>
      </c>
      <c r="AK56" s="11">
        <v>102.4</v>
      </c>
      <c r="AL56" s="11">
        <v>42</v>
      </c>
      <c r="AM56" s="11">
        <v>15.1</v>
      </c>
      <c r="AN56" s="11">
        <v>11.7</v>
      </c>
      <c r="AO56" s="11">
        <v>15.2</v>
      </c>
      <c r="AP56" s="11">
        <v>38</v>
      </c>
      <c r="AQ56" s="11">
        <v>6.5</v>
      </c>
      <c r="AR56" s="11">
        <v>102.5</v>
      </c>
      <c r="AS56" s="11">
        <v>399.4</v>
      </c>
      <c r="AT56" s="11">
        <v>333</v>
      </c>
      <c r="AU56" s="11">
        <v>110.5</v>
      </c>
      <c r="AV56" s="11">
        <v>118.3</v>
      </c>
      <c r="AW56" s="11">
        <v>104.2</v>
      </c>
      <c r="AX56" s="11">
        <v>66.400000000000006</v>
      </c>
      <c r="AY56" s="11">
        <v>64.5</v>
      </c>
      <c r="AZ56" s="11">
        <v>1.9</v>
      </c>
      <c r="BA56" s="11">
        <v>314.8</v>
      </c>
      <c r="BB56" s="11">
        <v>1024.2</v>
      </c>
      <c r="BC56" s="11">
        <v>189</v>
      </c>
      <c r="BD56" s="11">
        <v>1133.7</v>
      </c>
      <c r="BE56" s="11">
        <v>45.4</v>
      </c>
    </row>
    <row r="57" spans="1:57" ht="13.5" customHeight="1" x14ac:dyDescent="0.25">
      <c r="A57" s="14" t="s">
        <v>130</v>
      </c>
      <c r="B57" s="9"/>
      <c r="C57" s="12">
        <v>368.4</v>
      </c>
      <c r="D57" s="12">
        <v>15.1</v>
      </c>
      <c r="E57" s="12">
        <v>0.5</v>
      </c>
      <c r="F57" s="12">
        <v>0.1</v>
      </c>
      <c r="G57" s="12">
        <v>0.3</v>
      </c>
      <c r="H57" s="12">
        <v>0.1</v>
      </c>
      <c r="I57" s="12">
        <v>28.5</v>
      </c>
      <c r="J57" s="12">
        <v>11.6</v>
      </c>
      <c r="K57" s="12">
        <v>0.9</v>
      </c>
      <c r="L57" s="12">
        <v>3.3</v>
      </c>
      <c r="M57" s="12">
        <v>1.8</v>
      </c>
      <c r="N57" s="12">
        <v>1.5</v>
      </c>
      <c r="O57" s="12">
        <v>4.9000000000000004</v>
      </c>
      <c r="P57" s="12">
        <v>0</v>
      </c>
      <c r="Q57" s="12">
        <v>2.1</v>
      </c>
      <c r="R57" s="12">
        <v>0.9</v>
      </c>
      <c r="S57" s="12">
        <v>1.9</v>
      </c>
      <c r="T57" s="12">
        <v>3.5</v>
      </c>
      <c r="U57" s="12">
        <v>0.3</v>
      </c>
      <c r="V57" s="12">
        <v>3.3</v>
      </c>
      <c r="W57" s="12">
        <v>0.5</v>
      </c>
      <c r="X57" s="12">
        <v>0.1</v>
      </c>
      <c r="Y57" s="12">
        <v>0.4</v>
      </c>
      <c r="Z57" s="12">
        <v>0.5</v>
      </c>
      <c r="AA57" s="12">
        <v>0.2</v>
      </c>
      <c r="AB57" s="12">
        <v>0.1</v>
      </c>
      <c r="AC57" s="12">
        <v>0.1</v>
      </c>
      <c r="AD57" s="12">
        <v>3.1</v>
      </c>
      <c r="AE57" s="12">
        <v>4.0999999999999996</v>
      </c>
      <c r="AF57" s="12">
        <v>25.4</v>
      </c>
      <c r="AG57" s="12">
        <v>182.1</v>
      </c>
      <c r="AH57" s="12">
        <v>117.2</v>
      </c>
      <c r="AI57" s="12">
        <v>61.9</v>
      </c>
      <c r="AJ57" s="12">
        <v>14.8</v>
      </c>
      <c r="AK57" s="12">
        <v>40.5</v>
      </c>
      <c r="AL57" s="12">
        <v>10</v>
      </c>
      <c r="AM57" s="12">
        <v>3</v>
      </c>
      <c r="AN57" s="12">
        <v>3.5</v>
      </c>
      <c r="AO57" s="12">
        <v>3.5</v>
      </c>
      <c r="AP57" s="12">
        <v>19.100000000000001</v>
      </c>
      <c r="AQ57" s="12">
        <v>2</v>
      </c>
      <c r="AR57" s="12">
        <v>33.799999999999997</v>
      </c>
      <c r="AS57" s="12">
        <v>112.8</v>
      </c>
      <c r="AT57" s="12">
        <v>78</v>
      </c>
      <c r="AU57" s="12">
        <v>34</v>
      </c>
      <c r="AV57" s="12">
        <v>26.8</v>
      </c>
      <c r="AW57" s="12">
        <v>17.2</v>
      </c>
      <c r="AX57" s="12">
        <v>34.799999999999997</v>
      </c>
      <c r="AY57" s="12">
        <v>15.2</v>
      </c>
      <c r="AZ57" s="12">
        <v>19.5</v>
      </c>
      <c r="BA57" s="12">
        <v>33.1</v>
      </c>
      <c r="BB57" s="12">
        <v>294.89999999999998</v>
      </c>
      <c r="BC57" s="12">
        <v>64.900000000000006</v>
      </c>
      <c r="BD57" s="12">
        <v>320.2</v>
      </c>
      <c r="BE57" s="12">
        <v>10</v>
      </c>
    </row>
    <row r="58" spans="1:57" ht="13.5" customHeight="1" x14ac:dyDescent="0.25">
      <c r="A58" s="10" t="s">
        <v>131</v>
      </c>
      <c r="B58" s="9"/>
      <c r="C58" s="11">
        <v>482700.5</v>
      </c>
      <c r="D58" s="11">
        <v>224863.5</v>
      </c>
      <c r="E58" s="11">
        <v>2697.8</v>
      </c>
      <c r="F58" s="11">
        <v>870.8</v>
      </c>
      <c r="G58" s="11">
        <v>1780.7</v>
      </c>
      <c r="H58" s="11">
        <v>46.4</v>
      </c>
      <c r="I58" s="11">
        <v>54214.6</v>
      </c>
      <c r="J58" s="11">
        <v>9028</v>
      </c>
      <c r="K58" s="11">
        <v>13949.8</v>
      </c>
      <c r="L58" s="11">
        <v>4123</v>
      </c>
      <c r="M58" s="11">
        <v>3089.1</v>
      </c>
      <c r="N58" s="11">
        <v>1033.9000000000001</v>
      </c>
      <c r="O58" s="11">
        <v>7183.2</v>
      </c>
      <c r="P58" s="11">
        <v>171.8</v>
      </c>
      <c r="Q58" s="11">
        <v>1577.2</v>
      </c>
      <c r="R58" s="11">
        <v>800.1</v>
      </c>
      <c r="S58" s="11">
        <v>4634.1000000000004</v>
      </c>
      <c r="T58" s="11">
        <v>5360.1</v>
      </c>
      <c r="U58" s="11">
        <v>2140.4</v>
      </c>
      <c r="V58" s="11">
        <v>3219.7</v>
      </c>
      <c r="W58" s="11">
        <v>1186.8</v>
      </c>
      <c r="X58" s="11">
        <v>399.3</v>
      </c>
      <c r="Y58" s="11">
        <v>787.4</v>
      </c>
      <c r="Z58" s="11">
        <v>707.7</v>
      </c>
      <c r="AA58" s="11">
        <v>914.4</v>
      </c>
      <c r="AB58" s="11">
        <v>291.60000000000002</v>
      </c>
      <c r="AC58" s="11">
        <v>622.9</v>
      </c>
      <c r="AD58" s="11">
        <v>11761.6</v>
      </c>
      <c r="AE58" s="11">
        <v>2704.5</v>
      </c>
      <c r="AF58" s="11">
        <v>48199.8</v>
      </c>
      <c r="AG58" s="11">
        <v>79802.7</v>
      </c>
      <c r="AH58" s="11">
        <v>59309.4</v>
      </c>
      <c r="AI58" s="11">
        <v>34636.300000000003</v>
      </c>
      <c r="AJ58" s="11">
        <v>19576.599999999999</v>
      </c>
      <c r="AK58" s="11">
        <v>5096.5</v>
      </c>
      <c r="AL58" s="11">
        <v>3918.5</v>
      </c>
      <c r="AM58" s="11">
        <v>635</v>
      </c>
      <c r="AN58" s="11">
        <v>979.4</v>
      </c>
      <c r="AO58" s="11">
        <v>2304.1</v>
      </c>
      <c r="AP58" s="11">
        <v>4160.3</v>
      </c>
      <c r="AQ58" s="11">
        <v>518.5</v>
      </c>
      <c r="AR58" s="11">
        <v>11896</v>
      </c>
      <c r="AS58" s="11">
        <v>70217.5</v>
      </c>
      <c r="AT58" s="11">
        <v>33084.300000000003</v>
      </c>
      <c r="AU58" s="11">
        <v>11408.8</v>
      </c>
      <c r="AV58" s="11">
        <v>15056.8</v>
      </c>
      <c r="AW58" s="11">
        <v>6618.8</v>
      </c>
      <c r="AX58" s="11">
        <v>37133.199999999997</v>
      </c>
      <c r="AY58" s="11">
        <v>31208.5</v>
      </c>
      <c r="AZ58" s="11">
        <v>5924.7</v>
      </c>
      <c r="BA58" s="11">
        <v>59617</v>
      </c>
      <c r="BB58" s="11">
        <v>150020.20000000001</v>
      </c>
      <c r="BC58" s="11">
        <v>20493.2</v>
      </c>
      <c r="BD58" s="11">
        <v>198220</v>
      </c>
      <c r="BE58" s="11">
        <v>4317.8</v>
      </c>
    </row>
    <row r="59" spans="1:57" ht="13.5" customHeight="1" x14ac:dyDescent="0.25">
      <c r="A59" s="10" t="s">
        <v>132</v>
      </c>
      <c r="B59" s="9"/>
      <c r="C59" s="12">
        <v>117833</v>
      </c>
      <c r="D59" s="12">
        <v>38936.6</v>
      </c>
      <c r="E59" s="12">
        <v>1365.1</v>
      </c>
      <c r="F59" s="12">
        <v>736.2</v>
      </c>
      <c r="G59" s="12">
        <v>331.7</v>
      </c>
      <c r="H59" s="12">
        <v>297.10000000000002</v>
      </c>
      <c r="I59" s="12">
        <v>16151.4</v>
      </c>
      <c r="J59" s="12">
        <v>3891.3</v>
      </c>
      <c r="K59" s="12">
        <v>4653.1000000000004</v>
      </c>
      <c r="L59" s="12">
        <v>1326.1</v>
      </c>
      <c r="M59" s="12">
        <v>748.2</v>
      </c>
      <c r="N59" s="12">
        <v>577.9</v>
      </c>
      <c r="O59" s="12">
        <v>2736.2</v>
      </c>
      <c r="P59" s="12">
        <v>22.4</v>
      </c>
      <c r="Q59" s="12">
        <v>775.6</v>
      </c>
      <c r="R59" s="12">
        <v>1364.3</v>
      </c>
      <c r="S59" s="12">
        <v>573.79999999999995</v>
      </c>
      <c r="T59" s="12">
        <v>692.6</v>
      </c>
      <c r="U59" s="12">
        <v>212</v>
      </c>
      <c r="V59" s="12">
        <v>480.6</v>
      </c>
      <c r="W59" s="12">
        <v>795.4</v>
      </c>
      <c r="X59" s="12">
        <v>475.1</v>
      </c>
      <c r="Y59" s="12">
        <v>320.3</v>
      </c>
      <c r="Z59" s="12">
        <v>217.3</v>
      </c>
      <c r="AA59" s="12">
        <v>771.4</v>
      </c>
      <c r="AB59" s="12">
        <v>454.2</v>
      </c>
      <c r="AC59" s="12">
        <v>317.2</v>
      </c>
      <c r="AD59" s="12">
        <v>1068</v>
      </c>
      <c r="AE59" s="12">
        <v>490.9</v>
      </c>
      <c r="AF59" s="12">
        <v>7961.2</v>
      </c>
      <c r="AG59" s="12">
        <v>35815.199999999997</v>
      </c>
      <c r="AH59" s="12">
        <v>31744.799999999999</v>
      </c>
      <c r="AI59" s="12">
        <v>21955.1</v>
      </c>
      <c r="AJ59" s="12">
        <v>4622.7</v>
      </c>
      <c r="AK59" s="12">
        <v>5166.8999999999996</v>
      </c>
      <c r="AL59" s="12">
        <v>575</v>
      </c>
      <c r="AM59" s="12">
        <v>157.30000000000001</v>
      </c>
      <c r="AN59" s="12">
        <v>343.2</v>
      </c>
      <c r="AO59" s="12">
        <v>74.400000000000006</v>
      </c>
      <c r="AP59" s="12">
        <v>1735.7</v>
      </c>
      <c r="AQ59" s="12">
        <v>292.2</v>
      </c>
      <c r="AR59" s="12">
        <v>1467.5</v>
      </c>
      <c r="AS59" s="12">
        <v>17112.7</v>
      </c>
      <c r="AT59" s="12">
        <v>11288.2</v>
      </c>
      <c r="AU59" s="12">
        <v>4034</v>
      </c>
      <c r="AV59" s="12">
        <v>5748.7</v>
      </c>
      <c r="AW59" s="12">
        <v>1505.5</v>
      </c>
      <c r="AX59" s="12">
        <v>5824.4</v>
      </c>
      <c r="AY59" s="12">
        <v>5151.5</v>
      </c>
      <c r="AZ59" s="12">
        <v>673</v>
      </c>
      <c r="BA59" s="12">
        <v>18007.3</v>
      </c>
      <c r="BB59" s="12">
        <v>52927.9</v>
      </c>
      <c r="BC59" s="12">
        <v>4070.4</v>
      </c>
      <c r="BD59" s="12">
        <v>60889.1</v>
      </c>
      <c r="BE59" s="12">
        <v>1050.0999999999999</v>
      </c>
    </row>
    <row r="60" spans="1:57" ht="13.5" customHeight="1" x14ac:dyDescent="0.25">
      <c r="A60" s="10" t="s">
        <v>133</v>
      </c>
      <c r="B60" s="9"/>
      <c r="C60" s="11">
        <v>195.9</v>
      </c>
      <c r="D60" s="11">
        <v>3</v>
      </c>
      <c r="E60" s="11">
        <v>0.2</v>
      </c>
      <c r="F60" s="11">
        <v>0.1</v>
      </c>
      <c r="G60" s="11">
        <v>0.1</v>
      </c>
      <c r="H60" s="11">
        <v>0.1</v>
      </c>
      <c r="I60" s="11">
        <v>23</v>
      </c>
      <c r="J60" s="11">
        <v>3.9</v>
      </c>
      <c r="K60" s="11">
        <v>0.6</v>
      </c>
      <c r="L60" s="11">
        <v>2.1</v>
      </c>
      <c r="M60" s="11">
        <v>0.2</v>
      </c>
      <c r="N60" s="11">
        <v>1.9</v>
      </c>
      <c r="O60" s="11">
        <v>4</v>
      </c>
      <c r="P60" s="11">
        <v>0.1</v>
      </c>
      <c r="Q60" s="11">
        <v>1.5</v>
      </c>
      <c r="R60" s="11">
        <v>1.5</v>
      </c>
      <c r="S60" s="11">
        <v>0.9</v>
      </c>
      <c r="T60" s="11">
        <v>1.4</v>
      </c>
      <c r="U60" s="11">
        <v>0</v>
      </c>
      <c r="V60" s="11">
        <v>1.4</v>
      </c>
      <c r="W60" s="11">
        <v>3.9</v>
      </c>
      <c r="X60" s="11">
        <v>3.4</v>
      </c>
      <c r="Y60" s="11">
        <v>0.5</v>
      </c>
      <c r="Z60" s="11">
        <v>0.6</v>
      </c>
      <c r="AA60" s="11">
        <v>1.3</v>
      </c>
      <c r="AB60" s="11">
        <v>0.7</v>
      </c>
      <c r="AC60" s="11">
        <v>0.6</v>
      </c>
      <c r="AD60" s="11">
        <v>5.4</v>
      </c>
      <c r="AE60" s="11">
        <v>1.6</v>
      </c>
      <c r="AF60" s="11">
        <v>11.8</v>
      </c>
      <c r="AG60" s="11">
        <v>95.3</v>
      </c>
      <c r="AH60" s="11">
        <v>51.9</v>
      </c>
      <c r="AI60" s="11">
        <v>29.1</v>
      </c>
      <c r="AJ60" s="11">
        <v>11.2</v>
      </c>
      <c r="AK60" s="11">
        <v>11.6</v>
      </c>
      <c r="AL60" s="11">
        <v>7.7</v>
      </c>
      <c r="AM60" s="11">
        <v>1.4</v>
      </c>
      <c r="AN60" s="11">
        <v>3.4</v>
      </c>
      <c r="AO60" s="11">
        <v>2.9</v>
      </c>
      <c r="AP60" s="11">
        <v>10.199999999999999</v>
      </c>
      <c r="AQ60" s="11">
        <v>0.6</v>
      </c>
      <c r="AR60" s="11">
        <v>24.8</v>
      </c>
      <c r="AS60" s="11">
        <v>60.9</v>
      </c>
      <c r="AT60" s="11">
        <v>49.6</v>
      </c>
      <c r="AU60" s="11">
        <v>16.2</v>
      </c>
      <c r="AV60" s="11">
        <v>17.8</v>
      </c>
      <c r="AW60" s="11">
        <v>15.6</v>
      </c>
      <c r="AX60" s="11">
        <v>11.3</v>
      </c>
      <c r="AY60" s="11">
        <v>10.6</v>
      </c>
      <c r="AZ60" s="11">
        <v>0.6</v>
      </c>
      <c r="BA60" s="11">
        <v>24.9</v>
      </c>
      <c r="BB60" s="11">
        <v>156.19999999999999</v>
      </c>
      <c r="BC60" s="11">
        <v>43.4</v>
      </c>
      <c r="BD60" s="11">
        <v>168</v>
      </c>
      <c r="BE60" s="11">
        <v>11.1</v>
      </c>
    </row>
    <row r="61" spans="1:57" ht="13.5" customHeight="1" x14ac:dyDescent="0.25">
      <c r="A61" s="10" t="s">
        <v>134</v>
      </c>
      <c r="B61" s="9"/>
      <c r="C61" s="12">
        <v>8525.7000000000007</v>
      </c>
      <c r="D61" s="12">
        <v>2251.1</v>
      </c>
      <c r="E61" s="12">
        <v>79.900000000000006</v>
      </c>
      <c r="F61" s="12">
        <v>44.6</v>
      </c>
      <c r="G61" s="12">
        <v>23</v>
      </c>
      <c r="H61" s="12">
        <v>12.3</v>
      </c>
      <c r="I61" s="12">
        <v>1526.5</v>
      </c>
      <c r="J61" s="12">
        <v>195.5</v>
      </c>
      <c r="K61" s="12">
        <v>339.6</v>
      </c>
      <c r="L61" s="12">
        <v>97.4</v>
      </c>
      <c r="M61" s="12">
        <v>79.7</v>
      </c>
      <c r="N61" s="12">
        <v>17.7</v>
      </c>
      <c r="O61" s="12">
        <v>161.19999999999999</v>
      </c>
      <c r="P61" s="12">
        <v>8.9</v>
      </c>
      <c r="Q61" s="12">
        <v>41.4</v>
      </c>
      <c r="R61" s="12">
        <v>57.8</v>
      </c>
      <c r="S61" s="12">
        <v>53.1</v>
      </c>
      <c r="T61" s="12">
        <v>144.4</v>
      </c>
      <c r="U61" s="12">
        <v>47.5</v>
      </c>
      <c r="V61" s="12">
        <v>96.9</v>
      </c>
      <c r="W61" s="12">
        <v>133.6</v>
      </c>
      <c r="X61" s="12">
        <v>47.2</v>
      </c>
      <c r="Y61" s="12">
        <v>86.4</v>
      </c>
      <c r="Z61" s="12">
        <v>64.099999999999994</v>
      </c>
      <c r="AA61" s="12">
        <v>229.4</v>
      </c>
      <c r="AB61" s="12">
        <v>187.3</v>
      </c>
      <c r="AC61" s="12">
        <v>42.1</v>
      </c>
      <c r="AD61" s="12">
        <v>161.30000000000001</v>
      </c>
      <c r="AE61" s="12">
        <v>176.4</v>
      </c>
      <c r="AF61" s="12">
        <v>632.4</v>
      </c>
      <c r="AG61" s="12">
        <v>2463.3000000000002</v>
      </c>
      <c r="AH61" s="12">
        <v>1794.2</v>
      </c>
      <c r="AI61" s="12">
        <v>1128.0999999999999</v>
      </c>
      <c r="AJ61" s="12">
        <v>484.6</v>
      </c>
      <c r="AK61" s="12">
        <v>181.5</v>
      </c>
      <c r="AL61" s="12">
        <v>171.2</v>
      </c>
      <c r="AM61" s="12">
        <v>29</v>
      </c>
      <c r="AN61" s="12">
        <v>65.900000000000006</v>
      </c>
      <c r="AO61" s="12">
        <v>76.3</v>
      </c>
      <c r="AP61" s="12">
        <v>103.1</v>
      </c>
      <c r="AQ61" s="12">
        <v>31.8</v>
      </c>
      <c r="AR61" s="12">
        <v>363</v>
      </c>
      <c r="AS61" s="12">
        <v>1396.1</v>
      </c>
      <c r="AT61" s="12">
        <v>1159.5999999999999</v>
      </c>
      <c r="AU61" s="12">
        <v>434.6</v>
      </c>
      <c r="AV61" s="12">
        <v>347.1</v>
      </c>
      <c r="AW61" s="12">
        <v>377.9</v>
      </c>
      <c r="AX61" s="12">
        <v>236.5</v>
      </c>
      <c r="AY61" s="12">
        <v>236.5</v>
      </c>
      <c r="AZ61" s="12">
        <v>0</v>
      </c>
      <c r="BA61" s="12">
        <v>1782.8</v>
      </c>
      <c r="BB61" s="12">
        <v>3859.4</v>
      </c>
      <c r="BC61" s="12">
        <v>669.1</v>
      </c>
      <c r="BD61" s="12">
        <v>4491.8</v>
      </c>
      <c r="BE61" s="12">
        <v>218.4</v>
      </c>
    </row>
    <row r="62" spans="1:57" ht="13.5" customHeight="1" x14ac:dyDescent="0.25">
      <c r="A62" s="10" t="s">
        <v>135</v>
      </c>
      <c r="B62" s="9"/>
      <c r="C62" s="11">
        <v>72540.600000000006</v>
      </c>
      <c r="D62" s="11">
        <v>4845.7</v>
      </c>
      <c r="E62" s="11">
        <v>1518.8</v>
      </c>
      <c r="F62" s="11">
        <v>710.4</v>
      </c>
      <c r="G62" s="11">
        <v>424.1</v>
      </c>
      <c r="H62" s="11">
        <v>384.3</v>
      </c>
      <c r="I62" s="11">
        <v>10125.299999999999</v>
      </c>
      <c r="J62" s="11">
        <v>1659</v>
      </c>
      <c r="K62" s="11">
        <v>282.39999999999998</v>
      </c>
      <c r="L62" s="11">
        <v>474.2</v>
      </c>
      <c r="M62" s="11">
        <v>223.1</v>
      </c>
      <c r="N62" s="11">
        <v>251.1</v>
      </c>
      <c r="O62" s="11">
        <v>1889</v>
      </c>
      <c r="P62" s="11">
        <v>241.1</v>
      </c>
      <c r="Q62" s="11">
        <v>673.3</v>
      </c>
      <c r="R62" s="11">
        <v>261.2</v>
      </c>
      <c r="S62" s="11">
        <v>713.4</v>
      </c>
      <c r="T62" s="11">
        <v>1506</v>
      </c>
      <c r="U62" s="11">
        <v>1029.5</v>
      </c>
      <c r="V62" s="11">
        <v>476.5</v>
      </c>
      <c r="W62" s="11">
        <v>1101.5999999999999</v>
      </c>
      <c r="X62" s="11">
        <v>675.2</v>
      </c>
      <c r="Y62" s="11">
        <v>426.4</v>
      </c>
      <c r="Z62" s="11">
        <v>468.8</v>
      </c>
      <c r="AA62" s="11">
        <v>1797</v>
      </c>
      <c r="AB62" s="11">
        <v>532.79999999999995</v>
      </c>
      <c r="AC62" s="11">
        <v>1264.2</v>
      </c>
      <c r="AD62" s="11">
        <v>947.4</v>
      </c>
      <c r="AE62" s="11">
        <v>2676</v>
      </c>
      <c r="AF62" s="11">
        <v>5496.6</v>
      </c>
      <c r="AG62" s="11">
        <v>27338.3</v>
      </c>
      <c r="AH62" s="11">
        <v>19310.400000000001</v>
      </c>
      <c r="AI62" s="11">
        <v>11354.8</v>
      </c>
      <c r="AJ62" s="11">
        <v>6147.5</v>
      </c>
      <c r="AK62" s="11">
        <v>1808.1</v>
      </c>
      <c r="AL62" s="11">
        <v>1301.8</v>
      </c>
      <c r="AM62" s="11">
        <v>139.1</v>
      </c>
      <c r="AN62" s="11">
        <v>666.4</v>
      </c>
      <c r="AO62" s="11">
        <v>496.3</v>
      </c>
      <c r="AP62" s="11">
        <v>1591.1</v>
      </c>
      <c r="AQ62" s="11">
        <v>1446.5</v>
      </c>
      <c r="AR62" s="11">
        <v>3688.5</v>
      </c>
      <c r="AS62" s="11">
        <v>20539.900000000001</v>
      </c>
      <c r="AT62" s="11">
        <v>17574.599999999999</v>
      </c>
      <c r="AU62" s="11">
        <v>5351.9</v>
      </c>
      <c r="AV62" s="11">
        <v>6653.8</v>
      </c>
      <c r="AW62" s="11">
        <v>5568.9</v>
      </c>
      <c r="AX62" s="11">
        <v>2965.3</v>
      </c>
      <c r="AY62" s="11">
        <v>2965.3</v>
      </c>
      <c r="AZ62" s="11">
        <v>0</v>
      </c>
      <c r="BA62" s="11">
        <v>14320.1</v>
      </c>
      <c r="BB62" s="11">
        <v>47878.2</v>
      </c>
      <c r="BC62" s="11">
        <v>8027.9</v>
      </c>
      <c r="BD62" s="11">
        <v>53374.8</v>
      </c>
      <c r="BE62" s="11">
        <v>1977</v>
      </c>
    </row>
    <row r="63" spans="1:57" ht="13.5" customHeight="1" x14ac:dyDescent="0.25">
      <c r="A63" s="10" t="s">
        <v>136</v>
      </c>
      <c r="B63" s="9"/>
      <c r="C63" s="12">
        <v>11357.3</v>
      </c>
      <c r="D63" s="12">
        <v>673.4</v>
      </c>
      <c r="E63" s="12">
        <v>138.19999999999999</v>
      </c>
      <c r="F63" s="12">
        <v>89</v>
      </c>
      <c r="G63" s="12">
        <v>19.7</v>
      </c>
      <c r="H63" s="12">
        <v>29.5</v>
      </c>
      <c r="I63" s="12">
        <v>996.4</v>
      </c>
      <c r="J63" s="12">
        <v>144.1</v>
      </c>
      <c r="K63" s="12">
        <v>109.4</v>
      </c>
      <c r="L63" s="12">
        <v>65.400000000000006</v>
      </c>
      <c r="M63" s="12">
        <v>29</v>
      </c>
      <c r="N63" s="12">
        <v>36.299999999999997</v>
      </c>
      <c r="O63" s="12">
        <v>290.89999999999998</v>
      </c>
      <c r="P63" s="12">
        <v>19.100000000000001</v>
      </c>
      <c r="Q63" s="12">
        <v>105.5</v>
      </c>
      <c r="R63" s="12">
        <v>28.3</v>
      </c>
      <c r="S63" s="12">
        <v>138</v>
      </c>
      <c r="T63" s="12">
        <v>190.1</v>
      </c>
      <c r="U63" s="12">
        <v>49.5</v>
      </c>
      <c r="V63" s="12">
        <v>140.6</v>
      </c>
      <c r="W63" s="12">
        <v>25.9</v>
      </c>
      <c r="X63" s="12">
        <v>2.9</v>
      </c>
      <c r="Y63" s="12">
        <v>23</v>
      </c>
      <c r="Z63" s="12">
        <v>26.8</v>
      </c>
      <c r="AA63" s="12">
        <v>11</v>
      </c>
      <c r="AB63" s="12">
        <v>8.1</v>
      </c>
      <c r="AC63" s="12">
        <v>2.9</v>
      </c>
      <c r="AD63" s="12">
        <v>132.80000000000001</v>
      </c>
      <c r="AE63" s="12">
        <v>154.5</v>
      </c>
      <c r="AF63" s="12">
        <v>1409</v>
      </c>
      <c r="AG63" s="12">
        <v>2974.1</v>
      </c>
      <c r="AH63" s="12">
        <v>2202.5</v>
      </c>
      <c r="AI63" s="12">
        <v>1499.2</v>
      </c>
      <c r="AJ63" s="12">
        <v>398</v>
      </c>
      <c r="AK63" s="12">
        <v>305.3</v>
      </c>
      <c r="AL63" s="12">
        <v>109.2</v>
      </c>
      <c r="AM63" s="12">
        <v>17.5</v>
      </c>
      <c r="AN63" s="12">
        <v>80.400000000000006</v>
      </c>
      <c r="AO63" s="12">
        <v>11.4</v>
      </c>
      <c r="AP63" s="12">
        <v>140.80000000000001</v>
      </c>
      <c r="AQ63" s="12">
        <v>108.9</v>
      </c>
      <c r="AR63" s="12">
        <v>412.8</v>
      </c>
      <c r="AS63" s="12">
        <v>5011.6000000000004</v>
      </c>
      <c r="AT63" s="12">
        <v>3732.7</v>
      </c>
      <c r="AU63" s="12">
        <v>1776.5</v>
      </c>
      <c r="AV63" s="12">
        <v>1387.7</v>
      </c>
      <c r="AW63" s="12">
        <v>568.5</v>
      </c>
      <c r="AX63" s="12">
        <v>1278.8</v>
      </c>
      <c r="AY63" s="12">
        <v>245</v>
      </c>
      <c r="AZ63" s="12">
        <v>1033.9000000000001</v>
      </c>
      <c r="BA63" s="12">
        <v>1289.0999999999999</v>
      </c>
      <c r="BB63" s="12">
        <v>7985.7</v>
      </c>
      <c r="BC63" s="12">
        <v>771.6</v>
      </c>
      <c r="BD63" s="12">
        <v>9394.7000000000007</v>
      </c>
      <c r="BE63" s="12">
        <v>112.1</v>
      </c>
    </row>
    <row r="64" spans="1:57" ht="13.5" customHeight="1" x14ac:dyDescent="0.25">
      <c r="A64" s="10" t="s">
        <v>137</v>
      </c>
      <c r="B64" s="9"/>
      <c r="C64" s="11">
        <v>15928.4</v>
      </c>
      <c r="D64" s="11">
        <v>892.7</v>
      </c>
      <c r="E64" s="11">
        <v>455.8</v>
      </c>
      <c r="F64" s="11">
        <v>65.3</v>
      </c>
      <c r="G64" s="11">
        <v>372.4</v>
      </c>
      <c r="H64" s="11">
        <v>18.2</v>
      </c>
      <c r="I64" s="11">
        <v>1732.1</v>
      </c>
      <c r="J64" s="11">
        <v>382.6</v>
      </c>
      <c r="K64" s="11">
        <v>227.2</v>
      </c>
      <c r="L64" s="11">
        <v>185.2</v>
      </c>
      <c r="M64" s="11">
        <v>77</v>
      </c>
      <c r="N64" s="11">
        <v>108.1</v>
      </c>
      <c r="O64" s="11">
        <v>326.5</v>
      </c>
      <c r="P64" s="11">
        <v>45.2</v>
      </c>
      <c r="Q64" s="11">
        <v>111.3</v>
      </c>
      <c r="R64" s="11">
        <v>61.6</v>
      </c>
      <c r="S64" s="11">
        <v>108.4</v>
      </c>
      <c r="T64" s="11">
        <v>286.39999999999998</v>
      </c>
      <c r="U64" s="11">
        <v>119.8</v>
      </c>
      <c r="V64" s="11">
        <v>166.6</v>
      </c>
      <c r="W64" s="11">
        <v>71.5</v>
      </c>
      <c r="X64" s="11">
        <v>28.3</v>
      </c>
      <c r="Y64" s="11">
        <v>43.2</v>
      </c>
      <c r="Z64" s="11">
        <v>70</v>
      </c>
      <c r="AA64" s="11">
        <v>106.9</v>
      </c>
      <c r="AB64" s="11">
        <v>90.9</v>
      </c>
      <c r="AC64" s="11">
        <v>16</v>
      </c>
      <c r="AD64" s="11">
        <v>75.900000000000006</v>
      </c>
      <c r="AE64" s="11">
        <v>462.4</v>
      </c>
      <c r="AF64" s="11">
        <v>1420.7</v>
      </c>
      <c r="AG64" s="11">
        <v>6362.7</v>
      </c>
      <c r="AH64" s="11">
        <v>3967.1</v>
      </c>
      <c r="AI64" s="11">
        <v>2555.1999999999998</v>
      </c>
      <c r="AJ64" s="11">
        <v>818.4</v>
      </c>
      <c r="AK64" s="11">
        <v>593.6</v>
      </c>
      <c r="AL64" s="11">
        <v>285.5</v>
      </c>
      <c r="AM64" s="11">
        <v>64.7</v>
      </c>
      <c r="AN64" s="11">
        <v>94.5</v>
      </c>
      <c r="AO64" s="11">
        <v>126.3</v>
      </c>
      <c r="AP64" s="11">
        <v>431.7</v>
      </c>
      <c r="AQ64" s="11">
        <v>111.2</v>
      </c>
      <c r="AR64" s="11">
        <v>1567.2</v>
      </c>
      <c r="AS64" s="11">
        <v>4602</v>
      </c>
      <c r="AT64" s="11">
        <v>2777.3</v>
      </c>
      <c r="AU64" s="11">
        <v>794.3</v>
      </c>
      <c r="AV64" s="11">
        <v>972.4</v>
      </c>
      <c r="AW64" s="11">
        <v>1010.5</v>
      </c>
      <c r="AX64" s="11">
        <v>1824.7</v>
      </c>
      <c r="AY64" s="11">
        <v>517.4</v>
      </c>
      <c r="AZ64" s="11">
        <v>1307.3</v>
      </c>
      <c r="BA64" s="11">
        <v>2650.3</v>
      </c>
      <c r="BB64" s="11">
        <v>10964.7</v>
      </c>
      <c r="BC64" s="11">
        <v>2395.6</v>
      </c>
      <c r="BD64" s="11">
        <v>12385.4</v>
      </c>
      <c r="BE64" s="11">
        <v>313.8</v>
      </c>
    </row>
    <row r="65" spans="1:57" ht="13.5" customHeight="1" x14ac:dyDescent="0.25">
      <c r="A65" s="14" t="s">
        <v>138</v>
      </c>
      <c r="B65" s="9"/>
      <c r="C65" s="12">
        <v>866666.3</v>
      </c>
      <c r="D65" s="12">
        <v>227855</v>
      </c>
      <c r="E65" s="12">
        <v>14418</v>
      </c>
      <c r="F65" s="12">
        <v>10597</v>
      </c>
      <c r="G65" s="12">
        <v>3184.9</v>
      </c>
      <c r="H65" s="12">
        <v>636.1</v>
      </c>
      <c r="I65" s="12">
        <v>148025.29999999999</v>
      </c>
      <c r="J65" s="12">
        <v>14553.7</v>
      </c>
      <c r="K65" s="12">
        <v>19769.099999999999</v>
      </c>
      <c r="L65" s="12">
        <v>7110.4</v>
      </c>
      <c r="M65" s="12">
        <v>2625.3</v>
      </c>
      <c r="N65" s="12">
        <v>4485.1000000000004</v>
      </c>
      <c r="O65" s="12">
        <v>30491.9</v>
      </c>
      <c r="P65" s="12">
        <v>1445.6</v>
      </c>
      <c r="Q65" s="12">
        <v>12901.6</v>
      </c>
      <c r="R65" s="12">
        <v>6613.4</v>
      </c>
      <c r="S65" s="12">
        <v>9531.2999999999993</v>
      </c>
      <c r="T65" s="12">
        <v>17104.5</v>
      </c>
      <c r="U65" s="12">
        <v>9412.2000000000007</v>
      </c>
      <c r="V65" s="12">
        <v>7692.3</v>
      </c>
      <c r="W65" s="12">
        <v>27436.2</v>
      </c>
      <c r="X65" s="12">
        <v>16528.8</v>
      </c>
      <c r="Y65" s="12">
        <v>10907.5</v>
      </c>
      <c r="Z65" s="12">
        <v>13443.9</v>
      </c>
      <c r="AA65" s="12">
        <v>11656.1</v>
      </c>
      <c r="AB65" s="12">
        <v>8888.5</v>
      </c>
      <c r="AC65" s="12">
        <v>2767.6</v>
      </c>
      <c r="AD65" s="12">
        <v>6459.5</v>
      </c>
      <c r="AE65" s="12">
        <v>21304.6</v>
      </c>
      <c r="AF65" s="12">
        <v>80414.3</v>
      </c>
      <c r="AG65" s="12">
        <v>184455</v>
      </c>
      <c r="AH65" s="12">
        <v>106450.6</v>
      </c>
      <c r="AI65" s="12">
        <v>49991.7</v>
      </c>
      <c r="AJ65" s="12">
        <v>38353.300000000003</v>
      </c>
      <c r="AK65" s="12">
        <v>18105.599999999999</v>
      </c>
      <c r="AL65" s="12">
        <v>15379</v>
      </c>
      <c r="AM65" s="12">
        <v>3777.3</v>
      </c>
      <c r="AN65" s="12">
        <v>5939.3</v>
      </c>
      <c r="AO65" s="12">
        <v>5662.4</v>
      </c>
      <c r="AP65" s="12">
        <v>23394.2</v>
      </c>
      <c r="AQ65" s="12">
        <v>16194</v>
      </c>
      <c r="AR65" s="12">
        <v>23037.1</v>
      </c>
      <c r="AS65" s="12">
        <v>190194.1</v>
      </c>
      <c r="AT65" s="12">
        <v>160618.20000000001</v>
      </c>
      <c r="AU65" s="12">
        <v>58955.199999999997</v>
      </c>
      <c r="AV65" s="12">
        <v>64106.5</v>
      </c>
      <c r="AW65" s="12">
        <v>37556.5</v>
      </c>
      <c r="AX65" s="12">
        <v>29575.9</v>
      </c>
      <c r="AY65" s="12">
        <v>29492.9</v>
      </c>
      <c r="AZ65" s="12">
        <v>83</v>
      </c>
      <c r="BA65" s="12">
        <v>183747.9</v>
      </c>
      <c r="BB65" s="12">
        <v>374649.1</v>
      </c>
      <c r="BC65" s="12">
        <v>78004.399999999994</v>
      </c>
      <c r="BD65" s="12">
        <v>455063.4</v>
      </c>
      <c r="BE65" s="12">
        <v>31907.8</v>
      </c>
    </row>
    <row r="66" spans="1:57" ht="21" customHeight="1" x14ac:dyDescent="0.25">
      <c r="A66" s="14" t="s">
        <v>139</v>
      </c>
      <c r="B66" s="9"/>
      <c r="C66" s="11">
        <v>183630.2</v>
      </c>
      <c r="D66" s="11">
        <v>5188</v>
      </c>
      <c r="E66" s="11">
        <v>268.5</v>
      </c>
      <c r="F66" s="11">
        <v>66.3</v>
      </c>
      <c r="G66" s="11">
        <v>155.69999999999999</v>
      </c>
      <c r="H66" s="11">
        <v>46.5</v>
      </c>
      <c r="I66" s="11">
        <v>22799.5</v>
      </c>
      <c r="J66" s="11">
        <v>3554.8</v>
      </c>
      <c r="K66" s="11">
        <v>1345.9</v>
      </c>
      <c r="L66" s="11">
        <v>1719.3</v>
      </c>
      <c r="M66" s="11">
        <v>617.9</v>
      </c>
      <c r="N66" s="11">
        <v>1101.4000000000001</v>
      </c>
      <c r="O66" s="11">
        <v>3550.9</v>
      </c>
      <c r="P66" s="11">
        <v>86</v>
      </c>
      <c r="Q66" s="11">
        <v>1388.2</v>
      </c>
      <c r="R66" s="11">
        <v>1202.4000000000001</v>
      </c>
      <c r="S66" s="11">
        <v>874.3</v>
      </c>
      <c r="T66" s="11">
        <v>3515.3</v>
      </c>
      <c r="U66" s="11">
        <v>781.5</v>
      </c>
      <c r="V66" s="11">
        <v>2733.9</v>
      </c>
      <c r="W66" s="11">
        <v>1894.8</v>
      </c>
      <c r="X66" s="11">
        <v>847.8</v>
      </c>
      <c r="Y66" s="11">
        <v>1047</v>
      </c>
      <c r="Z66" s="11">
        <v>2490.1999999999998</v>
      </c>
      <c r="AA66" s="11">
        <v>2196.6</v>
      </c>
      <c r="AB66" s="11">
        <v>1644.5</v>
      </c>
      <c r="AC66" s="11">
        <v>552.20000000000005</v>
      </c>
      <c r="AD66" s="11">
        <v>2531.6</v>
      </c>
      <c r="AE66" s="11">
        <v>1981</v>
      </c>
      <c r="AF66" s="11">
        <v>11300.9</v>
      </c>
      <c r="AG66" s="11">
        <v>83942.399999999994</v>
      </c>
      <c r="AH66" s="11">
        <v>45809.2</v>
      </c>
      <c r="AI66" s="11">
        <v>27142</v>
      </c>
      <c r="AJ66" s="11">
        <v>8695.7999999999993</v>
      </c>
      <c r="AK66" s="11">
        <v>9971.4</v>
      </c>
      <c r="AL66" s="11">
        <v>5558.8</v>
      </c>
      <c r="AM66" s="11">
        <v>1411.3</v>
      </c>
      <c r="AN66" s="11">
        <v>792.5</v>
      </c>
      <c r="AO66" s="11">
        <v>3355.1</v>
      </c>
      <c r="AP66" s="11">
        <v>5049.1000000000004</v>
      </c>
      <c r="AQ66" s="11">
        <v>2075.3000000000002</v>
      </c>
      <c r="AR66" s="11">
        <v>25449.9</v>
      </c>
      <c r="AS66" s="11">
        <v>58150</v>
      </c>
      <c r="AT66" s="11">
        <v>45659.3</v>
      </c>
      <c r="AU66" s="11">
        <v>11598</v>
      </c>
      <c r="AV66" s="11">
        <v>12608.8</v>
      </c>
      <c r="AW66" s="11">
        <v>21452.5</v>
      </c>
      <c r="AX66" s="11">
        <v>12490.7</v>
      </c>
      <c r="AY66" s="11">
        <v>8858.7999999999993</v>
      </c>
      <c r="AZ66" s="11">
        <v>3631.9</v>
      </c>
      <c r="BA66" s="11">
        <v>25048.9</v>
      </c>
      <c r="BB66" s="11">
        <v>142092.4</v>
      </c>
      <c r="BC66" s="11">
        <v>38133.199999999997</v>
      </c>
      <c r="BD66" s="11">
        <v>153393.29999999999</v>
      </c>
      <c r="BE66" s="11">
        <v>6406.6</v>
      </c>
    </row>
    <row r="67" spans="1:57" ht="21" customHeight="1" x14ac:dyDescent="0.25">
      <c r="A67" s="14" t="s">
        <v>140</v>
      </c>
      <c r="B67" s="9"/>
      <c r="C67" s="12">
        <v>229276.3</v>
      </c>
      <c r="D67" s="12">
        <v>10894.9</v>
      </c>
      <c r="E67" s="12">
        <v>668.7</v>
      </c>
      <c r="F67" s="12">
        <v>305.39999999999998</v>
      </c>
      <c r="G67" s="12">
        <v>270.60000000000002</v>
      </c>
      <c r="H67" s="12">
        <v>92.6</v>
      </c>
      <c r="I67" s="12">
        <v>31605.3</v>
      </c>
      <c r="J67" s="12">
        <v>4868.2</v>
      </c>
      <c r="K67" s="12">
        <v>2306.8000000000002</v>
      </c>
      <c r="L67" s="12">
        <v>2491.8000000000002</v>
      </c>
      <c r="M67" s="12">
        <v>1080.4000000000001</v>
      </c>
      <c r="N67" s="12">
        <v>1411.4</v>
      </c>
      <c r="O67" s="12">
        <v>4814.3</v>
      </c>
      <c r="P67" s="12">
        <v>136.19999999999999</v>
      </c>
      <c r="Q67" s="12">
        <v>1727.5</v>
      </c>
      <c r="R67" s="12">
        <v>1683.9</v>
      </c>
      <c r="S67" s="12">
        <v>1266.5999999999999</v>
      </c>
      <c r="T67" s="12">
        <v>4707.1000000000004</v>
      </c>
      <c r="U67" s="12">
        <v>1041.8</v>
      </c>
      <c r="V67" s="12">
        <v>3665.3</v>
      </c>
      <c r="W67" s="12">
        <v>2654.3</v>
      </c>
      <c r="X67" s="12">
        <v>1145.9000000000001</v>
      </c>
      <c r="Y67" s="12">
        <v>1508.4</v>
      </c>
      <c r="Z67" s="12">
        <v>3031</v>
      </c>
      <c r="AA67" s="12">
        <v>3198.6</v>
      </c>
      <c r="AB67" s="12">
        <v>2469.3000000000002</v>
      </c>
      <c r="AC67" s="12">
        <v>729.3</v>
      </c>
      <c r="AD67" s="12">
        <v>3533.2</v>
      </c>
      <c r="AE67" s="12">
        <v>2912.2</v>
      </c>
      <c r="AF67" s="12">
        <v>14545.3</v>
      </c>
      <c r="AG67" s="12">
        <v>100380</v>
      </c>
      <c r="AH67" s="12">
        <v>56512.3</v>
      </c>
      <c r="AI67" s="12">
        <v>33739.1</v>
      </c>
      <c r="AJ67" s="12">
        <v>11405.9</v>
      </c>
      <c r="AK67" s="12">
        <v>11367.3</v>
      </c>
      <c r="AL67" s="12">
        <v>6678.6</v>
      </c>
      <c r="AM67" s="12">
        <v>1664.6</v>
      </c>
      <c r="AN67" s="12">
        <v>1068</v>
      </c>
      <c r="AO67" s="12">
        <v>3946.1</v>
      </c>
      <c r="AP67" s="12">
        <v>5977.5</v>
      </c>
      <c r="AQ67" s="12">
        <v>2550.8000000000002</v>
      </c>
      <c r="AR67" s="12">
        <v>28660.799999999999</v>
      </c>
      <c r="AS67" s="12">
        <v>68269.8</v>
      </c>
      <c r="AT67" s="12">
        <v>54254.400000000001</v>
      </c>
      <c r="AU67" s="12">
        <v>14590.1</v>
      </c>
      <c r="AV67" s="12">
        <v>15612</v>
      </c>
      <c r="AW67" s="12">
        <v>24052.3</v>
      </c>
      <c r="AX67" s="12">
        <v>14015.4</v>
      </c>
      <c r="AY67" s="12">
        <v>10321.700000000001</v>
      </c>
      <c r="AZ67" s="12">
        <v>3693.7</v>
      </c>
      <c r="BA67" s="12">
        <v>35186.199999999997</v>
      </c>
      <c r="BB67" s="12">
        <v>168649.8</v>
      </c>
      <c r="BC67" s="12">
        <v>43867.7</v>
      </c>
      <c r="BD67" s="12">
        <v>183195.1</v>
      </c>
      <c r="BE67" s="12">
        <v>7824.5</v>
      </c>
    </row>
    <row r="68" spans="1:57" ht="13.5" customHeight="1" x14ac:dyDescent="0.25">
      <c r="A68" s="14" t="s">
        <v>141</v>
      </c>
      <c r="B68" s="9"/>
      <c r="C68" s="11">
        <v>45646.1</v>
      </c>
      <c r="D68" s="11">
        <v>5707</v>
      </c>
      <c r="E68" s="11">
        <v>400.2</v>
      </c>
      <c r="F68" s="11">
        <v>239.1</v>
      </c>
      <c r="G68" s="11">
        <v>115</v>
      </c>
      <c r="H68" s="11">
        <v>46.1</v>
      </c>
      <c r="I68" s="11">
        <v>8805.7999999999993</v>
      </c>
      <c r="J68" s="11">
        <v>1313.4</v>
      </c>
      <c r="K68" s="11">
        <v>960.8</v>
      </c>
      <c r="L68" s="11">
        <v>772.6</v>
      </c>
      <c r="M68" s="11">
        <v>462.5</v>
      </c>
      <c r="N68" s="11">
        <v>310</v>
      </c>
      <c r="O68" s="11">
        <v>1263.4000000000001</v>
      </c>
      <c r="P68" s="11">
        <v>50.2</v>
      </c>
      <c r="Q68" s="11">
        <v>339.3</v>
      </c>
      <c r="R68" s="11">
        <v>481.5</v>
      </c>
      <c r="S68" s="11">
        <v>392.3</v>
      </c>
      <c r="T68" s="11">
        <v>1191.8</v>
      </c>
      <c r="U68" s="11">
        <v>260.39999999999998</v>
      </c>
      <c r="V68" s="11">
        <v>931.4</v>
      </c>
      <c r="W68" s="11">
        <v>759.6</v>
      </c>
      <c r="X68" s="11">
        <v>298.2</v>
      </c>
      <c r="Y68" s="11">
        <v>461.4</v>
      </c>
      <c r="Z68" s="11">
        <v>540.9</v>
      </c>
      <c r="AA68" s="11">
        <v>1002</v>
      </c>
      <c r="AB68" s="11">
        <v>824.8</v>
      </c>
      <c r="AC68" s="11">
        <v>177.1</v>
      </c>
      <c r="AD68" s="11">
        <v>1001.5</v>
      </c>
      <c r="AE68" s="11">
        <v>931.3</v>
      </c>
      <c r="AF68" s="11">
        <v>3244.4</v>
      </c>
      <c r="AG68" s="11">
        <v>16437.599999999999</v>
      </c>
      <c r="AH68" s="11">
        <v>10703.1</v>
      </c>
      <c r="AI68" s="11">
        <v>6597.1</v>
      </c>
      <c r="AJ68" s="11">
        <v>2710.1</v>
      </c>
      <c r="AK68" s="11">
        <v>1395.9</v>
      </c>
      <c r="AL68" s="11">
        <v>1119.7</v>
      </c>
      <c r="AM68" s="11">
        <v>253.3</v>
      </c>
      <c r="AN68" s="11">
        <v>275.5</v>
      </c>
      <c r="AO68" s="11">
        <v>591</v>
      </c>
      <c r="AP68" s="11">
        <v>928.4</v>
      </c>
      <c r="AQ68" s="11">
        <v>475.5</v>
      </c>
      <c r="AR68" s="11">
        <v>3210.9</v>
      </c>
      <c r="AS68" s="11">
        <v>10119.799999999999</v>
      </c>
      <c r="AT68" s="11">
        <v>8595.1</v>
      </c>
      <c r="AU68" s="11">
        <v>2992.1</v>
      </c>
      <c r="AV68" s="11">
        <v>3003.2</v>
      </c>
      <c r="AW68" s="11">
        <v>2599.8000000000002</v>
      </c>
      <c r="AX68" s="11">
        <v>1524.7</v>
      </c>
      <c r="AY68" s="11">
        <v>1462.9</v>
      </c>
      <c r="AZ68" s="11">
        <v>61.8</v>
      </c>
      <c r="BA68" s="11">
        <v>10137.299999999999</v>
      </c>
      <c r="BB68" s="11">
        <v>26557.4</v>
      </c>
      <c r="BC68" s="11">
        <v>5734.5</v>
      </c>
      <c r="BD68" s="11">
        <v>29801.8</v>
      </c>
      <c r="BE68" s="11">
        <v>1417.9</v>
      </c>
    </row>
    <row r="69" spans="1:57" ht="13.5" customHeight="1" x14ac:dyDescent="0.25">
      <c r="A69" s="14" t="s">
        <v>142</v>
      </c>
      <c r="B69" s="9"/>
      <c r="C69" s="12">
        <v>151331</v>
      </c>
      <c r="D69" s="12">
        <v>4995.2</v>
      </c>
      <c r="E69" s="12">
        <v>197.7</v>
      </c>
      <c r="F69" s="12">
        <v>50.6</v>
      </c>
      <c r="G69" s="12">
        <v>133.4</v>
      </c>
      <c r="H69" s="12">
        <v>13.7</v>
      </c>
      <c r="I69" s="12">
        <v>20625.3</v>
      </c>
      <c r="J69" s="12">
        <v>3197.1</v>
      </c>
      <c r="K69" s="12">
        <v>1330.9</v>
      </c>
      <c r="L69" s="12">
        <v>1529</v>
      </c>
      <c r="M69" s="12">
        <v>599.6</v>
      </c>
      <c r="N69" s="12">
        <v>929.4</v>
      </c>
      <c r="O69" s="12">
        <v>3178.3</v>
      </c>
      <c r="P69" s="12">
        <v>78.400000000000006</v>
      </c>
      <c r="Q69" s="12">
        <v>1230.9000000000001</v>
      </c>
      <c r="R69" s="12">
        <v>1064.3</v>
      </c>
      <c r="S69" s="12">
        <v>804.8</v>
      </c>
      <c r="T69" s="12">
        <v>3190.5</v>
      </c>
      <c r="U69" s="12">
        <v>716</v>
      </c>
      <c r="V69" s="12">
        <v>2474.6</v>
      </c>
      <c r="W69" s="12">
        <v>1724</v>
      </c>
      <c r="X69" s="12">
        <v>733.5</v>
      </c>
      <c r="Y69" s="12">
        <v>990.6</v>
      </c>
      <c r="Z69" s="12">
        <v>2248.4</v>
      </c>
      <c r="AA69" s="12">
        <v>1927.1</v>
      </c>
      <c r="AB69" s="12">
        <v>1517.1</v>
      </c>
      <c r="AC69" s="12">
        <v>410</v>
      </c>
      <c r="AD69" s="12">
        <v>2300</v>
      </c>
      <c r="AE69" s="12">
        <v>1720.8</v>
      </c>
      <c r="AF69" s="12">
        <v>9135.9</v>
      </c>
      <c r="AG69" s="12">
        <v>67303.3</v>
      </c>
      <c r="AH69" s="12">
        <v>37602.800000000003</v>
      </c>
      <c r="AI69" s="12">
        <v>22410.6</v>
      </c>
      <c r="AJ69" s="12">
        <v>7293.4</v>
      </c>
      <c r="AK69" s="12">
        <v>7898.8</v>
      </c>
      <c r="AL69" s="12">
        <v>4142.3</v>
      </c>
      <c r="AM69" s="12">
        <v>1000.3</v>
      </c>
      <c r="AN69" s="12">
        <v>573.1</v>
      </c>
      <c r="AO69" s="12">
        <v>2569</v>
      </c>
      <c r="AP69" s="12">
        <v>3964.9</v>
      </c>
      <c r="AQ69" s="12">
        <v>1520</v>
      </c>
      <c r="AR69" s="12">
        <v>20073.400000000001</v>
      </c>
      <c r="AS69" s="12">
        <v>47352.800000000003</v>
      </c>
      <c r="AT69" s="12">
        <v>36720.9</v>
      </c>
      <c r="AU69" s="12">
        <v>10254.799999999999</v>
      </c>
      <c r="AV69" s="12">
        <v>9798</v>
      </c>
      <c r="AW69" s="12">
        <v>16668.099999999999</v>
      </c>
      <c r="AX69" s="12">
        <v>10631.9</v>
      </c>
      <c r="AY69" s="12">
        <v>7060.5</v>
      </c>
      <c r="AZ69" s="12">
        <v>3571.4</v>
      </c>
      <c r="BA69" s="12">
        <v>22543.8</v>
      </c>
      <c r="BB69" s="12">
        <v>114656.2</v>
      </c>
      <c r="BC69" s="12">
        <v>29700.6</v>
      </c>
      <c r="BD69" s="12">
        <v>123792</v>
      </c>
      <c r="BE69" s="12">
        <v>4875.8</v>
      </c>
    </row>
    <row r="70" spans="1:57" ht="13.5" customHeight="1" x14ac:dyDescent="0.25">
      <c r="A70" s="14" t="s">
        <v>143</v>
      </c>
      <c r="B70" s="9"/>
      <c r="C70" s="11">
        <v>144711.4</v>
      </c>
      <c r="D70" s="11">
        <v>4613.3999999999996</v>
      </c>
      <c r="E70" s="11">
        <v>179.6</v>
      </c>
      <c r="F70" s="11">
        <v>43.1</v>
      </c>
      <c r="G70" s="11">
        <v>124.4</v>
      </c>
      <c r="H70" s="11">
        <v>12.1</v>
      </c>
      <c r="I70" s="11">
        <v>19453.099999999999</v>
      </c>
      <c r="J70" s="11">
        <v>3038.3</v>
      </c>
      <c r="K70" s="11">
        <v>1226.0999999999999</v>
      </c>
      <c r="L70" s="11">
        <v>1381.9</v>
      </c>
      <c r="M70" s="11">
        <v>497.9</v>
      </c>
      <c r="N70" s="11">
        <v>883.9</v>
      </c>
      <c r="O70" s="11">
        <v>3018.7</v>
      </c>
      <c r="P70" s="11">
        <v>72.400000000000006</v>
      </c>
      <c r="Q70" s="11">
        <v>1187.3</v>
      </c>
      <c r="R70" s="11">
        <v>1001.1</v>
      </c>
      <c r="S70" s="11">
        <v>758</v>
      </c>
      <c r="T70" s="11">
        <v>3004.2</v>
      </c>
      <c r="U70" s="11">
        <v>682.1</v>
      </c>
      <c r="V70" s="11">
        <v>2322.1999999999998</v>
      </c>
      <c r="W70" s="11">
        <v>1624.1</v>
      </c>
      <c r="X70" s="11">
        <v>697.2</v>
      </c>
      <c r="Y70" s="11">
        <v>926.9</v>
      </c>
      <c r="Z70" s="11">
        <v>2177.3000000000002</v>
      </c>
      <c r="AA70" s="11">
        <v>1824.6</v>
      </c>
      <c r="AB70" s="11">
        <v>1424.7</v>
      </c>
      <c r="AC70" s="11">
        <v>399.9</v>
      </c>
      <c r="AD70" s="11">
        <v>2157.9</v>
      </c>
      <c r="AE70" s="11">
        <v>1601.1</v>
      </c>
      <c r="AF70" s="11">
        <v>8650.7999999999993</v>
      </c>
      <c r="AG70" s="11">
        <v>64529.599999999999</v>
      </c>
      <c r="AH70" s="11">
        <v>35866.400000000001</v>
      </c>
      <c r="AI70" s="11">
        <v>21372.1</v>
      </c>
      <c r="AJ70" s="11">
        <v>6866</v>
      </c>
      <c r="AK70" s="11">
        <v>7628.3</v>
      </c>
      <c r="AL70" s="11">
        <v>3953.8</v>
      </c>
      <c r="AM70" s="11">
        <v>960.2</v>
      </c>
      <c r="AN70" s="11">
        <v>533.4</v>
      </c>
      <c r="AO70" s="11">
        <v>2460.1999999999998</v>
      </c>
      <c r="AP70" s="11">
        <v>3823.3</v>
      </c>
      <c r="AQ70" s="11">
        <v>1442.3</v>
      </c>
      <c r="AR70" s="11">
        <v>19443.8</v>
      </c>
      <c r="AS70" s="11">
        <v>45683.9</v>
      </c>
      <c r="AT70" s="11">
        <v>35324</v>
      </c>
      <c r="AU70" s="11">
        <v>9815</v>
      </c>
      <c r="AV70" s="11">
        <v>9239.7000000000007</v>
      </c>
      <c r="AW70" s="11">
        <v>16269.4</v>
      </c>
      <c r="AX70" s="11">
        <v>10359.9</v>
      </c>
      <c r="AY70" s="11">
        <v>6813</v>
      </c>
      <c r="AZ70" s="11">
        <v>3546.8</v>
      </c>
      <c r="BA70" s="11">
        <v>21233.8</v>
      </c>
      <c r="BB70" s="11">
        <v>110213.5</v>
      </c>
      <c r="BC70" s="11">
        <v>28663.200000000001</v>
      </c>
      <c r="BD70" s="11">
        <v>118864.2</v>
      </c>
      <c r="BE70" s="11">
        <v>4651</v>
      </c>
    </row>
    <row r="71" spans="1:57" ht="13.5" customHeight="1" x14ac:dyDescent="0.25">
      <c r="A71" s="14" t="s">
        <v>144</v>
      </c>
      <c r="B71" s="9"/>
      <c r="C71" s="12">
        <v>2169345.5</v>
      </c>
      <c r="D71" s="12">
        <v>534541.4</v>
      </c>
      <c r="E71" s="12">
        <v>23399.200000000001</v>
      </c>
      <c r="F71" s="12">
        <v>13946.4</v>
      </c>
      <c r="G71" s="12">
        <v>7133</v>
      </c>
      <c r="H71" s="12">
        <v>2319.8000000000002</v>
      </c>
      <c r="I71" s="12">
        <v>302646.09999999998</v>
      </c>
      <c r="J71" s="12">
        <v>41488.199999999997</v>
      </c>
      <c r="K71" s="12">
        <v>47156.4</v>
      </c>
      <c r="L71" s="12">
        <v>18813.099999999999</v>
      </c>
      <c r="M71" s="12">
        <v>9040</v>
      </c>
      <c r="N71" s="12">
        <v>9773.1</v>
      </c>
      <c r="O71" s="12">
        <v>53601.3</v>
      </c>
      <c r="P71" s="12">
        <v>2287.6</v>
      </c>
      <c r="Q71" s="12">
        <v>19862.8</v>
      </c>
      <c r="R71" s="12">
        <v>12715.7</v>
      </c>
      <c r="S71" s="12">
        <v>18735.2</v>
      </c>
      <c r="T71" s="12">
        <v>34414.400000000001</v>
      </c>
      <c r="U71" s="12">
        <v>15043.7</v>
      </c>
      <c r="V71" s="12">
        <v>19370.7</v>
      </c>
      <c r="W71" s="12">
        <v>36460.699999999997</v>
      </c>
      <c r="X71" s="12">
        <v>21289.8</v>
      </c>
      <c r="Y71" s="12">
        <v>15171</v>
      </c>
      <c r="Z71" s="12">
        <v>20345.7</v>
      </c>
      <c r="AA71" s="12">
        <v>22078.799999999999</v>
      </c>
      <c r="AB71" s="12">
        <v>15278.1</v>
      </c>
      <c r="AC71" s="12">
        <v>6800.8</v>
      </c>
      <c r="AD71" s="12">
        <v>28287.4</v>
      </c>
      <c r="AE71" s="12">
        <v>33291</v>
      </c>
      <c r="AF71" s="12">
        <v>186587.1</v>
      </c>
      <c r="AG71" s="12">
        <v>598081.69999999995</v>
      </c>
      <c r="AH71" s="12">
        <v>379472.5</v>
      </c>
      <c r="AI71" s="12">
        <v>214961.2</v>
      </c>
      <c r="AJ71" s="12">
        <v>97837.5</v>
      </c>
      <c r="AK71" s="12">
        <v>66673.8</v>
      </c>
      <c r="AL71" s="12">
        <v>36407.699999999997</v>
      </c>
      <c r="AM71" s="12">
        <v>8982.5</v>
      </c>
      <c r="AN71" s="12">
        <v>10749.8</v>
      </c>
      <c r="AO71" s="12">
        <v>16675.400000000001</v>
      </c>
      <c r="AP71" s="12">
        <v>47370.6</v>
      </c>
      <c r="AQ71" s="12">
        <v>24753.7</v>
      </c>
      <c r="AR71" s="12">
        <v>110077.1</v>
      </c>
      <c r="AS71" s="12">
        <v>490799</v>
      </c>
      <c r="AT71" s="12">
        <v>369293.5</v>
      </c>
      <c r="AU71" s="12">
        <v>123009.8</v>
      </c>
      <c r="AV71" s="12">
        <v>138328.29999999999</v>
      </c>
      <c r="AW71" s="12">
        <v>107955.4</v>
      </c>
      <c r="AX71" s="12">
        <v>121505.5</v>
      </c>
      <c r="AY71" s="12">
        <v>97847.8</v>
      </c>
      <c r="AZ71" s="12">
        <v>23657.599999999999</v>
      </c>
      <c r="BA71" s="12">
        <v>359336.3</v>
      </c>
      <c r="BB71" s="12">
        <v>1088880.7</v>
      </c>
      <c r="BC71" s="12">
        <v>218609.2</v>
      </c>
      <c r="BD71" s="12">
        <v>1275467.8</v>
      </c>
      <c r="BE71" s="12">
        <v>57697.5</v>
      </c>
    </row>
    <row r="72" spans="1:57" ht="13.5" customHeight="1" x14ac:dyDescent="0.25">
      <c r="A72" s="14" t="s">
        <v>145</v>
      </c>
      <c r="B72" s="9"/>
      <c r="C72" s="11">
        <v>213342.9</v>
      </c>
      <c r="D72" s="11">
        <v>5473.3</v>
      </c>
      <c r="E72" s="11">
        <v>1409</v>
      </c>
      <c r="F72" s="11">
        <v>410.6</v>
      </c>
      <c r="G72" s="11">
        <v>361.7</v>
      </c>
      <c r="H72" s="11">
        <v>636.79999999999995</v>
      </c>
      <c r="I72" s="11">
        <v>20375.900000000001</v>
      </c>
      <c r="J72" s="11">
        <v>3190.4</v>
      </c>
      <c r="K72" s="11">
        <v>1240.8</v>
      </c>
      <c r="L72" s="11">
        <v>1752.8</v>
      </c>
      <c r="M72" s="11">
        <v>608.1</v>
      </c>
      <c r="N72" s="11">
        <v>1144.7</v>
      </c>
      <c r="O72" s="11">
        <v>3028.2</v>
      </c>
      <c r="P72" s="11">
        <v>151.9</v>
      </c>
      <c r="Q72" s="11">
        <v>1173.2</v>
      </c>
      <c r="R72" s="11">
        <v>1033.4000000000001</v>
      </c>
      <c r="S72" s="11">
        <v>669.7</v>
      </c>
      <c r="T72" s="11">
        <v>2524.9</v>
      </c>
      <c r="U72" s="11">
        <v>549.79999999999995</v>
      </c>
      <c r="V72" s="11">
        <v>1975</v>
      </c>
      <c r="W72" s="11">
        <v>2404.4</v>
      </c>
      <c r="X72" s="11">
        <v>1750</v>
      </c>
      <c r="Y72" s="11">
        <v>654.4</v>
      </c>
      <c r="Z72" s="11">
        <v>1571.1</v>
      </c>
      <c r="AA72" s="11">
        <v>2548.5</v>
      </c>
      <c r="AB72" s="11">
        <v>1690.8</v>
      </c>
      <c r="AC72" s="11">
        <v>857.8</v>
      </c>
      <c r="AD72" s="11">
        <v>2114.8000000000002</v>
      </c>
      <c r="AE72" s="11">
        <v>1364.5</v>
      </c>
      <c r="AF72" s="11">
        <v>14034.5</v>
      </c>
      <c r="AG72" s="11">
        <v>99979</v>
      </c>
      <c r="AH72" s="11">
        <v>56932.1</v>
      </c>
      <c r="AI72" s="11">
        <v>31806.9</v>
      </c>
      <c r="AJ72" s="11">
        <v>9165.6</v>
      </c>
      <c r="AK72" s="11">
        <v>15959.6</v>
      </c>
      <c r="AL72" s="11">
        <v>5817.8</v>
      </c>
      <c r="AM72" s="11">
        <v>1940.4</v>
      </c>
      <c r="AN72" s="11">
        <v>1040.5</v>
      </c>
      <c r="AO72" s="11">
        <v>2836.9</v>
      </c>
      <c r="AP72" s="11">
        <v>7694.6</v>
      </c>
      <c r="AQ72" s="11">
        <v>2689</v>
      </c>
      <c r="AR72" s="11">
        <v>26845.5</v>
      </c>
      <c r="AS72" s="11">
        <v>70706.600000000006</v>
      </c>
      <c r="AT72" s="11">
        <v>57527.9</v>
      </c>
      <c r="AU72" s="11">
        <v>17147.3</v>
      </c>
      <c r="AV72" s="11">
        <v>17795.7</v>
      </c>
      <c r="AW72" s="11">
        <v>22584.9</v>
      </c>
      <c r="AX72" s="11">
        <v>13178.7</v>
      </c>
      <c r="AY72" s="11">
        <v>10250.6</v>
      </c>
      <c r="AZ72" s="11">
        <v>2928.1</v>
      </c>
      <c r="BA72" s="11">
        <v>23149.5</v>
      </c>
      <c r="BB72" s="11">
        <v>170685.6</v>
      </c>
      <c r="BC72" s="11">
        <v>43046.9</v>
      </c>
      <c r="BD72" s="11">
        <v>184720.1</v>
      </c>
      <c r="BE72" s="11">
        <v>7567.8</v>
      </c>
    </row>
    <row r="73" spans="1:57" ht="13.5" customHeight="1" x14ac:dyDescent="0.25">
      <c r="A73" s="14" t="s">
        <v>146</v>
      </c>
      <c r="B73" s="9"/>
      <c r="C73" s="12">
        <v>309652.59999999998</v>
      </c>
      <c r="D73" s="12">
        <v>15983.5</v>
      </c>
      <c r="E73" s="12">
        <v>2257.1</v>
      </c>
      <c r="F73" s="12">
        <v>1045.3</v>
      </c>
      <c r="G73" s="12">
        <v>704.3</v>
      </c>
      <c r="H73" s="12">
        <v>507.5</v>
      </c>
      <c r="I73" s="12">
        <v>42657.2</v>
      </c>
      <c r="J73" s="12">
        <v>6677.9</v>
      </c>
      <c r="K73" s="12">
        <v>2607.5</v>
      </c>
      <c r="L73" s="12">
        <v>3054.6</v>
      </c>
      <c r="M73" s="12">
        <v>1354.1</v>
      </c>
      <c r="N73" s="12">
        <v>1700.5</v>
      </c>
      <c r="O73" s="12">
        <v>6849.9</v>
      </c>
      <c r="P73" s="12">
        <v>379.1</v>
      </c>
      <c r="Q73" s="12">
        <v>2489.1999999999998</v>
      </c>
      <c r="R73" s="12">
        <v>1972.8</v>
      </c>
      <c r="S73" s="12">
        <v>2008.7</v>
      </c>
      <c r="T73" s="12">
        <v>6344.7</v>
      </c>
      <c r="U73" s="12">
        <v>2096.6</v>
      </c>
      <c r="V73" s="12">
        <v>4248.2</v>
      </c>
      <c r="W73" s="12">
        <v>3917.2</v>
      </c>
      <c r="X73" s="12">
        <v>1941.1</v>
      </c>
      <c r="Y73" s="12">
        <v>1976</v>
      </c>
      <c r="Z73" s="12">
        <v>3606.4</v>
      </c>
      <c r="AA73" s="12">
        <v>5038.3999999999996</v>
      </c>
      <c r="AB73" s="12">
        <v>3009.5</v>
      </c>
      <c r="AC73" s="12">
        <v>2028.9</v>
      </c>
      <c r="AD73" s="12">
        <v>4560.6000000000004</v>
      </c>
      <c r="AE73" s="12">
        <v>5665.2</v>
      </c>
      <c r="AF73" s="12">
        <v>20611.7</v>
      </c>
      <c r="AG73" s="12">
        <v>131093.5</v>
      </c>
      <c r="AH73" s="12">
        <v>77609.3</v>
      </c>
      <c r="AI73" s="12">
        <v>46117.5</v>
      </c>
      <c r="AJ73" s="12">
        <v>17972.8</v>
      </c>
      <c r="AK73" s="12">
        <v>13518.9</v>
      </c>
      <c r="AL73" s="12">
        <v>8237.5</v>
      </c>
      <c r="AM73" s="12">
        <v>1876.8</v>
      </c>
      <c r="AN73" s="12">
        <v>1778.8</v>
      </c>
      <c r="AO73" s="12">
        <v>4581.8999999999996</v>
      </c>
      <c r="AP73" s="12">
        <v>7856</v>
      </c>
      <c r="AQ73" s="12">
        <v>4078.1</v>
      </c>
      <c r="AR73" s="12">
        <v>33312.6</v>
      </c>
      <c r="AS73" s="12">
        <v>91384.4</v>
      </c>
      <c r="AT73" s="12">
        <v>74005.100000000006</v>
      </c>
      <c r="AU73" s="12">
        <v>20342.599999999999</v>
      </c>
      <c r="AV73" s="12">
        <v>22814.6</v>
      </c>
      <c r="AW73" s="12">
        <v>30847.9</v>
      </c>
      <c r="AX73" s="12">
        <v>17379.3</v>
      </c>
      <c r="AY73" s="12">
        <v>13622.3</v>
      </c>
      <c r="AZ73" s="12">
        <v>3757</v>
      </c>
      <c r="BA73" s="12">
        <v>50579.5</v>
      </c>
      <c r="BB73" s="12">
        <v>222477.9</v>
      </c>
      <c r="BC73" s="12">
        <v>53484.2</v>
      </c>
      <c r="BD73" s="12">
        <v>243089.5</v>
      </c>
      <c r="BE73" s="12">
        <v>10178.6</v>
      </c>
    </row>
    <row r="74" spans="1:57" x14ac:dyDescent="0.2">
      <c r="A74" s="13" t="s">
        <v>147</v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ref="A2" r:id="rId1" display="http://localhost/OECDStat_Metadata/ShowMetadata.ashx?Dataset=TIM_2019_MAIN&amp;ShowOnWeb=true&amp;Lang=en" xr:uid="{00000000-0004-0000-0100-000000000000}"/>
    <hyperlink ref="C3" r:id="rId2" display="http://localhost/OECDStat_Metadata/ShowMetadata.ashx?Dataset=TIM_2019_MAIN&amp;Coords=[VAR].[EMPN]&amp;ShowOnWeb=true&amp;Lang=en" xr:uid="{00000000-0004-0000-0100-000001000000}"/>
    <hyperlink ref="A28" r:id="rId3" display="http://localhost/OECDStat_Metadata/ShowMetadata.ashx?Dataset=TIM_2019_MAIN&amp;Coords=[COU].[ISR]&amp;ShowOnWeb=true&amp;Lang=en" xr:uid="{00000000-0004-0000-0100-000002000000}"/>
    <hyperlink ref="A57" r:id="rId4" display="http://localhost/OECDStat_Metadata/ShowMetadata.ashx?Dataset=TIM_2019_MAIN&amp;Coords=[COU].[CYP]&amp;ShowOnWeb=true&amp;Lang=en" xr:uid="{00000000-0004-0000-0100-000003000000}"/>
    <hyperlink ref="A65" r:id="rId5" display="http://localhost/OECDStat_Metadata/ShowMetadata.ashx?Dataset=TIM_2019_MAIN&amp;Coords=[COU].[EASIA]&amp;ShowOnWeb=true&amp;Lang=en" xr:uid="{00000000-0004-0000-0100-000004000000}"/>
    <hyperlink ref="A66" r:id="rId6" display="http://localhost/OECDStat_Metadata/ShowMetadata.ashx?Dataset=TIM_2019_MAIN&amp;Coords=[COU].[EU15]&amp;ShowOnWeb=true&amp;Lang=en" xr:uid="{00000000-0004-0000-0100-000005000000}"/>
    <hyperlink ref="A67" r:id="rId7" display="http://localhost/OECDStat_Metadata/ShowMetadata.ashx?Dataset=TIM_2019_MAIN&amp;Coords=[COU].[EU28]&amp;ShowOnWeb=true&amp;Lang=en" xr:uid="{00000000-0004-0000-0100-000006000000}"/>
    <hyperlink ref="A68" r:id="rId8" display="http://localhost/OECDStat_Metadata/ShowMetadata.ashx?Dataset=TIM_2019_MAIN&amp;Coords=[COU].[EU13]&amp;ShowOnWeb=true&amp;Lang=en" xr:uid="{00000000-0004-0000-0100-000007000000}"/>
    <hyperlink ref="A69" r:id="rId9" display="http://localhost/OECDStat_Metadata/ShowMetadata.ashx?Dataset=TIM_2019_MAIN&amp;Coords=[COU].[EA19]&amp;ShowOnWeb=true&amp;Lang=en" xr:uid="{00000000-0004-0000-0100-000008000000}"/>
    <hyperlink ref="A70" r:id="rId10" display="http://localhost/OECDStat_Metadata/ShowMetadata.ashx?Dataset=TIM_2019_MAIN&amp;Coords=[COU].[EA12]&amp;ShowOnWeb=true&amp;Lang=en" xr:uid="{00000000-0004-0000-0100-000009000000}"/>
    <hyperlink ref="A71" r:id="rId11" display="http://localhost/OECDStat_Metadata/ShowMetadata.ashx?Dataset=TIM_2019_MAIN&amp;Coords=[COU].[G20]&amp;ShowOnWeb=true&amp;Lang=en" xr:uid="{00000000-0004-0000-0100-00000A000000}"/>
    <hyperlink ref="A72" r:id="rId12" display="http://localhost/OECDStat_Metadata/ShowMetadata.ashx?Dataset=TIM_2019_MAIN&amp;Coords=[COU].[ZNAM]&amp;ShowOnWeb=true&amp;Lang=en" xr:uid="{00000000-0004-0000-0100-00000B000000}"/>
    <hyperlink ref="A73" r:id="rId13" display="http://localhost/OECDStat_Metadata/ShowMetadata.ashx?Dataset=TIM_2019_MAIN&amp;Coords=[COU].[ZEUR]&amp;ShowOnWeb=true&amp;Lang=en" xr:uid="{00000000-0004-0000-0100-00000C000000}"/>
    <hyperlink ref="A74" r:id="rId14" display="https://stats-3.oecd.org/index.aspx?DatasetCode=TIM_2019_MAIN" xr:uid="{00000000-0004-0000-0100-00000D000000}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3"/>
  <sheetViews>
    <sheetView workbookViewId="0"/>
  </sheetViews>
  <sheetFormatPr defaultColWidth="8.85546875" defaultRowHeight="15" x14ac:dyDescent="0.25"/>
  <cols>
    <col min="1" max="1" width="45" customWidth="1"/>
    <col min="2" max="37" width="10.28515625" customWidth="1"/>
  </cols>
  <sheetData>
    <row r="1" spans="1:37" x14ac:dyDescent="0.25">
      <c r="B1" s="4" t="s">
        <v>148</v>
      </c>
      <c r="C1" s="4" t="s">
        <v>149</v>
      </c>
      <c r="D1" s="4" t="s">
        <v>150</v>
      </c>
      <c r="E1" s="4" t="s">
        <v>151</v>
      </c>
      <c r="F1" s="4" t="s">
        <v>152</v>
      </c>
      <c r="G1" s="4" t="s">
        <v>153</v>
      </c>
      <c r="H1" s="4" t="s">
        <v>154</v>
      </c>
      <c r="I1" s="4" t="s">
        <v>155</v>
      </c>
      <c r="J1" s="4" t="s">
        <v>156</v>
      </c>
      <c r="K1" s="4" t="s">
        <v>157</v>
      </c>
      <c r="L1" s="4" t="s">
        <v>158</v>
      </c>
      <c r="M1" s="4" t="s">
        <v>159</v>
      </c>
      <c r="N1" s="4" t="s">
        <v>160</v>
      </c>
      <c r="O1" s="4" t="s">
        <v>161</v>
      </c>
      <c r="P1" s="4" t="s">
        <v>162</v>
      </c>
      <c r="Q1" s="4" t="s">
        <v>163</v>
      </c>
      <c r="R1" s="4" t="s">
        <v>164</v>
      </c>
      <c r="S1" s="4" t="s">
        <v>165</v>
      </c>
      <c r="T1" s="4" t="s">
        <v>166</v>
      </c>
      <c r="U1" s="4" t="s">
        <v>167</v>
      </c>
      <c r="V1" s="4" t="s">
        <v>168</v>
      </c>
      <c r="W1" s="4" t="s">
        <v>169</v>
      </c>
      <c r="X1" s="4" t="s">
        <v>170</v>
      </c>
      <c r="Y1" s="4" t="s">
        <v>171</v>
      </c>
      <c r="Z1" s="4" t="s">
        <v>172</v>
      </c>
      <c r="AA1" s="4" t="s">
        <v>173</v>
      </c>
      <c r="AB1" s="4" t="s">
        <v>174</v>
      </c>
      <c r="AC1" s="4" t="s">
        <v>175</v>
      </c>
      <c r="AD1" s="4" t="s">
        <v>176</v>
      </c>
      <c r="AE1" s="4" t="s">
        <v>177</v>
      </c>
      <c r="AF1" s="4" t="s">
        <v>178</v>
      </c>
      <c r="AG1" s="4" t="s">
        <v>179</v>
      </c>
      <c r="AH1" s="4" t="s">
        <v>180</v>
      </c>
      <c r="AI1" s="4" t="s">
        <v>181</v>
      </c>
      <c r="AJ1" s="4" t="s">
        <v>182</v>
      </c>
      <c r="AK1" s="4" t="s">
        <v>183</v>
      </c>
    </row>
    <row r="2" spans="1:37" x14ac:dyDescent="0.25">
      <c r="A2" t="str">
        <f>'OECD EMPN'!A12</f>
        <v>OECD: OECD member countries</v>
      </c>
      <c r="B2">
        <f>'OECD EMPN'!D12</f>
        <v>24250.9</v>
      </c>
      <c r="C2">
        <f>'OECD EMPN'!F12</f>
        <v>820.8</v>
      </c>
      <c r="D2">
        <f>'OECD EMPN'!G12</f>
        <v>1026.8</v>
      </c>
      <c r="E2">
        <f>'OECD EMPN'!H12</f>
        <v>832.2</v>
      </c>
      <c r="F2">
        <f>'OECD EMPN'!J12</f>
        <v>11155</v>
      </c>
      <c r="G2">
        <f>'OECD EMPN'!K12</f>
        <v>5503.2</v>
      </c>
      <c r="H2">
        <f>'OECD EMPN'!M12</f>
        <v>2037.6</v>
      </c>
      <c r="I2">
        <f>'OECD EMPN'!N12</f>
        <v>3626.6</v>
      </c>
      <c r="J2">
        <f>'OECD EMPN'!P12</f>
        <v>349.8</v>
      </c>
      <c r="K2">
        <f>'OECD EMPN'!Q12</f>
        <v>3810.8</v>
      </c>
      <c r="L2">
        <f>'OECD EMPN'!R12</f>
        <v>4090.1</v>
      </c>
      <c r="M2">
        <f>'OECD EMPN'!S12</f>
        <v>2776</v>
      </c>
      <c r="N2">
        <f>'OECD EMPN'!U12</f>
        <v>2545</v>
      </c>
      <c r="O2">
        <f>'OECD EMPN'!V12</f>
        <v>7552.4</v>
      </c>
      <c r="P2">
        <f>'OECD EMPN'!X12</f>
        <v>4357.8</v>
      </c>
      <c r="Q2">
        <f>'OECD EMPN'!Y12</f>
        <v>3263.4</v>
      </c>
      <c r="R2">
        <f>'OECD EMPN'!Z12</f>
        <v>6805.4</v>
      </c>
      <c r="S2">
        <f>'OECD EMPN'!AB12</f>
        <v>5762.1</v>
      </c>
      <c r="T2">
        <f>'OECD EMPN'!AC12</f>
        <v>2083.6999999999998</v>
      </c>
      <c r="U2">
        <f>'OECD EMPN'!AD12</f>
        <v>6713.3</v>
      </c>
      <c r="V2">
        <f>'OECD EMPN'!AE12</f>
        <v>5358.4</v>
      </c>
      <c r="W2">
        <f>'OECD EMPN'!AF12</f>
        <v>39156.300000000003</v>
      </c>
      <c r="X2">
        <f>'OECD EMPN'!AI12</f>
        <v>87416.8</v>
      </c>
      <c r="Y2">
        <f>'OECD EMPN'!AJ12</f>
        <v>28009.200000000001</v>
      </c>
      <c r="Z2">
        <f>'OECD EMPN'!AK12</f>
        <v>36311.5</v>
      </c>
      <c r="AA2">
        <f>'OECD EMPN'!AM12</f>
        <v>4617.3999999999996</v>
      </c>
      <c r="AB2">
        <f>'OECD EMPN'!AN12</f>
        <v>2679.6</v>
      </c>
      <c r="AC2">
        <f>'OECD EMPN'!AO12</f>
        <v>8815.7000000000007</v>
      </c>
      <c r="AD2">
        <f>'OECD EMPN'!AP12</f>
        <v>17216.400000000001</v>
      </c>
      <c r="AE2">
        <f>'OECD EMPN'!AQ12</f>
        <v>7367.8</v>
      </c>
      <c r="AF2">
        <f>'OECD EMPN'!AR12</f>
        <v>67998.3</v>
      </c>
      <c r="AG2">
        <f>'OECD EMPN'!AU12</f>
        <v>37306.199999999997</v>
      </c>
      <c r="AH2">
        <f>'OECD EMPN'!AV12</f>
        <v>40657.9</v>
      </c>
      <c r="AI2">
        <f>'OECD EMPN'!AW12</f>
        <v>60847.5</v>
      </c>
      <c r="AJ2">
        <f>'OECD EMPN'!AY12</f>
        <v>30921.4</v>
      </c>
      <c r="AK2">
        <f>'OECD EMPN'!AZ12</f>
        <v>6944.8</v>
      </c>
    </row>
    <row r="3" spans="1:37" x14ac:dyDescent="0.25">
      <c r="A3" t="str">
        <f>'OECD EMPN'!A13</f>
        <v>AUS: Australia</v>
      </c>
      <c r="B3">
        <f>'OECD EMPN'!D13</f>
        <v>321.5</v>
      </c>
      <c r="C3">
        <f>'OECD EMPN'!F13</f>
        <v>77</v>
      </c>
      <c r="D3">
        <f>'OECD EMPN'!G13</f>
        <v>86.7</v>
      </c>
      <c r="E3">
        <f>'OECD EMPN'!H13</f>
        <v>63.7</v>
      </c>
      <c r="F3">
        <f>'OECD EMPN'!J13</f>
        <v>227.6</v>
      </c>
      <c r="G3">
        <f>'OECD EMPN'!K13</f>
        <v>37.6</v>
      </c>
      <c r="H3">
        <f>'OECD EMPN'!M13</f>
        <v>41.9</v>
      </c>
      <c r="I3">
        <f>'OECD EMPN'!N13</f>
        <v>47</v>
      </c>
      <c r="J3">
        <f>'OECD EMPN'!P13</f>
        <v>8.1</v>
      </c>
      <c r="K3">
        <f>'OECD EMPN'!Q13</f>
        <v>47.9</v>
      </c>
      <c r="L3">
        <f>'OECD EMPN'!R13</f>
        <v>32.4</v>
      </c>
      <c r="M3">
        <f>'OECD EMPN'!S13</f>
        <v>34.799999999999997</v>
      </c>
      <c r="N3">
        <f>'OECD EMPN'!U13</f>
        <v>66.099999999999994</v>
      </c>
      <c r="O3">
        <f>'OECD EMPN'!V13</f>
        <v>55.2</v>
      </c>
      <c r="P3">
        <f>'OECD EMPN'!X13</f>
        <v>39.700000000000003</v>
      </c>
      <c r="Q3">
        <f>'OECD EMPN'!Y13</f>
        <v>16.5</v>
      </c>
      <c r="R3">
        <f>'OECD EMPN'!Z13</f>
        <v>56.5</v>
      </c>
      <c r="S3">
        <f>'OECD EMPN'!AB13</f>
        <v>42.8</v>
      </c>
      <c r="T3">
        <f>'OECD EMPN'!AC13</f>
        <v>32</v>
      </c>
      <c r="U3">
        <f>'OECD EMPN'!AD13</f>
        <v>90.9</v>
      </c>
      <c r="V3">
        <f>'OECD EMPN'!AE13</f>
        <v>143.9</v>
      </c>
      <c r="W3">
        <f>'OECD EMPN'!AF13</f>
        <v>1050</v>
      </c>
      <c r="X3">
        <f>'OECD EMPN'!AI13</f>
        <v>1638.5</v>
      </c>
      <c r="Y3">
        <f>'OECD EMPN'!AJ13</f>
        <v>623.6</v>
      </c>
      <c r="Z3">
        <f>'OECD EMPN'!AK13</f>
        <v>826.1</v>
      </c>
      <c r="AA3">
        <f>'OECD EMPN'!AM13</f>
        <v>97.2</v>
      </c>
      <c r="AB3">
        <f>'OECD EMPN'!AN13</f>
        <v>95</v>
      </c>
      <c r="AC3">
        <f>'OECD EMPN'!AO13</f>
        <v>213.2</v>
      </c>
      <c r="AD3">
        <f>'OECD EMPN'!AP13</f>
        <v>431.2</v>
      </c>
      <c r="AE3">
        <f>'OECD EMPN'!AQ13</f>
        <v>172.5</v>
      </c>
      <c r="AF3">
        <f>'OECD EMPN'!AR13</f>
        <v>1254.5</v>
      </c>
      <c r="AG3">
        <f>'OECD EMPN'!AU13</f>
        <v>740.8</v>
      </c>
      <c r="AH3">
        <f>'OECD EMPN'!AV13</f>
        <v>937.4</v>
      </c>
      <c r="AI3">
        <f>'OECD EMPN'!AW13</f>
        <v>1533.3</v>
      </c>
      <c r="AJ3">
        <f>'OECD EMPN'!AY13</f>
        <v>699.3</v>
      </c>
      <c r="AK3">
        <f>'OECD EMPN'!AZ13</f>
        <v>0</v>
      </c>
    </row>
    <row r="4" spans="1:37" x14ac:dyDescent="0.25">
      <c r="A4" t="str">
        <f>'OECD EMPN'!A14</f>
        <v>AUT: Austria</v>
      </c>
      <c r="B4">
        <f>'OECD EMPN'!D14</f>
        <v>176.6</v>
      </c>
      <c r="C4">
        <f>'OECD EMPN'!F14</f>
        <v>1.2</v>
      </c>
      <c r="D4">
        <f>'OECD EMPN'!G14</f>
        <v>4.9000000000000004</v>
      </c>
      <c r="E4">
        <f>'OECD EMPN'!H14</f>
        <v>0.2</v>
      </c>
      <c r="F4">
        <f>'OECD EMPN'!J14</f>
        <v>83.1</v>
      </c>
      <c r="G4">
        <f>'OECD EMPN'!K14</f>
        <v>19.3</v>
      </c>
      <c r="H4">
        <f>'OECD EMPN'!M14</f>
        <v>32.299999999999997</v>
      </c>
      <c r="I4">
        <f>'OECD EMPN'!N14</f>
        <v>29.2</v>
      </c>
      <c r="J4">
        <f>'OECD EMPN'!P14</f>
        <v>1.3</v>
      </c>
      <c r="K4">
        <f>'OECD EMPN'!Q14</f>
        <v>32.4</v>
      </c>
      <c r="L4">
        <f>'OECD EMPN'!R14</f>
        <v>29.8</v>
      </c>
      <c r="M4">
        <f>'OECD EMPN'!S14</f>
        <v>31.4</v>
      </c>
      <c r="N4">
        <f>'OECD EMPN'!U14</f>
        <v>36</v>
      </c>
      <c r="O4">
        <f>'OECD EMPN'!V14</f>
        <v>75</v>
      </c>
      <c r="P4">
        <f>'OECD EMPN'!X14</f>
        <v>23.2</v>
      </c>
      <c r="Q4">
        <f>'OECD EMPN'!Y14</f>
        <v>42</v>
      </c>
      <c r="R4">
        <f>'OECD EMPN'!Z14</f>
        <v>80.2</v>
      </c>
      <c r="S4">
        <f>'OECD EMPN'!AB14</f>
        <v>31.2</v>
      </c>
      <c r="T4">
        <f>'OECD EMPN'!AC14</f>
        <v>6.8</v>
      </c>
      <c r="U4">
        <f>'OECD EMPN'!AD14</f>
        <v>74.2</v>
      </c>
      <c r="V4">
        <f>'OECD EMPN'!AE14</f>
        <v>49.8</v>
      </c>
      <c r="W4">
        <f>'OECD EMPN'!AF14</f>
        <v>283</v>
      </c>
      <c r="X4">
        <f>'OECD EMPN'!AI14</f>
        <v>654.29999999999995</v>
      </c>
      <c r="Y4">
        <f>'OECD EMPN'!AJ14</f>
        <v>208.4</v>
      </c>
      <c r="Z4">
        <f>'OECD EMPN'!AK14</f>
        <v>292.39999999999998</v>
      </c>
      <c r="AA4">
        <f>'OECD EMPN'!AM14</f>
        <v>27.3</v>
      </c>
      <c r="AB4">
        <f>'OECD EMPN'!AN14</f>
        <v>15.5</v>
      </c>
      <c r="AC4">
        <f>'OECD EMPN'!AO14</f>
        <v>67.400000000000006</v>
      </c>
      <c r="AD4">
        <f>'OECD EMPN'!AP14</f>
        <v>127.9</v>
      </c>
      <c r="AE4">
        <f>'OECD EMPN'!AQ14</f>
        <v>62.8</v>
      </c>
      <c r="AF4">
        <f>'OECD EMPN'!AR14</f>
        <v>493</v>
      </c>
      <c r="AG4">
        <f>'OECD EMPN'!AU14</f>
        <v>260.8</v>
      </c>
      <c r="AH4">
        <f>'OECD EMPN'!AV14</f>
        <v>301.10000000000002</v>
      </c>
      <c r="AI4">
        <f>'OECD EMPN'!AW14</f>
        <v>439.8</v>
      </c>
      <c r="AJ4">
        <f>'OECD EMPN'!AY14</f>
        <v>181.8</v>
      </c>
      <c r="AK4">
        <f>'OECD EMPN'!AZ14</f>
        <v>9.9</v>
      </c>
    </row>
    <row r="5" spans="1:37" x14ac:dyDescent="0.25">
      <c r="A5" t="str">
        <f>'OECD EMPN'!A15</f>
        <v>BEL: Belgium</v>
      </c>
      <c r="B5">
        <f>'OECD EMPN'!D15</f>
        <v>60.2</v>
      </c>
      <c r="C5">
        <f>'OECD EMPN'!F15</f>
        <v>0.5</v>
      </c>
      <c r="D5">
        <f>'OECD EMPN'!G15</f>
        <v>1.9</v>
      </c>
      <c r="E5">
        <f>'OECD EMPN'!H15</f>
        <v>0</v>
      </c>
      <c r="F5">
        <f>'OECD EMPN'!J15</f>
        <v>94.8</v>
      </c>
      <c r="G5">
        <f>'OECD EMPN'!K15</f>
        <v>23.7</v>
      </c>
      <c r="H5">
        <f>'OECD EMPN'!M15</f>
        <v>12.9</v>
      </c>
      <c r="I5">
        <f>'OECD EMPN'!N15</f>
        <v>27.3</v>
      </c>
      <c r="J5">
        <f>'OECD EMPN'!P15</f>
        <v>4.4000000000000004</v>
      </c>
      <c r="K5">
        <f>'OECD EMPN'!Q15</f>
        <v>67.3</v>
      </c>
      <c r="L5">
        <f>'OECD EMPN'!R15</f>
        <v>22.9</v>
      </c>
      <c r="M5">
        <f>'OECD EMPN'!S15</f>
        <v>27</v>
      </c>
      <c r="N5">
        <f>'OECD EMPN'!U15</f>
        <v>24.9</v>
      </c>
      <c r="O5">
        <f>'OECD EMPN'!V15</f>
        <v>55.6</v>
      </c>
      <c r="P5">
        <f>'OECD EMPN'!X15</f>
        <v>10.5</v>
      </c>
      <c r="Q5">
        <f>'OECD EMPN'!Y15</f>
        <v>17</v>
      </c>
      <c r="R5">
        <f>'OECD EMPN'!Z15</f>
        <v>30.9</v>
      </c>
      <c r="S5">
        <f>'OECD EMPN'!AB15</f>
        <v>29.5</v>
      </c>
      <c r="T5">
        <f>'OECD EMPN'!AC15</f>
        <v>7.2</v>
      </c>
      <c r="U5">
        <f>'OECD EMPN'!AD15</f>
        <v>42.8</v>
      </c>
      <c r="V5">
        <f>'OECD EMPN'!AE15</f>
        <v>50.3</v>
      </c>
      <c r="W5">
        <f>'OECD EMPN'!AF15</f>
        <v>266.89999999999998</v>
      </c>
      <c r="X5">
        <f>'OECD EMPN'!AI15</f>
        <v>579.6</v>
      </c>
      <c r="Y5">
        <f>'OECD EMPN'!AJ15</f>
        <v>246.1</v>
      </c>
      <c r="Z5">
        <f>'OECD EMPN'!AK15</f>
        <v>151.69999999999999</v>
      </c>
      <c r="AA5">
        <f>'OECD EMPN'!AM15</f>
        <v>23.7</v>
      </c>
      <c r="AB5">
        <f>'OECD EMPN'!AN15</f>
        <v>25.3</v>
      </c>
      <c r="AC5">
        <f>'OECD EMPN'!AO15</f>
        <v>63</v>
      </c>
      <c r="AD5">
        <f>'OECD EMPN'!AP15</f>
        <v>124.9</v>
      </c>
      <c r="AE5">
        <f>'OECD EMPN'!AQ15</f>
        <v>26.1</v>
      </c>
      <c r="AF5">
        <f>'OECD EMPN'!AR15</f>
        <v>879.5</v>
      </c>
      <c r="AG5">
        <f>'OECD EMPN'!AU15</f>
        <v>430.5</v>
      </c>
      <c r="AH5">
        <f>'OECD EMPN'!AV15</f>
        <v>385.8</v>
      </c>
      <c r="AI5">
        <f>'OECD EMPN'!AW15</f>
        <v>591</v>
      </c>
      <c r="AJ5">
        <f>'OECD EMPN'!AY15</f>
        <v>158.5</v>
      </c>
      <c r="AK5">
        <f>'OECD EMPN'!AZ15</f>
        <v>36.4</v>
      </c>
    </row>
    <row r="6" spans="1:37" x14ac:dyDescent="0.25">
      <c r="A6" t="str">
        <f>'OECD EMPN'!A16</f>
        <v>CAN: Canada</v>
      </c>
      <c r="B6">
        <f>'OECD EMPN'!D16</f>
        <v>284.10000000000002</v>
      </c>
      <c r="C6">
        <f>'OECD EMPN'!F16</f>
        <v>90.1</v>
      </c>
      <c r="D6">
        <f>'OECD EMPN'!G16</f>
        <v>65.7</v>
      </c>
      <c r="E6">
        <f>'OECD EMPN'!H16</f>
        <v>97.3</v>
      </c>
      <c r="F6">
        <f>'OECD EMPN'!J16</f>
        <v>281</v>
      </c>
      <c r="G6">
        <f>'OECD EMPN'!K16</f>
        <v>42.6</v>
      </c>
      <c r="H6">
        <f>'OECD EMPN'!M16</f>
        <v>96.2</v>
      </c>
      <c r="I6">
        <f>'OECD EMPN'!N16</f>
        <v>118.9</v>
      </c>
      <c r="J6">
        <f>'OECD EMPN'!P16</f>
        <v>8.5</v>
      </c>
      <c r="K6">
        <f>'OECD EMPN'!Q16</f>
        <v>87.8</v>
      </c>
      <c r="L6">
        <f>'OECD EMPN'!R16</f>
        <v>100</v>
      </c>
      <c r="M6">
        <f>'OECD EMPN'!S16</f>
        <v>61</v>
      </c>
      <c r="N6">
        <f>'OECD EMPN'!U16</f>
        <v>64.7</v>
      </c>
      <c r="O6">
        <f>'OECD EMPN'!V16</f>
        <v>162</v>
      </c>
      <c r="P6">
        <f>'OECD EMPN'!X16</f>
        <v>51.2</v>
      </c>
      <c r="Q6">
        <f>'OECD EMPN'!Y16</f>
        <v>34.5</v>
      </c>
      <c r="R6">
        <f>'OECD EMPN'!Z16</f>
        <v>143</v>
      </c>
      <c r="S6">
        <f>'OECD EMPN'!AB16</f>
        <v>114.9</v>
      </c>
      <c r="T6">
        <f>'OECD EMPN'!AC16</f>
        <v>78.5</v>
      </c>
      <c r="U6">
        <f>'OECD EMPN'!AD16</f>
        <v>236.8</v>
      </c>
      <c r="V6">
        <f>'OECD EMPN'!AE16</f>
        <v>151.6</v>
      </c>
      <c r="W6">
        <f>'OECD EMPN'!AF16</f>
        <v>1393.4</v>
      </c>
      <c r="X6">
        <f>'OECD EMPN'!AI16</f>
        <v>3113.5</v>
      </c>
      <c r="Y6">
        <f>'OECD EMPN'!AJ16</f>
        <v>845.7</v>
      </c>
      <c r="Z6">
        <f>'OECD EMPN'!AK16</f>
        <v>1287.5</v>
      </c>
      <c r="AA6">
        <f>'OECD EMPN'!AM16</f>
        <v>175.9</v>
      </c>
      <c r="AB6">
        <f>'OECD EMPN'!AN16</f>
        <v>124.8</v>
      </c>
      <c r="AC6">
        <f>'OECD EMPN'!AO16</f>
        <v>332.2</v>
      </c>
      <c r="AD6">
        <f>'OECD EMPN'!AP16</f>
        <v>1083.3</v>
      </c>
      <c r="AE6">
        <f>'OECD EMPN'!AQ16</f>
        <v>285.60000000000002</v>
      </c>
      <c r="AF6">
        <f>'OECD EMPN'!AR16</f>
        <v>1900.2</v>
      </c>
      <c r="AG6">
        <f>'OECD EMPN'!AU16</f>
        <v>1069.0999999999999</v>
      </c>
      <c r="AH6">
        <f>'OECD EMPN'!AV16</f>
        <v>1328.2</v>
      </c>
      <c r="AI6">
        <f>'OECD EMPN'!AW16</f>
        <v>1945.9</v>
      </c>
      <c r="AJ6">
        <f>'OECD EMPN'!AY16</f>
        <v>882.6</v>
      </c>
      <c r="AK6">
        <f>'OECD EMPN'!AZ16</f>
        <v>123.5</v>
      </c>
    </row>
    <row r="7" spans="1:37" x14ac:dyDescent="0.25">
      <c r="A7" t="str">
        <f>'OECD EMPN'!A17</f>
        <v>CHL: Chile</v>
      </c>
      <c r="B7">
        <f>'OECD EMPN'!D17</f>
        <v>736.4</v>
      </c>
      <c r="C7">
        <f>'OECD EMPN'!F17</f>
        <v>6.5</v>
      </c>
      <c r="D7">
        <f>'OECD EMPN'!G17</f>
        <v>218.3</v>
      </c>
      <c r="E7">
        <f>'OECD EMPN'!H17</f>
        <v>11.1</v>
      </c>
      <c r="F7">
        <f>'OECD EMPN'!J17</f>
        <v>348.6</v>
      </c>
      <c r="G7">
        <f>'OECD EMPN'!K17</f>
        <v>44.6</v>
      </c>
      <c r="H7">
        <f>'OECD EMPN'!M17</f>
        <v>45.5</v>
      </c>
      <c r="I7">
        <f>'OECD EMPN'!N17</f>
        <v>77.3</v>
      </c>
      <c r="J7">
        <f>'OECD EMPN'!P17</f>
        <v>4.4000000000000004</v>
      </c>
      <c r="K7">
        <f>'OECD EMPN'!Q17</f>
        <v>90.7</v>
      </c>
      <c r="L7">
        <f>'OECD EMPN'!R17</f>
        <v>40.6</v>
      </c>
      <c r="M7">
        <f>'OECD EMPN'!S17</f>
        <v>38</v>
      </c>
      <c r="N7">
        <f>'OECD EMPN'!U17</f>
        <v>28.9</v>
      </c>
      <c r="O7">
        <f>'OECD EMPN'!V17</f>
        <v>58.1</v>
      </c>
      <c r="P7">
        <f>'OECD EMPN'!X17</f>
        <v>2.9</v>
      </c>
      <c r="Q7">
        <f>'OECD EMPN'!Y17</f>
        <v>22.5</v>
      </c>
      <c r="R7">
        <f>'OECD EMPN'!Z17</f>
        <v>22.4</v>
      </c>
      <c r="S7">
        <f>'OECD EMPN'!AB17</f>
        <v>3.3</v>
      </c>
      <c r="T7">
        <f>'OECD EMPN'!AC17</f>
        <v>2.7</v>
      </c>
      <c r="U7">
        <f>'OECD EMPN'!AD17</f>
        <v>65.900000000000006</v>
      </c>
      <c r="V7">
        <f>'OECD EMPN'!AE17</f>
        <v>83.3</v>
      </c>
      <c r="W7">
        <f>'OECD EMPN'!AF17</f>
        <v>686.7</v>
      </c>
      <c r="X7">
        <f>'OECD EMPN'!AI17</f>
        <v>1513.6</v>
      </c>
      <c r="Y7">
        <f>'OECD EMPN'!AJ17</f>
        <v>529.6</v>
      </c>
      <c r="Z7">
        <f>'OECD EMPN'!AK17</f>
        <v>313</v>
      </c>
      <c r="AA7">
        <f>'OECD EMPN'!AM17</f>
        <v>46.3</v>
      </c>
      <c r="AB7">
        <f>'OECD EMPN'!AN17</f>
        <v>51.1</v>
      </c>
      <c r="AC7">
        <f>'OECD EMPN'!AO17</f>
        <v>41.3</v>
      </c>
      <c r="AD7">
        <f>'OECD EMPN'!AP17</f>
        <v>174.2</v>
      </c>
      <c r="AE7">
        <f>'OECD EMPN'!AQ17</f>
        <v>66.2</v>
      </c>
      <c r="AF7">
        <f>'OECD EMPN'!AR17</f>
        <v>421.4</v>
      </c>
      <c r="AG7">
        <f>'OECD EMPN'!AU17</f>
        <v>449.4</v>
      </c>
      <c r="AH7">
        <f>'OECD EMPN'!AV17</f>
        <v>667.9</v>
      </c>
      <c r="AI7">
        <f>'OECD EMPN'!AW17</f>
        <v>424.1</v>
      </c>
      <c r="AJ7">
        <f>'OECD EMPN'!AY17</f>
        <v>672.3</v>
      </c>
      <c r="AK7">
        <f>'OECD EMPN'!AZ17</f>
        <v>0</v>
      </c>
    </row>
    <row r="8" spans="1:37" x14ac:dyDescent="0.25">
      <c r="A8" t="str">
        <f>'OECD EMPN'!A18</f>
        <v>CZE: Czech Republic</v>
      </c>
      <c r="B8">
        <f>'OECD EMPN'!D18</f>
        <v>163.30000000000001</v>
      </c>
      <c r="C8">
        <f>'OECD EMPN'!F18</f>
        <v>23.2</v>
      </c>
      <c r="D8">
        <f>'OECD EMPN'!G18</f>
        <v>8.4</v>
      </c>
      <c r="E8">
        <f>'OECD EMPN'!H18</f>
        <v>2.6</v>
      </c>
      <c r="F8">
        <f>'OECD EMPN'!J18</f>
        <v>128.30000000000001</v>
      </c>
      <c r="G8">
        <f>'OECD EMPN'!K18</f>
        <v>60.9</v>
      </c>
      <c r="H8">
        <f>'OECD EMPN'!M18</f>
        <v>58.3</v>
      </c>
      <c r="I8">
        <f>'OECD EMPN'!N18</f>
        <v>46.4</v>
      </c>
      <c r="J8">
        <f>'OECD EMPN'!P18</f>
        <v>1.9</v>
      </c>
      <c r="K8">
        <f>'OECD EMPN'!Q18</f>
        <v>42.6</v>
      </c>
      <c r="L8">
        <f>'OECD EMPN'!R18</f>
        <v>92.4</v>
      </c>
      <c r="M8">
        <f>'OECD EMPN'!S18</f>
        <v>61.3</v>
      </c>
      <c r="N8">
        <f>'OECD EMPN'!U18</f>
        <v>48.4</v>
      </c>
      <c r="O8">
        <f>'OECD EMPN'!V18</f>
        <v>201.9</v>
      </c>
      <c r="P8">
        <f>'OECD EMPN'!X18</f>
        <v>46.2</v>
      </c>
      <c r="Q8">
        <f>'OECD EMPN'!Y18</f>
        <v>109.9</v>
      </c>
      <c r="R8">
        <f>'OECD EMPN'!Z18</f>
        <v>136.4</v>
      </c>
      <c r="S8">
        <f>'OECD EMPN'!AB18</f>
        <v>180</v>
      </c>
      <c r="T8">
        <f>'OECD EMPN'!AC18</f>
        <v>25.6</v>
      </c>
      <c r="U8">
        <f>'OECD EMPN'!AD18</f>
        <v>131.4</v>
      </c>
      <c r="V8">
        <f>'OECD EMPN'!AE18</f>
        <v>94.6</v>
      </c>
      <c r="W8">
        <f>'OECD EMPN'!AF18</f>
        <v>409.6</v>
      </c>
      <c r="X8">
        <f>'OECD EMPN'!AI18</f>
        <v>729.7</v>
      </c>
      <c r="Y8">
        <f>'OECD EMPN'!AJ18</f>
        <v>318.10000000000002</v>
      </c>
      <c r="Z8">
        <f>'OECD EMPN'!AK18</f>
        <v>195.1</v>
      </c>
      <c r="AA8">
        <f>'OECD EMPN'!AM18</f>
        <v>28.6</v>
      </c>
      <c r="AB8">
        <f>'OECD EMPN'!AN18</f>
        <v>19.2</v>
      </c>
      <c r="AC8">
        <f>'OECD EMPN'!AO18</f>
        <v>88.5</v>
      </c>
      <c r="AD8">
        <f>'OECD EMPN'!AP18</f>
        <v>95</v>
      </c>
      <c r="AE8">
        <f>'OECD EMPN'!AQ18</f>
        <v>95.2</v>
      </c>
      <c r="AF8">
        <f>'OECD EMPN'!AR18</f>
        <v>441.8</v>
      </c>
      <c r="AG8">
        <f>'OECD EMPN'!AU18</f>
        <v>291.7</v>
      </c>
      <c r="AH8">
        <f>'OECD EMPN'!AV18</f>
        <v>299.60000000000002</v>
      </c>
      <c r="AI8">
        <f>'OECD EMPN'!AW18</f>
        <v>322.5</v>
      </c>
      <c r="AJ8">
        <f>'OECD EMPN'!AY18</f>
        <v>174.6</v>
      </c>
      <c r="AK8">
        <f>'OECD EMPN'!AZ18</f>
        <v>8.8000000000000007</v>
      </c>
    </row>
    <row r="9" spans="1:37" x14ac:dyDescent="0.25">
      <c r="A9" t="str">
        <f>'OECD EMPN'!A19</f>
        <v>DNK: Denmark</v>
      </c>
      <c r="B9">
        <f>'OECD EMPN'!D19</f>
        <v>68</v>
      </c>
      <c r="C9">
        <f>'OECD EMPN'!F19</f>
        <v>2.2000000000000002</v>
      </c>
      <c r="D9">
        <f>'OECD EMPN'!G19</f>
        <v>1.1000000000000001</v>
      </c>
      <c r="E9">
        <f>'OECD EMPN'!H19</f>
        <v>0.9</v>
      </c>
      <c r="F9">
        <f>'OECD EMPN'!J19</f>
        <v>48.3</v>
      </c>
      <c r="G9">
        <f>'OECD EMPN'!K19</f>
        <v>5.4</v>
      </c>
      <c r="H9">
        <f>'OECD EMPN'!M19</f>
        <v>8</v>
      </c>
      <c r="I9">
        <f>'OECD EMPN'!N19</f>
        <v>11.6</v>
      </c>
      <c r="J9">
        <f>'OECD EMPN'!P19</f>
        <v>0.6</v>
      </c>
      <c r="K9">
        <f>'OECD EMPN'!Q19</f>
        <v>34.1</v>
      </c>
      <c r="L9">
        <f>'OECD EMPN'!R19</f>
        <v>12.6</v>
      </c>
      <c r="M9">
        <f>'OECD EMPN'!S19</f>
        <v>12.2</v>
      </c>
      <c r="N9">
        <f>'OECD EMPN'!U19</f>
        <v>4.7</v>
      </c>
      <c r="O9">
        <f>'OECD EMPN'!V19</f>
        <v>33.9</v>
      </c>
      <c r="P9">
        <f>'OECD EMPN'!X19</f>
        <v>15</v>
      </c>
      <c r="Q9">
        <f>'OECD EMPN'!Y19</f>
        <v>9.5</v>
      </c>
      <c r="R9">
        <f>'OECD EMPN'!Z19</f>
        <v>51.9</v>
      </c>
      <c r="S9">
        <f>'OECD EMPN'!AB19</f>
        <v>3.6</v>
      </c>
      <c r="T9">
        <f>'OECD EMPN'!AC19</f>
        <v>2.4</v>
      </c>
      <c r="U9">
        <f>'OECD EMPN'!AD19</f>
        <v>29.7</v>
      </c>
      <c r="V9">
        <f>'OECD EMPN'!AE19</f>
        <v>21.7</v>
      </c>
      <c r="W9">
        <f>'OECD EMPN'!AF19</f>
        <v>172.7</v>
      </c>
      <c r="X9">
        <f>'OECD EMPN'!AI19</f>
        <v>456.5</v>
      </c>
      <c r="Y9">
        <f>'OECD EMPN'!AJ19</f>
        <v>142.5</v>
      </c>
      <c r="Z9">
        <f>'OECD EMPN'!AK19</f>
        <v>123.3</v>
      </c>
      <c r="AA9">
        <f>'OECD EMPN'!AM19</f>
        <v>37.5</v>
      </c>
      <c r="AB9">
        <f>'OECD EMPN'!AN19</f>
        <v>13.3</v>
      </c>
      <c r="AC9">
        <f>'OECD EMPN'!AO19</f>
        <v>50.4</v>
      </c>
      <c r="AD9">
        <f>'OECD EMPN'!AP19</f>
        <v>78.400000000000006</v>
      </c>
      <c r="AE9">
        <f>'OECD EMPN'!AQ19</f>
        <v>45.3</v>
      </c>
      <c r="AF9">
        <f>'OECD EMPN'!AR19</f>
        <v>294</v>
      </c>
      <c r="AG9">
        <f>'OECD EMPN'!AU19</f>
        <v>150.4</v>
      </c>
      <c r="AH9">
        <f>'OECD EMPN'!AV19</f>
        <v>230.1</v>
      </c>
      <c r="AI9">
        <f>'OECD EMPN'!AW19</f>
        <v>505.4</v>
      </c>
      <c r="AJ9">
        <f>'OECD EMPN'!AY19</f>
        <v>126.3</v>
      </c>
      <c r="AK9">
        <f>'OECD EMPN'!AZ19</f>
        <v>25.1</v>
      </c>
    </row>
    <row r="10" spans="1:37" x14ac:dyDescent="0.25">
      <c r="A10" t="str">
        <f>'OECD EMPN'!A20</f>
        <v>EST: Estonia</v>
      </c>
      <c r="B10">
        <f>'OECD EMPN'!D20</f>
        <v>24.3</v>
      </c>
      <c r="C10">
        <f>'OECD EMPN'!F20</f>
        <v>2</v>
      </c>
      <c r="D10">
        <f>'OECD EMPN'!G20</f>
        <v>1.1000000000000001</v>
      </c>
      <c r="E10">
        <f>'OECD EMPN'!H20</f>
        <v>0</v>
      </c>
      <c r="F10">
        <f>'OECD EMPN'!J20</f>
        <v>15.3</v>
      </c>
      <c r="G10">
        <f>'OECD EMPN'!K20</f>
        <v>13.4</v>
      </c>
      <c r="H10">
        <f>'OECD EMPN'!M20</f>
        <v>19</v>
      </c>
      <c r="I10">
        <f>'OECD EMPN'!N20</f>
        <v>5.7</v>
      </c>
      <c r="J10">
        <f>'OECD EMPN'!P20</f>
        <v>1.7</v>
      </c>
      <c r="K10">
        <f>'OECD EMPN'!Q20</f>
        <v>3</v>
      </c>
      <c r="L10">
        <f>'OECD EMPN'!R20</f>
        <v>3.7</v>
      </c>
      <c r="M10">
        <f>'OECD EMPN'!S20</f>
        <v>4.7</v>
      </c>
      <c r="N10">
        <f>'OECD EMPN'!U20</f>
        <v>0.3</v>
      </c>
      <c r="O10">
        <f>'OECD EMPN'!V20</f>
        <v>15.6</v>
      </c>
      <c r="P10">
        <f>'OECD EMPN'!X20</f>
        <v>6.7</v>
      </c>
      <c r="Q10">
        <f>'OECD EMPN'!Y20</f>
        <v>6.7</v>
      </c>
      <c r="R10">
        <f>'OECD EMPN'!Z20</f>
        <v>2.5</v>
      </c>
      <c r="S10">
        <f>'OECD EMPN'!AB20</f>
        <v>2.7</v>
      </c>
      <c r="T10">
        <f>'OECD EMPN'!AC20</f>
        <v>0.8</v>
      </c>
      <c r="U10">
        <f>'OECD EMPN'!AD20</f>
        <v>16.100000000000001</v>
      </c>
      <c r="V10">
        <f>'OECD EMPN'!AE20</f>
        <v>10.5</v>
      </c>
      <c r="W10">
        <f>'OECD EMPN'!AF20</f>
        <v>51.9</v>
      </c>
      <c r="X10">
        <f>'OECD EMPN'!AI20</f>
        <v>83.7</v>
      </c>
      <c r="Y10">
        <f>'OECD EMPN'!AJ20</f>
        <v>42.7</v>
      </c>
      <c r="Z10">
        <f>'OECD EMPN'!AK20</f>
        <v>25.5</v>
      </c>
      <c r="AA10">
        <f>'OECD EMPN'!AM20</f>
        <v>6</v>
      </c>
      <c r="AB10">
        <f>'OECD EMPN'!AN20</f>
        <v>6</v>
      </c>
      <c r="AC10">
        <f>'OECD EMPN'!AO20</f>
        <v>14.3</v>
      </c>
      <c r="AD10">
        <f>'OECD EMPN'!AP20</f>
        <v>9.4</v>
      </c>
      <c r="AE10">
        <f>'OECD EMPN'!AQ20</f>
        <v>10.3</v>
      </c>
      <c r="AF10">
        <f>'OECD EMPN'!AR20</f>
        <v>43</v>
      </c>
      <c r="AG10">
        <f>'OECD EMPN'!AU20</f>
        <v>44.7</v>
      </c>
      <c r="AH10">
        <f>'OECD EMPN'!AV20</f>
        <v>60.5</v>
      </c>
      <c r="AI10">
        <f>'OECD EMPN'!AW20</f>
        <v>38.6</v>
      </c>
      <c r="AJ10">
        <f>'OECD EMPN'!AY20</f>
        <v>30.5</v>
      </c>
      <c r="AK10">
        <f>'OECD EMPN'!AZ20</f>
        <v>0</v>
      </c>
    </row>
    <row r="11" spans="1:37" x14ac:dyDescent="0.25">
      <c r="A11" t="str">
        <f>'OECD EMPN'!A21</f>
        <v>FIN: Finland</v>
      </c>
      <c r="B11">
        <f>'OECD EMPN'!D21</f>
        <v>108.3</v>
      </c>
      <c r="C11">
        <f>'OECD EMPN'!F21</f>
        <v>0.2</v>
      </c>
      <c r="D11">
        <f>'OECD EMPN'!G21</f>
        <v>5.2</v>
      </c>
      <c r="E11">
        <f>'OECD EMPN'!H21</f>
        <v>0.7</v>
      </c>
      <c r="F11">
        <f>'OECD EMPN'!J21</f>
        <v>37.6</v>
      </c>
      <c r="G11">
        <f>'OECD EMPN'!K21</f>
        <v>10.1</v>
      </c>
      <c r="H11">
        <f>'OECD EMPN'!M21</f>
        <v>21.4</v>
      </c>
      <c r="I11">
        <f>'OECD EMPN'!N21</f>
        <v>29.3</v>
      </c>
      <c r="J11">
        <f>'OECD EMPN'!P21</f>
        <v>2.9</v>
      </c>
      <c r="K11">
        <f>'OECD EMPN'!Q21</f>
        <v>17.600000000000001</v>
      </c>
      <c r="L11">
        <f>'OECD EMPN'!R21</f>
        <v>13.3</v>
      </c>
      <c r="M11">
        <f>'OECD EMPN'!S21</f>
        <v>13.4</v>
      </c>
      <c r="N11">
        <f>'OECD EMPN'!U21</f>
        <v>13.9</v>
      </c>
      <c r="O11">
        <f>'OECD EMPN'!V21</f>
        <v>43.7</v>
      </c>
      <c r="P11">
        <f>'OECD EMPN'!X21</f>
        <v>24</v>
      </c>
      <c r="Q11">
        <f>'OECD EMPN'!Y21</f>
        <v>17</v>
      </c>
      <c r="R11">
        <f>'OECD EMPN'!Z21</f>
        <v>46.7</v>
      </c>
      <c r="S11">
        <f>'OECD EMPN'!AB21</f>
        <v>7</v>
      </c>
      <c r="T11">
        <f>'OECD EMPN'!AC21</f>
        <v>7.1</v>
      </c>
      <c r="U11">
        <f>'OECD EMPN'!AD21</f>
        <v>33.299999999999997</v>
      </c>
      <c r="V11">
        <f>'OECD EMPN'!AE21</f>
        <v>25.4</v>
      </c>
      <c r="W11">
        <f>'OECD EMPN'!AF21</f>
        <v>191.3</v>
      </c>
      <c r="X11">
        <f>'OECD EMPN'!AI21</f>
        <v>296.10000000000002</v>
      </c>
      <c r="Y11">
        <f>'OECD EMPN'!AJ21</f>
        <v>147.6</v>
      </c>
      <c r="Z11">
        <f>'OECD EMPN'!AK21</f>
        <v>83.1</v>
      </c>
      <c r="AA11">
        <f>'OECD EMPN'!AM21</f>
        <v>27</v>
      </c>
      <c r="AB11">
        <f>'OECD EMPN'!AN21</f>
        <v>12.5</v>
      </c>
      <c r="AC11">
        <f>'OECD EMPN'!AO21</f>
        <v>60.5</v>
      </c>
      <c r="AD11">
        <f>'OECD EMPN'!AP21</f>
        <v>45</v>
      </c>
      <c r="AE11">
        <f>'OECD EMPN'!AQ21</f>
        <v>24.8</v>
      </c>
      <c r="AF11">
        <f>'OECD EMPN'!AR21</f>
        <v>283.8</v>
      </c>
      <c r="AG11">
        <f>'OECD EMPN'!AU21</f>
        <v>164.7</v>
      </c>
      <c r="AH11">
        <f>'OECD EMPN'!AV21</f>
        <v>162.1</v>
      </c>
      <c r="AI11">
        <f>'OECD EMPN'!AW21</f>
        <v>390</v>
      </c>
      <c r="AJ11">
        <f>'OECD EMPN'!AY21</f>
        <v>124.2</v>
      </c>
      <c r="AK11">
        <f>'OECD EMPN'!AZ21</f>
        <v>13.3</v>
      </c>
    </row>
    <row r="12" spans="1:37" x14ac:dyDescent="0.25">
      <c r="A12" t="str">
        <f>'OECD EMPN'!A22</f>
        <v>FRA: France</v>
      </c>
      <c r="B12">
        <f>'OECD EMPN'!D22</f>
        <v>761.2</v>
      </c>
      <c r="C12">
        <f>'OECD EMPN'!F22</f>
        <v>0.2</v>
      </c>
      <c r="D12">
        <f>'OECD EMPN'!G22</f>
        <v>16.399999999999999</v>
      </c>
      <c r="E12">
        <f>'OECD EMPN'!H22</f>
        <v>0.3</v>
      </c>
      <c r="F12">
        <f>'OECD EMPN'!J22</f>
        <v>618.6</v>
      </c>
      <c r="G12">
        <f>'OECD EMPN'!K22</f>
        <v>100.3</v>
      </c>
      <c r="H12">
        <f>'OECD EMPN'!M22</f>
        <v>61.7</v>
      </c>
      <c r="I12">
        <f>'OECD EMPN'!N22</f>
        <v>127.5</v>
      </c>
      <c r="J12">
        <f>'OECD EMPN'!P22</f>
        <v>9.1</v>
      </c>
      <c r="K12">
        <f>'OECD EMPN'!Q22</f>
        <v>156.69999999999999</v>
      </c>
      <c r="L12">
        <f>'OECD EMPN'!R22</f>
        <v>153.4</v>
      </c>
      <c r="M12">
        <f>'OECD EMPN'!S22</f>
        <v>98</v>
      </c>
      <c r="N12">
        <f>'OECD EMPN'!U22</f>
        <v>82.5</v>
      </c>
      <c r="O12">
        <f>'OECD EMPN'!V22</f>
        <v>303.89999999999998</v>
      </c>
      <c r="P12">
        <f>'OECD EMPN'!X22</f>
        <v>86.6</v>
      </c>
      <c r="Q12">
        <f>'OECD EMPN'!Y22</f>
        <v>84.8</v>
      </c>
      <c r="R12">
        <f>'OECD EMPN'!Z22</f>
        <v>149.30000000000001</v>
      </c>
      <c r="S12">
        <f>'OECD EMPN'!AB22</f>
        <v>107.9</v>
      </c>
      <c r="T12">
        <f>'OECD EMPN'!AC22</f>
        <v>77.900000000000006</v>
      </c>
      <c r="U12">
        <f>'OECD EMPN'!AD22</f>
        <v>382.1</v>
      </c>
      <c r="V12">
        <f>'OECD EMPN'!AE22</f>
        <v>292.5</v>
      </c>
      <c r="W12">
        <f>'OECD EMPN'!AF22</f>
        <v>1770.6</v>
      </c>
      <c r="X12">
        <f>'OECD EMPN'!AI22</f>
        <v>3704.4</v>
      </c>
      <c r="Y12">
        <f>'OECD EMPN'!AJ22</f>
        <v>1358.3</v>
      </c>
      <c r="Z12">
        <f>'OECD EMPN'!AK22</f>
        <v>1171.9000000000001</v>
      </c>
      <c r="AA12">
        <f>'OECD EMPN'!AM22</f>
        <v>210.6</v>
      </c>
      <c r="AB12">
        <f>'OECD EMPN'!AN22</f>
        <v>115.2</v>
      </c>
      <c r="AC12">
        <f>'OECD EMPN'!AO22</f>
        <v>500.8</v>
      </c>
      <c r="AD12">
        <f>'OECD EMPN'!AP22</f>
        <v>786.2</v>
      </c>
      <c r="AE12">
        <f>'OECD EMPN'!AQ22</f>
        <v>354.4</v>
      </c>
      <c r="AF12">
        <f>'OECD EMPN'!AR22</f>
        <v>3958.5</v>
      </c>
      <c r="AG12">
        <f>'OECD EMPN'!AU22</f>
        <v>2439.4</v>
      </c>
      <c r="AH12">
        <f>'OECD EMPN'!AV22</f>
        <v>1966.9</v>
      </c>
      <c r="AI12">
        <f>'OECD EMPN'!AW22</f>
        <v>3869.4</v>
      </c>
      <c r="AJ12">
        <f>'OECD EMPN'!AY22</f>
        <v>1347.3</v>
      </c>
      <c r="AK12">
        <f>'OECD EMPN'!AZ22</f>
        <v>165.8</v>
      </c>
    </row>
    <row r="13" spans="1:37" x14ac:dyDescent="0.25">
      <c r="A13" t="str">
        <f>'OECD EMPN'!A23</f>
        <v>DEU: Germany</v>
      </c>
      <c r="B13">
        <f>'OECD EMPN'!D23</f>
        <v>637</v>
      </c>
      <c r="C13">
        <f>'OECD EMPN'!F23</f>
        <v>21.3</v>
      </c>
      <c r="D13">
        <f>'OECD EMPN'!G23</f>
        <v>33.799999999999997</v>
      </c>
      <c r="E13">
        <f>'OECD EMPN'!H23</f>
        <v>3</v>
      </c>
      <c r="F13">
        <f>'OECD EMPN'!J23</f>
        <v>930</v>
      </c>
      <c r="G13">
        <f>'OECD EMPN'!K23</f>
        <v>155</v>
      </c>
      <c r="H13">
        <f>'OECD EMPN'!M23</f>
        <v>135</v>
      </c>
      <c r="I13">
        <f>'OECD EMPN'!N23</f>
        <v>311</v>
      </c>
      <c r="J13">
        <f>'OECD EMPN'!P23</f>
        <v>18</v>
      </c>
      <c r="K13">
        <f>'OECD EMPN'!Q23</f>
        <v>480</v>
      </c>
      <c r="L13">
        <f>'OECD EMPN'!R23</f>
        <v>434</v>
      </c>
      <c r="M13">
        <f>'OECD EMPN'!S23</f>
        <v>242</v>
      </c>
      <c r="N13">
        <f>'OECD EMPN'!U23</f>
        <v>268</v>
      </c>
      <c r="O13">
        <f>'OECD EMPN'!V23</f>
        <v>894</v>
      </c>
      <c r="P13">
        <f>'OECD EMPN'!X23</f>
        <v>351</v>
      </c>
      <c r="Q13">
        <f>'OECD EMPN'!Y23</f>
        <v>496</v>
      </c>
      <c r="R13">
        <f>'OECD EMPN'!Z23</f>
        <v>1146</v>
      </c>
      <c r="S13">
        <f>'OECD EMPN'!AB23</f>
        <v>871</v>
      </c>
      <c r="T13">
        <f>'OECD EMPN'!AC23</f>
        <v>137</v>
      </c>
      <c r="U13">
        <f>'OECD EMPN'!AD23</f>
        <v>650</v>
      </c>
      <c r="V13">
        <f>'OECD EMPN'!AE23</f>
        <v>516</v>
      </c>
      <c r="W13">
        <f>'OECD EMPN'!AF23</f>
        <v>2427</v>
      </c>
      <c r="X13">
        <f>'OECD EMPN'!AI23</f>
        <v>5872</v>
      </c>
      <c r="Y13">
        <f>'OECD EMPN'!AJ23</f>
        <v>2139</v>
      </c>
      <c r="Z13">
        <f>'OECD EMPN'!AK23</f>
        <v>1835</v>
      </c>
      <c r="AA13">
        <f>'OECD EMPN'!AM23</f>
        <v>324</v>
      </c>
      <c r="AB13">
        <f>'OECD EMPN'!AN23</f>
        <v>124</v>
      </c>
      <c r="AC13">
        <f>'OECD EMPN'!AO23</f>
        <v>770</v>
      </c>
      <c r="AD13">
        <f>'OECD EMPN'!AP23</f>
        <v>1187</v>
      </c>
      <c r="AE13">
        <f>'OECD EMPN'!AQ23</f>
        <v>467</v>
      </c>
      <c r="AF13">
        <f>'OECD EMPN'!AR23</f>
        <v>5769</v>
      </c>
      <c r="AG13">
        <f>'OECD EMPN'!AU23</f>
        <v>2540</v>
      </c>
      <c r="AH13">
        <f>'OECD EMPN'!AV23</f>
        <v>2401</v>
      </c>
      <c r="AI13">
        <f>'OECD EMPN'!AW23</f>
        <v>5545</v>
      </c>
      <c r="AJ13">
        <f>'OECD EMPN'!AY23</f>
        <v>2103</v>
      </c>
      <c r="AK13">
        <f>'OECD EMPN'!AZ23</f>
        <v>837</v>
      </c>
    </row>
    <row r="14" spans="1:37" x14ac:dyDescent="0.25">
      <c r="A14" t="str">
        <f>'OECD EMPN'!A24</f>
        <v>GRC: Greece</v>
      </c>
      <c r="B14">
        <f>'OECD EMPN'!D24</f>
        <v>473.1</v>
      </c>
      <c r="C14">
        <f>'OECD EMPN'!F24</f>
        <v>0.6</v>
      </c>
      <c r="D14">
        <f>'OECD EMPN'!G24</f>
        <v>9</v>
      </c>
      <c r="E14">
        <f>'OECD EMPN'!H24</f>
        <v>0.6</v>
      </c>
      <c r="F14">
        <f>'OECD EMPN'!J24</f>
        <v>103.8</v>
      </c>
      <c r="G14">
        <f>'OECD EMPN'!K24</f>
        <v>31.1</v>
      </c>
      <c r="H14">
        <f>'OECD EMPN'!M24</f>
        <v>11.8</v>
      </c>
      <c r="I14">
        <f>'OECD EMPN'!N24</f>
        <v>17.100000000000001</v>
      </c>
      <c r="J14">
        <f>'OECD EMPN'!P24</f>
        <v>3.9</v>
      </c>
      <c r="K14">
        <f>'OECD EMPN'!Q24</f>
        <v>23.7</v>
      </c>
      <c r="L14">
        <f>'OECD EMPN'!R24</f>
        <v>14.1</v>
      </c>
      <c r="M14">
        <f>'OECD EMPN'!S24</f>
        <v>15.8</v>
      </c>
      <c r="N14">
        <f>'OECD EMPN'!U24</f>
        <v>15</v>
      </c>
      <c r="O14">
        <f>'OECD EMPN'!V24</f>
        <v>32.4</v>
      </c>
      <c r="P14">
        <f>'OECD EMPN'!X24</f>
        <v>3.6</v>
      </c>
      <c r="Q14">
        <f>'OECD EMPN'!Y24</f>
        <v>7.8</v>
      </c>
      <c r="R14">
        <f>'OECD EMPN'!Z24</f>
        <v>14.2</v>
      </c>
      <c r="S14">
        <f>'OECD EMPN'!AB24</f>
        <v>2.1</v>
      </c>
      <c r="T14">
        <f>'OECD EMPN'!AC24</f>
        <v>4.2</v>
      </c>
      <c r="U14">
        <f>'OECD EMPN'!AD24</f>
        <v>29.6</v>
      </c>
      <c r="V14">
        <f>'OECD EMPN'!AE24</f>
        <v>42.4</v>
      </c>
      <c r="W14">
        <f>'OECD EMPN'!AF24</f>
        <v>196.6</v>
      </c>
      <c r="X14">
        <f>'OECD EMPN'!AI24</f>
        <v>816.9</v>
      </c>
      <c r="Y14">
        <f>'OECD EMPN'!AJ24</f>
        <v>187.9</v>
      </c>
      <c r="Z14">
        <f>'OECD EMPN'!AK24</f>
        <v>330.9</v>
      </c>
      <c r="AA14">
        <f>'OECD EMPN'!AM24</f>
        <v>33.9</v>
      </c>
      <c r="AB14">
        <f>'OECD EMPN'!AN24</f>
        <v>23.3</v>
      </c>
      <c r="AC14">
        <f>'OECD EMPN'!AO24</f>
        <v>23.6</v>
      </c>
      <c r="AD14">
        <f>'OECD EMPN'!AP24</f>
        <v>79.8</v>
      </c>
      <c r="AE14">
        <f>'OECD EMPN'!AQ24</f>
        <v>9.1</v>
      </c>
      <c r="AF14">
        <f>'OECD EMPN'!AR24</f>
        <v>343.8</v>
      </c>
      <c r="AG14">
        <f>'OECD EMPN'!AU24</f>
        <v>365.5</v>
      </c>
      <c r="AH14">
        <f>'OECD EMPN'!AV24</f>
        <v>294</v>
      </c>
      <c r="AI14">
        <f>'OECD EMPN'!AW24</f>
        <v>216.2</v>
      </c>
      <c r="AJ14">
        <f>'OECD EMPN'!AY24</f>
        <v>239.8</v>
      </c>
      <c r="AK14">
        <f>'OECD EMPN'!AZ24</f>
        <v>46.9</v>
      </c>
    </row>
    <row r="15" spans="1:37" x14ac:dyDescent="0.25">
      <c r="A15" t="str">
        <f>'OECD EMPN'!A25</f>
        <v>HUN: Hungary</v>
      </c>
      <c r="B15">
        <f>'OECD EMPN'!D25</f>
        <v>273.8</v>
      </c>
      <c r="C15">
        <f>'OECD EMPN'!F25</f>
        <v>0.3</v>
      </c>
      <c r="D15">
        <f>'OECD EMPN'!G25</f>
        <v>4</v>
      </c>
      <c r="E15">
        <f>'OECD EMPN'!H25</f>
        <v>1.7</v>
      </c>
      <c r="F15">
        <f>'OECD EMPN'!J25</f>
        <v>121.4</v>
      </c>
      <c r="G15">
        <f>'OECD EMPN'!K25</f>
        <v>52.6</v>
      </c>
      <c r="H15">
        <f>'OECD EMPN'!M25</f>
        <v>20.7</v>
      </c>
      <c r="I15">
        <f>'OECD EMPN'!N25</f>
        <v>33.1</v>
      </c>
      <c r="J15">
        <f>'OECD EMPN'!P25</f>
        <v>7.3</v>
      </c>
      <c r="K15">
        <f>'OECD EMPN'!Q25</f>
        <v>36.6</v>
      </c>
      <c r="L15">
        <f>'OECD EMPN'!R25</f>
        <v>48.7</v>
      </c>
      <c r="M15">
        <f>'OECD EMPN'!S25</f>
        <v>25.8</v>
      </c>
      <c r="N15">
        <f>'OECD EMPN'!U25</f>
        <v>16.5</v>
      </c>
      <c r="O15">
        <f>'OECD EMPN'!V25</f>
        <v>76.5</v>
      </c>
      <c r="P15">
        <f>'OECD EMPN'!X25</f>
        <v>67.099999999999994</v>
      </c>
      <c r="Q15">
        <f>'OECD EMPN'!Y25</f>
        <v>40.9</v>
      </c>
      <c r="R15">
        <f>'OECD EMPN'!Z25</f>
        <v>60.2</v>
      </c>
      <c r="S15">
        <f>'OECD EMPN'!AB25</f>
        <v>89.2</v>
      </c>
      <c r="T15">
        <f>'OECD EMPN'!AC25</f>
        <v>6.4</v>
      </c>
      <c r="U15">
        <f>'OECD EMPN'!AD25</f>
        <v>72.599999999999994</v>
      </c>
      <c r="V15">
        <f>'OECD EMPN'!AE25</f>
        <v>76</v>
      </c>
      <c r="W15">
        <f>'OECD EMPN'!AF25</f>
        <v>269.2</v>
      </c>
      <c r="X15">
        <f>'OECD EMPN'!AI25</f>
        <v>612</v>
      </c>
      <c r="Y15">
        <f>'OECD EMPN'!AJ25</f>
        <v>252.9</v>
      </c>
      <c r="Z15">
        <f>'OECD EMPN'!AK25</f>
        <v>155.30000000000001</v>
      </c>
      <c r="AA15">
        <f>'OECD EMPN'!AM25</f>
        <v>30.2</v>
      </c>
      <c r="AB15">
        <f>'OECD EMPN'!AN25</f>
        <v>21.4</v>
      </c>
      <c r="AC15">
        <f>'OECD EMPN'!AO25</f>
        <v>70.599999999999994</v>
      </c>
      <c r="AD15">
        <f>'OECD EMPN'!AP25</f>
        <v>89.5</v>
      </c>
      <c r="AE15">
        <f>'OECD EMPN'!AQ25</f>
        <v>65.599999999999994</v>
      </c>
      <c r="AF15">
        <f>'OECD EMPN'!AR25</f>
        <v>437.5</v>
      </c>
      <c r="AG15">
        <f>'OECD EMPN'!AU25</f>
        <v>424.6</v>
      </c>
      <c r="AH15">
        <f>'OECD EMPN'!AV25</f>
        <v>266.89999999999998</v>
      </c>
      <c r="AI15">
        <f>'OECD EMPN'!AW25</f>
        <v>294.10000000000002</v>
      </c>
      <c r="AJ15">
        <f>'OECD EMPN'!AY25</f>
        <v>180</v>
      </c>
      <c r="AK15">
        <f>'OECD EMPN'!AZ25</f>
        <v>6.9</v>
      </c>
    </row>
    <row r="16" spans="1:37" x14ac:dyDescent="0.25">
      <c r="A16" t="str">
        <f>'OECD EMPN'!A26</f>
        <v>ISL: Iceland</v>
      </c>
      <c r="B16">
        <f>'OECD EMPN'!D26</f>
        <v>7.8</v>
      </c>
      <c r="C16">
        <f>'OECD EMPN'!F26</f>
        <v>0</v>
      </c>
      <c r="D16">
        <f>'OECD EMPN'!G26</f>
        <v>0.2</v>
      </c>
      <c r="E16">
        <f>'OECD EMPN'!H26</f>
        <v>0</v>
      </c>
      <c r="F16">
        <f>'OECD EMPN'!J26</f>
        <v>7.7</v>
      </c>
      <c r="G16">
        <f>'OECD EMPN'!K26</f>
        <v>0.4</v>
      </c>
      <c r="H16">
        <f>'OECD EMPN'!M26</f>
        <v>0.2</v>
      </c>
      <c r="I16">
        <f>'OECD EMPN'!N26</f>
        <v>0.8</v>
      </c>
      <c r="J16">
        <f>'OECD EMPN'!P26</f>
        <v>0</v>
      </c>
      <c r="K16">
        <f>'OECD EMPN'!Q26</f>
        <v>1</v>
      </c>
      <c r="L16">
        <f>'OECD EMPN'!R26</f>
        <v>0.3</v>
      </c>
      <c r="M16">
        <f>'OECD EMPN'!S26</f>
        <v>0.8</v>
      </c>
      <c r="N16">
        <f>'OECD EMPN'!U26</f>
        <v>2.2000000000000002</v>
      </c>
      <c r="O16">
        <f>'OECD EMPN'!V26</f>
        <v>1.5</v>
      </c>
      <c r="P16">
        <f>'OECD EMPN'!X26</f>
        <v>0.1</v>
      </c>
      <c r="Q16">
        <f>'OECD EMPN'!Y26</f>
        <v>0.2</v>
      </c>
      <c r="R16">
        <f>'OECD EMPN'!Z26</f>
        <v>1</v>
      </c>
      <c r="S16">
        <f>'OECD EMPN'!AB26</f>
        <v>0.1</v>
      </c>
      <c r="T16">
        <f>'OECD EMPN'!AC26</f>
        <v>0.1</v>
      </c>
      <c r="U16">
        <f>'OECD EMPN'!AD26</f>
        <v>2.5</v>
      </c>
      <c r="V16">
        <f>'OECD EMPN'!AE26</f>
        <v>2.2999999999999998</v>
      </c>
      <c r="W16">
        <f>'OECD EMPN'!AF26</f>
        <v>11.4</v>
      </c>
      <c r="X16">
        <f>'OECD EMPN'!AI26</f>
        <v>23.8</v>
      </c>
      <c r="Y16">
        <f>'OECD EMPN'!AJ26</f>
        <v>11.5</v>
      </c>
      <c r="Z16">
        <f>'OECD EMPN'!AK26</f>
        <v>11.1</v>
      </c>
      <c r="AA16">
        <f>'OECD EMPN'!AM26</f>
        <v>3.5</v>
      </c>
      <c r="AB16">
        <f>'OECD EMPN'!AN26</f>
        <v>1.2</v>
      </c>
      <c r="AC16">
        <f>'OECD EMPN'!AO26</f>
        <v>4.7</v>
      </c>
      <c r="AD16">
        <f>'OECD EMPN'!AP26</f>
        <v>6.4</v>
      </c>
      <c r="AE16">
        <f>'OECD EMPN'!AQ26</f>
        <v>0.9</v>
      </c>
      <c r="AF16">
        <f>'OECD EMPN'!AR26</f>
        <v>16.899999999999999</v>
      </c>
      <c r="AG16">
        <f>'OECD EMPN'!AU26</f>
        <v>7.4</v>
      </c>
      <c r="AH16">
        <f>'OECD EMPN'!AV26</f>
        <v>23.6</v>
      </c>
      <c r="AI16">
        <f>'OECD EMPN'!AW26</f>
        <v>21</v>
      </c>
      <c r="AJ16">
        <f>'OECD EMPN'!AY26</f>
        <v>11</v>
      </c>
      <c r="AK16">
        <f>'OECD EMPN'!AZ26</f>
        <v>0</v>
      </c>
    </row>
    <row r="17" spans="1:37" x14ac:dyDescent="0.25">
      <c r="A17" t="str">
        <f>'OECD EMPN'!A27</f>
        <v>IRL: Ireland</v>
      </c>
      <c r="B17">
        <f>'OECD EMPN'!D27</f>
        <v>110.2</v>
      </c>
      <c r="C17">
        <f>'OECD EMPN'!F27</f>
        <v>0.1</v>
      </c>
      <c r="D17">
        <f>'OECD EMPN'!G27</f>
        <v>4.4000000000000004</v>
      </c>
      <c r="E17">
        <f>'OECD EMPN'!H27</f>
        <v>0.1</v>
      </c>
      <c r="F17">
        <f>'OECD EMPN'!J27</f>
        <v>49.2</v>
      </c>
      <c r="G17">
        <f>'OECD EMPN'!K27</f>
        <v>4.5999999999999996</v>
      </c>
      <c r="H17">
        <f>'OECD EMPN'!M27</f>
        <v>3.7</v>
      </c>
      <c r="I17">
        <f>'OECD EMPN'!N27</f>
        <v>9.5</v>
      </c>
      <c r="J17">
        <f>'OECD EMPN'!P27</f>
        <v>0.2</v>
      </c>
      <c r="K17">
        <f>'OECD EMPN'!Q27</f>
        <v>25.7</v>
      </c>
      <c r="L17">
        <f>'OECD EMPN'!R27</f>
        <v>7.9</v>
      </c>
      <c r="M17">
        <f>'OECD EMPN'!S27</f>
        <v>8</v>
      </c>
      <c r="N17">
        <f>'OECD EMPN'!U27</f>
        <v>4.8</v>
      </c>
      <c r="O17">
        <f>'OECD EMPN'!V27</f>
        <v>12.2</v>
      </c>
      <c r="P17">
        <f>'OECD EMPN'!X27</f>
        <v>19.100000000000001</v>
      </c>
      <c r="Q17">
        <f>'OECD EMPN'!Y27</f>
        <v>4</v>
      </c>
      <c r="R17">
        <f>'OECD EMPN'!Z27</f>
        <v>12.6</v>
      </c>
      <c r="S17">
        <f>'OECD EMPN'!AB27</f>
        <v>3.1</v>
      </c>
      <c r="T17">
        <f>'OECD EMPN'!AC27</f>
        <v>1.3</v>
      </c>
      <c r="U17">
        <f>'OECD EMPN'!AD27</f>
        <v>37.1</v>
      </c>
      <c r="V17">
        <f>'OECD EMPN'!AE27</f>
        <v>18</v>
      </c>
      <c r="W17">
        <f>'OECD EMPN'!AF27</f>
        <v>139</v>
      </c>
      <c r="X17">
        <f>'OECD EMPN'!AI27</f>
        <v>317.89999999999998</v>
      </c>
      <c r="Y17">
        <f>'OECD EMPN'!AJ27</f>
        <v>86.5</v>
      </c>
      <c r="Z17">
        <f>'OECD EMPN'!AK27</f>
        <v>159.6</v>
      </c>
      <c r="AA17">
        <f>'OECD EMPN'!AM27</f>
        <v>19.2</v>
      </c>
      <c r="AB17">
        <f>'OECD EMPN'!AN27</f>
        <v>9.9</v>
      </c>
      <c r="AC17">
        <f>'OECD EMPN'!AO27</f>
        <v>42.4</v>
      </c>
      <c r="AD17">
        <f>'OECD EMPN'!AP27</f>
        <v>80.7</v>
      </c>
      <c r="AE17">
        <f>'OECD EMPN'!AQ27</f>
        <v>15</v>
      </c>
      <c r="AF17">
        <f>'OECD EMPN'!AR27</f>
        <v>204.3</v>
      </c>
      <c r="AG17">
        <f>'OECD EMPN'!AU27</f>
        <v>111.6</v>
      </c>
      <c r="AH17">
        <f>'OECD EMPN'!AV27</f>
        <v>142.80000000000001</v>
      </c>
      <c r="AI17">
        <f>'OECD EMPN'!AW27</f>
        <v>243.2</v>
      </c>
      <c r="AJ17">
        <f>'OECD EMPN'!AY27</f>
        <v>73</v>
      </c>
      <c r="AK17">
        <f>'OECD EMPN'!AZ27</f>
        <v>8.6</v>
      </c>
    </row>
    <row r="18" spans="1:37" x14ac:dyDescent="0.25">
      <c r="A18" t="str">
        <f>'OECD EMPN'!A28</f>
        <v>ISR: Israel</v>
      </c>
      <c r="B18">
        <f>'OECD EMPN'!D28</f>
        <v>72</v>
      </c>
      <c r="C18">
        <f>'OECD EMPN'!F28</f>
        <v>2.9</v>
      </c>
      <c r="D18">
        <f>'OECD EMPN'!G28</f>
        <v>0.9</v>
      </c>
      <c r="E18">
        <f>'OECD EMPN'!H28</f>
        <v>0.4</v>
      </c>
      <c r="F18">
        <f>'OECD EMPN'!J28</f>
        <v>70.400000000000006</v>
      </c>
      <c r="G18">
        <f>'OECD EMPN'!K28</f>
        <v>14.2</v>
      </c>
      <c r="H18">
        <f>'OECD EMPN'!M28</f>
        <v>3.2</v>
      </c>
      <c r="I18">
        <f>'OECD EMPN'!N28</f>
        <v>18.600000000000001</v>
      </c>
      <c r="J18">
        <f>'OECD EMPN'!P28</f>
        <v>2.2999999999999998</v>
      </c>
      <c r="K18">
        <f>'OECD EMPN'!Q28</f>
        <v>36.799999999999997</v>
      </c>
      <c r="L18">
        <f>'OECD EMPN'!R28</f>
        <v>24.5</v>
      </c>
      <c r="M18">
        <f>'OECD EMPN'!S28</f>
        <v>10.6</v>
      </c>
      <c r="N18">
        <f>'OECD EMPN'!U28</f>
        <v>48.2</v>
      </c>
      <c r="O18">
        <f>'OECD EMPN'!V28</f>
        <v>20.7</v>
      </c>
      <c r="P18">
        <f>'OECD EMPN'!X28</f>
        <v>59.8</v>
      </c>
      <c r="Q18">
        <f>'OECD EMPN'!Y28</f>
        <v>8.6</v>
      </c>
      <c r="R18">
        <f>'OECD EMPN'!Z28</f>
        <v>15.9</v>
      </c>
      <c r="S18">
        <f>'OECD EMPN'!AB28</f>
        <v>5.8</v>
      </c>
      <c r="T18">
        <f>'OECD EMPN'!AC28</f>
        <v>15.6</v>
      </c>
      <c r="U18">
        <f>'OECD EMPN'!AD28</f>
        <v>37.700000000000003</v>
      </c>
      <c r="V18">
        <f>'OECD EMPN'!AE28</f>
        <v>31.3</v>
      </c>
      <c r="W18">
        <f>'OECD EMPN'!AF28</f>
        <v>277.7</v>
      </c>
      <c r="X18">
        <f>'OECD EMPN'!AI28</f>
        <v>452.3</v>
      </c>
      <c r="Y18">
        <f>'OECD EMPN'!AJ28</f>
        <v>158.1</v>
      </c>
      <c r="Z18">
        <f>'OECD EMPN'!AK28</f>
        <v>180.2</v>
      </c>
      <c r="AA18">
        <f>'OECD EMPN'!AM28</f>
        <v>26.5</v>
      </c>
      <c r="AB18">
        <f>'OECD EMPN'!AN28</f>
        <v>32.200000000000003</v>
      </c>
      <c r="AC18">
        <f>'OECD EMPN'!AO28</f>
        <v>127.6</v>
      </c>
      <c r="AD18">
        <f>'OECD EMPN'!AP28</f>
        <v>128.19999999999999</v>
      </c>
      <c r="AE18">
        <f>'OECD EMPN'!AQ28</f>
        <v>28.1</v>
      </c>
      <c r="AF18">
        <f>'OECD EMPN'!AR28</f>
        <v>454.2</v>
      </c>
      <c r="AG18">
        <f>'OECD EMPN'!AU28</f>
        <v>383.9</v>
      </c>
      <c r="AH18">
        <f>'OECD EMPN'!AV28</f>
        <v>471</v>
      </c>
      <c r="AI18">
        <f>'OECD EMPN'!AW28</f>
        <v>411.4</v>
      </c>
      <c r="AJ18">
        <f>'OECD EMPN'!AY28</f>
        <v>158.30000000000001</v>
      </c>
      <c r="AK18">
        <f>'OECD EMPN'!AZ28</f>
        <v>144.19999999999999</v>
      </c>
    </row>
    <row r="19" spans="1:37" x14ac:dyDescent="0.25">
      <c r="A19" t="str">
        <f>'OECD EMPN'!A29</f>
        <v>ITA: Italy</v>
      </c>
      <c r="B19">
        <f>'OECD EMPN'!D29</f>
        <v>899.3</v>
      </c>
      <c r="C19">
        <f>'OECD EMPN'!F29</f>
        <v>9.9</v>
      </c>
      <c r="D19">
        <f>'OECD EMPN'!G29</f>
        <v>11.9</v>
      </c>
      <c r="E19">
        <f>'OECD EMPN'!H29</f>
        <v>1.7</v>
      </c>
      <c r="F19">
        <f>'OECD EMPN'!J29</f>
        <v>451.2</v>
      </c>
      <c r="G19">
        <f>'OECD EMPN'!K29</f>
        <v>498.7</v>
      </c>
      <c r="H19">
        <f>'OECD EMPN'!M29</f>
        <v>118.2</v>
      </c>
      <c r="I19">
        <f>'OECD EMPN'!N29</f>
        <v>159.1</v>
      </c>
      <c r="J19">
        <f>'OECD EMPN'!P29</f>
        <v>15.2</v>
      </c>
      <c r="K19">
        <f>'OECD EMPN'!Q29</f>
        <v>169.6</v>
      </c>
      <c r="L19">
        <f>'OECD EMPN'!R29</f>
        <v>178.9</v>
      </c>
      <c r="M19">
        <f>'OECD EMPN'!S29</f>
        <v>171.6</v>
      </c>
      <c r="N19">
        <f>'OECD EMPN'!U29</f>
        <v>130</v>
      </c>
      <c r="O19">
        <f>'OECD EMPN'!V29</f>
        <v>519.79999999999995</v>
      </c>
      <c r="P19">
        <f>'OECD EMPN'!X29</f>
        <v>101.8</v>
      </c>
      <c r="Q19">
        <f>'OECD EMPN'!Y29</f>
        <v>161.69999999999999</v>
      </c>
      <c r="R19">
        <f>'OECD EMPN'!Z29</f>
        <v>461.4</v>
      </c>
      <c r="S19">
        <f>'OECD EMPN'!AB29</f>
        <v>170.1</v>
      </c>
      <c r="T19">
        <f>'OECD EMPN'!AC29</f>
        <v>86</v>
      </c>
      <c r="U19">
        <f>'OECD EMPN'!AD29</f>
        <v>438.6</v>
      </c>
      <c r="V19">
        <f>'OECD EMPN'!AE29</f>
        <v>292.10000000000002</v>
      </c>
      <c r="W19">
        <f>'OECD EMPN'!AF29</f>
        <v>1559.1</v>
      </c>
      <c r="X19">
        <f>'OECD EMPN'!AI29</f>
        <v>3623.3</v>
      </c>
      <c r="Y19">
        <f>'OECD EMPN'!AJ29</f>
        <v>1118.9000000000001</v>
      </c>
      <c r="Z19">
        <f>'OECD EMPN'!AK29</f>
        <v>1458.5</v>
      </c>
      <c r="AA19">
        <f>'OECD EMPN'!AM29</f>
        <v>91.3</v>
      </c>
      <c r="AB19">
        <f>'OECD EMPN'!AN29</f>
        <v>88.6</v>
      </c>
      <c r="AC19">
        <f>'OECD EMPN'!AO29</f>
        <v>406.7</v>
      </c>
      <c r="AD19">
        <f>'OECD EMPN'!AP29</f>
        <v>669.8</v>
      </c>
      <c r="AE19">
        <f>'OECD EMPN'!AQ29</f>
        <v>178.3</v>
      </c>
      <c r="AF19">
        <f>'OECD EMPN'!AR29</f>
        <v>2942.2</v>
      </c>
      <c r="AG19">
        <f>'OECD EMPN'!AU29</f>
        <v>1254.9000000000001</v>
      </c>
      <c r="AH19">
        <f>'OECD EMPN'!AV29</f>
        <v>1523.4</v>
      </c>
      <c r="AI19">
        <f>'OECD EMPN'!AW29</f>
        <v>1865.8</v>
      </c>
      <c r="AJ19">
        <f>'OECD EMPN'!AY29</f>
        <v>1052.8</v>
      </c>
      <c r="AK19">
        <f>'OECD EMPN'!AZ29</f>
        <v>1617.5</v>
      </c>
    </row>
    <row r="20" spans="1:37" x14ac:dyDescent="0.25">
      <c r="A20" t="str">
        <f>'OECD EMPN'!A30</f>
        <v>JPN: Japan</v>
      </c>
      <c r="B20">
        <f>'OECD EMPN'!D30</f>
        <v>2660</v>
      </c>
      <c r="C20">
        <f>'OECD EMPN'!F30</f>
        <v>5.4</v>
      </c>
      <c r="D20">
        <f>'OECD EMPN'!G30</f>
        <v>26.8</v>
      </c>
      <c r="E20">
        <f>'OECD EMPN'!H30</f>
        <v>8.8000000000000007</v>
      </c>
      <c r="F20">
        <f>'OECD EMPN'!J30</f>
        <v>1547</v>
      </c>
      <c r="G20">
        <f>'OECD EMPN'!K30</f>
        <v>609.4</v>
      </c>
      <c r="H20">
        <f>'OECD EMPN'!M30</f>
        <v>171.9</v>
      </c>
      <c r="I20">
        <f>'OECD EMPN'!N30</f>
        <v>598.29999999999995</v>
      </c>
      <c r="J20">
        <f>'OECD EMPN'!P30</f>
        <v>34</v>
      </c>
      <c r="K20">
        <f>'OECD EMPN'!Q30</f>
        <v>452</v>
      </c>
      <c r="L20">
        <f>'OECD EMPN'!R30</f>
        <v>725.3</v>
      </c>
      <c r="M20">
        <f>'OECD EMPN'!S30</f>
        <v>341</v>
      </c>
      <c r="N20">
        <f>'OECD EMPN'!U30</f>
        <v>479</v>
      </c>
      <c r="O20">
        <f>'OECD EMPN'!V30</f>
        <v>871</v>
      </c>
      <c r="P20">
        <f>'OECD EMPN'!X30</f>
        <v>684</v>
      </c>
      <c r="Q20">
        <f>'OECD EMPN'!Y30</f>
        <v>642</v>
      </c>
      <c r="R20">
        <f>'OECD EMPN'!Z30</f>
        <v>1312</v>
      </c>
      <c r="S20">
        <f>'OECD EMPN'!AB30</f>
        <v>1078.4000000000001</v>
      </c>
      <c r="T20">
        <f>'OECD EMPN'!AC30</f>
        <v>224.6</v>
      </c>
      <c r="U20">
        <f>'OECD EMPN'!AD30</f>
        <v>380.1</v>
      </c>
      <c r="V20">
        <f>'OECD EMPN'!AE30</f>
        <v>586</v>
      </c>
      <c r="W20">
        <f>'OECD EMPN'!AF30</f>
        <v>5010.8999999999996</v>
      </c>
      <c r="X20">
        <f>'OECD EMPN'!AI30</f>
        <v>11440.8</v>
      </c>
      <c r="Y20">
        <f>'OECD EMPN'!AJ30</f>
        <v>3916.9</v>
      </c>
      <c r="Z20">
        <f>'OECD EMPN'!AK30</f>
        <v>4045.9</v>
      </c>
      <c r="AA20">
        <f>'OECD EMPN'!AM30</f>
        <v>322.5</v>
      </c>
      <c r="AB20">
        <f>'OECD EMPN'!AN30</f>
        <v>233.3</v>
      </c>
      <c r="AC20">
        <f>'OECD EMPN'!AO30</f>
        <v>1277.2</v>
      </c>
      <c r="AD20">
        <f>'OECD EMPN'!AP30</f>
        <v>1611</v>
      </c>
      <c r="AE20">
        <f>'OECD EMPN'!AQ30</f>
        <v>1074</v>
      </c>
      <c r="AF20">
        <f>'OECD EMPN'!AR30</f>
        <v>5604.9</v>
      </c>
      <c r="AG20">
        <f>'OECD EMPN'!AU30</f>
        <v>1925</v>
      </c>
      <c r="AH20">
        <f>'OECD EMPN'!AV30</f>
        <v>1892</v>
      </c>
      <c r="AI20">
        <f>'OECD EMPN'!AW30</f>
        <v>8222.9</v>
      </c>
      <c r="AJ20">
        <f>'OECD EMPN'!AY30</f>
        <v>6205.9</v>
      </c>
      <c r="AK20">
        <f>'OECD EMPN'!AZ30</f>
        <v>0</v>
      </c>
    </row>
    <row r="21" spans="1:37" x14ac:dyDescent="0.25">
      <c r="A21" t="str">
        <f>'OECD EMPN'!A31</f>
        <v>KOR: Korea</v>
      </c>
      <c r="B21">
        <f>'OECD EMPN'!D31</f>
        <v>1344.9</v>
      </c>
      <c r="C21">
        <f>'OECD EMPN'!F31</f>
        <v>2.2000000000000002</v>
      </c>
      <c r="D21">
        <f>'OECD EMPN'!G31</f>
        <v>11.3</v>
      </c>
      <c r="E21">
        <f>'OECD EMPN'!H31</f>
        <v>0</v>
      </c>
      <c r="F21">
        <f>'OECD EMPN'!J31</f>
        <v>370.2</v>
      </c>
      <c r="G21">
        <f>'OECD EMPN'!K31</f>
        <v>374.9</v>
      </c>
      <c r="H21">
        <f>'OECD EMPN'!M31</f>
        <v>43</v>
      </c>
      <c r="I21">
        <f>'OECD EMPN'!N31</f>
        <v>171.5</v>
      </c>
      <c r="J21">
        <f>'OECD EMPN'!P31</f>
        <v>12.9</v>
      </c>
      <c r="K21">
        <f>'OECD EMPN'!Q31</f>
        <v>220.6</v>
      </c>
      <c r="L21">
        <f>'OECD EMPN'!R31</f>
        <v>317.89999999999998</v>
      </c>
      <c r="M21">
        <f>'OECD EMPN'!S31</f>
        <v>128.19999999999999</v>
      </c>
      <c r="N21">
        <f>'OECD EMPN'!U31</f>
        <v>179.5</v>
      </c>
      <c r="O21">
        <f>'OECD EMPN'!V31</f>
        <v>514.1</v>
      </c>
      <c r="P21">
        <f>'OECD EMPN'!X31</f>
        <v>569.9</v>
      </c>
      <c r="Q21">
        <f>'OECD EMPN'!Y31</f>
        <v>275.39999999999998</v>
      </c>
      <c r="R21">
        <f>'OECD EMPN'!Z31</f>
        <v>498.4</v>
      </c>
      <c r="S21">
        <f>'OECD EMPN'!AB31</f>
        <v>408.2</v>
      </c>
      <c r="T21">
        <f>'OECD EMPN'!AC31</f>
        <v>200.2</v>
      </c>
      <c r="U21">
        <f>'OECD EMPN'!AD31</f>
        <v>200.8</v>
      </c>
      <c r="V21">
        <f>'OECD EMPN'!AE31</f>
        <v>180.8</v>
      </c>
      <c r="W21">
        <f>'OECD EMPN'!AF31</f>
        <v>1822.9</v>
      </c>
      <c r="X21">
        <f>'OECD EMPN'!AI31</f>
        <v>3783.1</v>
      </c>
      <c r="Y21">
        <f>'OECD EMPN'!AJ31</f>
        <v>1409.3</v>
      </c>
      <c r="Z21">
        <f>'OECD EMPN'!AK31</f>
        <v>2179</v>
      </c>
      <c r="AA21">
        <f>'OECD EMPN'!AM31</f>
        <v>425.6</v>
      </c>
      <c r="AB21">
        <f>'OECD EMPN'!AN31</f>
        <v>128.30000000000001</v>
      </c>
      <c r="AC21">
        <f>'OECD EMPN'!AO31</f>
        <v>217.6</v>
      </c>
      <c r="AD21">
        <f>'OECD EMPN'!AP31</f>
        <v>789.1</v>
      </c>
      <c r="AE21">
        <f>'OECD EMPN'!AQ31</f>
        <v>534.6</v>
      </c>
      <c r="AF21">
        <f>'OECD EMPN'!AR31</f>
        <v>2296.4</v>
      </c>
      <c r="AG21">
        <f>'OECD EMPN'!AU31</f>
        <v>936.1</v>
      </c>
      <c r="AH21">
        <f>'OECD EMPN'!AV31</f>
        <v>1817.6</v>
      </c>
      <c r="AI21">
        <f>'OECD EMPN'!AW31</f>
        <v>1769.8</v>
      </c>
      <c r="AJ21">
        <f>'OECD EMPN'!AY31</f>
        <v>1718.6</v>
      </c>
      <c r="AK21">
        <f>'OECD EMPN'!AZ31</f>
        <v>83</v>
      </c>
    </row>
    <row r="22" spans="1:37" x14ac:dyDescent="0.25">
      <c r="A22" t="str">
        <f>'OECD EMPN'!A32</f>
        <v>LVA: Latvia</v>
      </c>
      <c r="B22">
        <f>'OECD EMPN'!D32</f>
        <v>69.8</v>
      </c>
      <c r="C22">
        <f>'OECD EMPN'!F32</f>
        <v>0</v>
      </c>
      <c r="D22">
        <f>'OECD EMPN'!G32</f>
        <v>2.7</v>
      </c>
      <c r="E22">
        <f>'OECD EMPN'!H32</f>
        <v>0</v>
      </c>
      <c r="F22">
        <f>'OECD EMPN'!J32</f>
        <v>25.3</v>
      </c>
      <c r="G22">
        <f>'OECD EMPN'!K32</f>
        <v>11.3</v>
      </c>
      <c r="H22">
        <f>'OECD EMPN'!M32</f>
        <v>23.3</v>
      </c>
      <c r="I22">
        <f>'OECD EMPN'!N32</f>
        <v>5</v>
      </c>
      <c r="J22">
        <f>'OECD EMPN'!P32</f>
        <v>0</v>
      </c>
      <c r="K22">
        <f>'OECD EMPN'!Q32</f>
        <v>5.2</v>
      </c>
      <c r="L22">
        <f>'OECD EMPN'!R32</f>
        <v>3.1</v>
      </c>
      <c r="M22">
        <f>'OECD EMPN'!S32</f>
        <v>5.7</v>
      </c>
      <c r="N22">
        <f>'OECD EMPN'!U32</f>
        <v>1.4</v>
      </c>
      <c r="O22">
        <f>'OECD EMPN'!V32</f>
        <v>10.8</v>
      </c>
      <c r="P22">
        <f>'OECD EMPN'!X32</f>
        <v>2</v>
      </c>
      <c r="Q22">
        <f>'OECD EMPN'!Y32</f>
        <v>3</v>
      </c>
      <c r="R22">
        <f>'OECD EMPN'!Z32</f>
        <v>3.9</v>
      </c>
      <c r="S22">
        <f>'OECD EMPN'!AB32</f>
        <v>2</v>
      </c>
      <c r="T22">
        <f>'OECD EMPN'!AC32</f>
        <v>2.2999999999999998</v>
      </c>
      <c r="U22">
        <f>'OECD EMPN'!AD32</f>
        <v>14.1</v>
      </c>
      <c r="V22">
        <f>'OECD EMPN'!AE32</f>
        <v>19.399999999999999</v>
      </c>
      <c r="W22">
        <f>'OECD EMPN'!AF32</f>
        <v>65.5</v>
      </c>
      <c r="X22">
        <f>'OECD EMPN'!AI32</f>
        <v>146.30000000000001</v>
      </c>
      <c r="Y22">
        <f>'OECD EMPN'!AJ32</f>
        <v>72.8</v>
      </c>
      <c r="Z22">
        <f>'OECD EMPN'!AK32</f>
        <v>28.7</v>
      </c>
      <c r="AA22">
        <f>'OECD EMPN'!AM32</f>
        <v>4.4000000000000004</v>
      </c>
      <c r="AB22">
        <f>'OECD EMPN'!AN32</f>
        <v>5.4</v>
      </c>
      <c r="AC22">
        <f>'OECD EMPN'!AO32</f>
        <v>18.899999999999999</v>
      </c>
      <c r="AD22">
        <f>'OECD EMPN'!AP32</f>
        <v>16</v>
      </c>
      <c r="AE22">
        <f>'OECD EMPN'!AQ32</f>
        <v>22.2</v>
      </c>
      <c r="AF22">
        <f>'OECD EMPN'!AR32</f>
        <v>77.7</v>
      </c>
      <c r="AG22">
        <f>'OECD EMPN'!AU32</f>
        <v>52.3</v>
      </c>
      <c r="AH22">
        <f>'OECD EMPN'!AV32</f>
        <v>80.2</v>
      </c>
      <c r="AI22">
        <f>'OECD EMPN'!AW32</f>
        <v>47.3</v>
      </c>
      <c r="AJ22">
        <f>'OECD EMPN'!AY32</f>
        <v>39.200000000000003</v>
      </c>
      <c r="AK22">
        <f>'OECD EMPN'!AZ32</f>
        <v>1.7</v>
      </c>
    </row>
    <row r="23" spans="1:37" x14ac:dyDescent="0.25">
      <c r="A23" t="str">
        <f>'OECD EMPN'!A33</f>
        <v>LTU: Lithuania</v>
      </c>
      <c r="B23">
        <f>'OECD EMPN'!D33</f>
        <v>120.9</v>
      </c>
      <c r="C23">
        <f>'OECD EMPN'!F33</f>
        <v>0.2</v>
      </c>
      <c r="D23">
        <f>'OECD EMPN'!G33</f>
        <v>1.8</v>
      </c>
      <c r="E23">
        <f>'OECD EMPN'!H33</f>
        <v>0.3</v>
      </c>
      <c r="F23">
        <f>'OECD EMPN'!J33</f>
        <v>43</v>
      </c>
      <c r="G23">
        <f>'OECD EMPN'!K33</f>
        <v>30</v>
      </c>
      <c r="H23">
        <f>'OECD EMPN'!M33</f>
        <v>21.5</v>
      </c>
      <c r="I23">
        <f>'OECD EMPN'!N33</f>
        <v>8.9</v>
      </c>
      <c r="J23">
        <f>'OECD EMPN'!P33</f>
        <v>1.6</v>
      </c>
      <c r="K23">
        <f>'OECD EMPN'!Q33</f>
        <v>6.8</v>
      </c>
      <c r="L23">
        <f>'OECD EMPN'!R33</f>
        <v>7</v>
      </c>
      <c r="M23">
        <f>'OECD EMPN'!S33</f>
        <v>8.6999999999999993</v>
      </c>
      <c r="N23">
        <f>'OECD EMPN'!U33</f>
        <v>1</v>
      </c>
      <c r="O23">
        <f>'OECD EMPN'!V33</f>
        <v>13.6</v>
      </c>
      <c r="P23">
        <f>'OECD EMPN'!X33</f>
        <v>3.1</v>
      </c>
      <c r="Q23">
        <f>'OECD EMPN'!Y33</f>
        <v>3.9</v>
      </c>
      <c r="R23">
        <f>'OECD EMPN'!Z33</f>
        <v>7.6</v>
      </c>
      <c r="S23">
        <f>'OECD EMPN'!AB33</f>
        <v>4.5</v>
      </c>
      <c r="T23">
        <f>'OECD EMPN'!AC33</f>
        <v>1.5</v>
      </c>
      <c r="U23">
        <f>'OECD EMPN'!AD33</f>
        <v>40</v>
      </c>
      <c r="V23">
        <f>'OECD EMPN'!AE33</f>
        <v>24.6</v>
      </c>
      <c r="W23">
        <f>'OECD EMPN'!AF33</f>
        <v>104.8</v>
      </c>
      <c r="X23">
        <f>'OECD EMPN'!AI33</f>
        <v>224.5</v>
      </c>
      <c r="Y23">
        <f>'OECD EMPN'!AJ33</f>
        <v>100.1</v>
      </c>
      <c r="Z23">
        <f>'OECD EMPN'!AK33</f>
        <v>33.9</v>
      </c>
      <c r="AA23">
        <f>'OECD EMPN'!AM33</f>
        <v>5.8</v>
      </c>
      <c r="AB23">
        <f>'OECD EMPN'!AN33</f>
        <v>4.7</v>
      </c>
      <c r="AC23">
        <f>'OECD EMPN'!AO33</f>
        <v>16.7</v>
      </c>
      <c r="AD23">
        <f>'OECD EMPN'!AP33</f>
        <v>18.600000000000001</v>
      </c>
      <c r="AE23">
        <f>'OECD EMPN'!AQ33</f>
        <v>14.5</v>
      </c>
      <c r="AF23">
        <f>'OECD EMPN'!AR33</f>
        <v>100.8</v>
      </c>
      <c r="AG23">
        <f>'OECD EMPN'!AU33</f>
        <v>82.4</v>
      </c>
      <c r="AH23">
        <f>'OECD EMPN'!AV33</f>
        <v>132.19999999999999</v>
      </c>
      <c r="AI23">
        <f>'OECD EMPN'!AW33</f>
        <v>89.8</v>
      </c>
      <c r="AJ23">
        <f>'OECD EMPN'!AY33</f>
        <v>54.3</v>
      </c>
      <c r="AK23">
        <f>'OECD EMPN'!AZ33</f>
        <v>1.1000000000000001</v>
      </c>
    </row>
    <row r="24" spans="1:37" x14ac:dyDescent="0.25">
      <c r="A24" t="str">
        <f>'OECD EMPN'!A34</f>
        <v>LUX: Luxembourg</v>
      </c>
      <c r="B24">
        <f>'OECD EMPN'!D34</f>
        <v>3.7</v>
      </c>
      <c r="C24">
        <f>'OECD EMPN'!F34</f>
        <v>0</v>
      </c>
      <c r="D24">
        <f>'OECD EMPN'!G34</f>
        <v>0.1</v>
      </c>
      <c r="E24">
        <f>'OECD EMPN'!H34</f>
        <v>0</v>
      </c>
      <c r="F24">
        <f>'OECD EMPN'!J34</f>
        <v>5.6</v>
      </c>
      <c r="G24">
        <f>'OECD EMPN'!K34</f>
        <v>1.2</v>
      </c>
      <c r="H24">
        <f>'OECD EMPN'!M34</f>
        <v>0.6</v>
      </c>
      <c r="I24">
        <f>'OECD EMPN'!N34</f>
        <v>1.1000000000000001</v>
      </c>
      <c r="J24">
        <f>'OECD EMPN'!P34</f>
        <v>1</v>
      </c>
      <c r="K24">
        <f>'OECD EMPN'!Q34</f>
        <v>1</v>
      </c>
      <c r="L24">
        <f>'OECD EMPN'!R34</f>
        <v>2.9</v>
      </c>
      <c r="M24">
        <f>'OECD EMPN'!S34</f>
        <v>2.8</v>
      </c>
      <c r="N24">
        <f>'OECD EMPN'!U34</f>
        <v>3.9</v>
      </c>
      <c r="O24">
        <f>'OECD EMPN'!V34</f>
        <v>3.7</v>
      </c>
      <c r="P24">
        <f>'OECD EMPN'!X34</f>
        <v>2</v>
      </c>
      <c r="Q24">
        <f>'OECD EMPN'!Y34</f>
        <v>0.8</v>
      </c>
      <c r="R24">
        <f>'OECD EMPN'!Z34</f>
        <v>3.3</v>
      </c>
      <c r="S24">
        <f>'OECD EMPN'!AB34</f>
        <v>0.4</v>
      </c>
      <c r="T24">
        <f>'OECD EMPN'!AC34</f>
        <v>0</v>
      </c>
      <c r="U24">
        <f>'OECD EMPN'!AD34</f>
        <v>1.4</v>
      </c>
      <c r="V24">
        <f>'OECD EMPN'!AE34</f>
        <v>4.0999999999999996</v>
      </c>
      <c r="W24">
        <f>'OECD EMPN'!AF34</f>
        <v>41.6</v>
      </c>
      <c r="X24">
        <f>'OECD EMPN'!AI34</f>
        <v>50.6</v>
      </c>
      <c r="Y24">
        <f>'OECD EMPN'!AJ34</f>
        <v>24.7</v>
      </c>
      <c r="Z24">
        <f>'OECD EMPN'!AK34</f>
        <v>19.3</v>
      </c>
      <c r="AA24">
        <f>'OECD EMPN'!AM34</f>
        <v>2.6</v>
      </c>
      <c r="AB24">
        <f>'OECD EMPN'!AN34</f>
        <v>3.7</v>
      </c>
      <c r="AC24">
        <f>'OECD EMPN'!AO34</f>
        <v>10.4</v>
      </c>
      <c r="AD24">
        <f>'OECD EMPN'!AP34</f>
        <v>44.5</v>
      </c>
      <c r="AE24">
        <f>'OECD EMPN'!AQ34</f>
        <v>3.9</v>
      </c>
      <c r="AF24">
        <f>'OECD EMPN'!AR34</f>
        <v>63.5</v>
      </c>
      <c r="AG24">
        <f>'OECD EMPN'!AU34</f>
        <v>23.4</v>
      </c>
      <c r="AH24">
        <f>'OECD EMPN'!AV34</f>
        <v>18.600000000000001</v>
      </c>
      <c r="AI24">
        <f>'OECD EMPN'!AW34</f>
        <v>41.9</v>
      </c>
      <c r="AJ24">
        <f>'OECD EMPN'!AY34</f>
        <v>12.1</v>
      </c>
      <c r="AK24">
        <f>'OECD EMPN'!AZ34</f>
        <v>5.5</v>
      </c>
    </row>
    <row r="25" spans="1:37" x14ac:dyDescent="0.25">
      <c r="A25" t="str">
        <f>'OECD EMPN'!A35</f>
        <v>MEX: Mexico</v>
      </c>
      <c r="B25">
        <f>'OECD EMPN'!D35</f>
        <v>2936.2</v>
      </c>
      <c r="C25">
        <f>'OECD EMPN'!F35</f>
        <v>57.9</v>
      </c>
      <c r="D25">
        <f>'OECD EMPN'!G35</f>
        <v>160.5</v>
      </c>
      <c r="E25">
        <f>'OECD EMPN'!H35</f>
        <v>166.5</v>
      </c>
      <c r="F25">
        <f>'OECD EMPN'!J35</f>
        <v>1126.4000000000001</v>
      </c>
      <c r="G25">
        <f>'OECD EMPN'!K35</f>
        <v>756.2</v>
      </c>
      <c r="H25">
        <f>'OECD EMPN'!M35</f>
        <v>112.9</v>
      </c>
      <c r="I25">
        <f>'OECD EMPN'!N35</f>
        <v>183.9</v>
      </c>
      <c r="J25">
        <f>'OECD EMPN'!P35</f>
        <v>32.4</v>
      </c>
      <c r="K25">
        <f>'OECD EMPN'!Q35</f>
        <v>265.39999999999998</v>
      </c>
      <c r="L25">
        <f>'OECD EMPN'!R35</f>
        <v>243.4</v>
      </c>
      <c r="M25">
        <f>'OECD EMPN'!S35</f>
        <v>196.7</v>
      </c>
      <c r="N25">
        <f>'OECD EMPN'!U35</f>
        <v>90.2</v>
      </c>
      <c r="O25">
        <f>'OECD EMPN'!V35</f>
        <v>330</v>
      </c>
      <c r="P25">
        <f>'OECD EMPN'!X35</f>
        <v>640.9</v>
      </c>
      <c r="Q25">
        <f>'OECD EMPN'!Y35</f>
        <v>237.9</v>
      </c>
      <c r="R25">
        <f>'OECD EMPN'!Z35</f>
        <v>302.10000000000002</v>
      </c>
      <c r="S25">
        <f>'OECD EMPN'!AB35</f>
        <v>653.9</v>
      </c>
      <c r="T25">
        <f>'OECD EMPN'!AC35</f>
        <v>84.3</v>
      </c>
      <c r="U25">
        <f>'OECD EMPN'!AD35</f>
        <v>522.6</v>
      </c>
      <c r="V25">
        <f>'OECD EMPN'!AE35</f>
        <v>237.9</v>
      </c>
      <c r="W25">
        <f>'OECD EMPN'!AF35</f>
        <v>4401.1000000000004</v>
      </c>
      <c r="X25">
        <f>'OECD EMPN'!AI35</f>
        <v>4800</v>
      </c>
      <c r="Y25">
        <f>'OECD EMPN'!AJ35</f>
        <v>2331.8000000000002</v>
      </c>
      <c r="Z25">
        <f>'OECD EMPN'!AK35</f>
        <v>1377.1</v>
      </c>
      <c r="AA25">
        <f>'OECD EMPN'!AM35</f>
        <v>77.599999999999994</v>
      </c>
      <c r="AB25">
        <f>'OECD EMPN'!AN35</f>
        <v>92.6</v>
      </c>
      <c r="AC25">
        <f>'OECD EMPN'!AO35</f>
        <v>49.6</v>
      </c>
      <c r="AD25">
        <f>'OECD EMPN'!AP35</f>
        <v>311.3</v>
      </c>
      <c r="AE25">
        <f>'OECD EMPN'!AQ35</f>
        <v>445.4</v>
      </c>
      <c r="AF25">
        <f>'OECD EMPN'!AR35</f>
        <v>5082.3999999999996</v>
      </c>
      <c r="AG25">
        <f>'OECD EMPN'!AU35</f>
        <v>2713.2</v>
      </c>
      <c r="AH25">
        <f>'OECD EMPN'!AV35</f>
        <v>2353.5</v>
      </c>
      <c r="AI25">
        <f>'OECD EMPN'!AW35</f>
        <v>1117</v>
      </c>
      <c r="AJ25">
        <f>'OECD EMPN'!AY35</f>
        <v>587.79999999999995</v>
      </c>
      <c r="AK25">
        <f>'OECD EMPN'!AZ35</f>
        <v>2475.6</v>
      </c>
    </row>
    <row r="26" spans="1:37" x14ac:dyDescent="0.25">
      <c r="A26" t="str">
        <f>'OECD EMPN'!A36</f>
        <v>NLD: Netherlands</v>
      </c>
      <c r="B26">
        <f>'OECD EMPN'!D36</f>
        <v>194</v>
      </c>
      <c r="C26">
        <f>'OECD EMPN'!F36</f>
        <v>3.5</v>
      </c>
      <c r="D26">
        <f>'OECD EMPN'!G36</f>
        <v>1.7</v>
      </c>
      <c r="E26">
        <f>'OECD EMPN'!H36</f>
        <v>4.9000000000000004</v>
      </c>
      <c r="F26">
        <f>'OECD EMPN'!J36</f>
        <v>127</v>
      </c>
      <c r="G26">
        <f>'OECD EMPN'!K36</f>
        <v>17</v>
      </c>
      <c r="H26">
        <f>'OECD EMPN'!M36</f>
        <v>13</v>
      </c>
      <c r="I26">
        <f>'OECD EMPN'!N36</f>
        <v>39</v>
      </c>
      <c r="J26">
        <f>'OECD EMPN'!P36</f>
        <v>6</v>
      </c>
      <c r="K26">
        <f>'OECD EMPN'!Q36</f>
        <v>56</v>
      </c>
      <c r="L26">
        <f>'OECD EMPN'!R36</f>
        <v>31</v>
      </c>
      <c r="M26">
        <f>'OECD EMPN'!S36</f>
        <v>21</v>
      </c>
      <c r="N26">
        <f>'OECD EMPN'!U36</f>
        <v>19</v>
      </c>
      <c r="O26">
        <f>'OECD EMPN'!V36</f>
        <v>88</v>
      </c>
      <c r="P26">
        <f>'OECD EMPN'!X36</f>
        <v>26</v>
      </c>
      <c r="Q26">
        <f>'OECD EMPN'!Y36</f>
        <v>20</v>
      </c>
      <c r="R26">
        <f>'OECD EMPN'!Z36</f>
        <v>80</v>
      </c>
      <c r="S26">
        <f>'OECD EMPN'!AB36</f>
        <v>20</v>
      </c>
      <c r="T26">
        <f>'OECD EMPN'!AC36</f>
        <v>18</v>
      </c>
      <c r="U26">
        <f>'OECD EMPN'!AD36</f>
        <v>185</v>
      </c>
      <c r="V26">
        <f>'OECD EMPN'!AE36</f>
        <v>56</v>
      </c>
      <c r="W26">
        <f>'OECD EMPN'!AF36</f>
        <v>462</v>
      </c>
      <c r="X26">
        <f>'OECD EMPN'!AI36</f>
        <v>1418</v>
      </c>
      <c r="Y26">
        <f>'OECD EMPN'!AJ36</f>
        <v>378</v>
      </c>
      <c r="Z26">
        <f>'OECD EMPN'!AK36</f>
        <v>392</v>
      </c>
      <c r="AA26">
        <f>'OECD EMPN'!AM36</f>
        <v>54</v>
      </c>
      <c r="AB26">
        <f>'OECD EMPN'!AN36</f>
        <v>30</v>
      </c>
      <c r="AC26">
        <f>'OECD EMPN'!AO36</f>
        <v>183</v>
      </c>
      <c r="AD26">
        <f>'OECD EMPN'!AP36</f>
        <v>237</v>
      </c>
      <c r="AE26">
        <f>'OECD EMPN'!AQ36</f>
        <v>73</v>
      </c>
      <c r="AF26">
        <f>'OECD EMPN'!AR36</f>
        <v>1792</v>
      </c>
      <c r="AG26">
        <f>'OECD EMPN'!AU36</f>
        <v>484</v>
      </c>
      <c r="AH26">
        <f>'OECD EMPN'!AV36</f>
        <v>518</v>
      </c>
      <c r="AI26">
        <f>'OECD EMPN'!AW36</f>
        <v>1385</v>
      </c>
      <c r="AJ26">
        <f>'OECD EMPN'!AY36</f>
        <v>352</v>
      </c>
      <c r="AK26">
        <f>'OECD EMPN'!AZ36</f>
        <v>23</v>
      </c>
    </row>
    <row r="27" spans="1:37" x14ac:dyDescent="0.25">
      <c r="A27" t="str">
        <f>'OECD EMPN'!A37</f>
        <v>NZL: New Zealand</v>
      </c>
      <c r="B27">
        <f>'OECD EMPN'!D37</f>
        <v>147</v>
      </c>
      <c r="C27">
        <f>'OECD EMPN'!F37</f>
        <v>1.9</v>
      </c>
      <c r="D27">
        <f>'OECD EMPN'!G37</f>
        <v>2.9</v>
      </c>
      <c r="E27">
        <f>'OECD EMPN'!H37</f>
        <v>0.9</v>
      </c>
      <c r="F27">
        <f>'OECD EMPN'!J37</f>
        <v>101.8</v>
      </c>
      <c r="G27">
        <f>'OECD EMPN'!K37</f>
        <v>10</v>
      </c>
      <c r="H27">
        <f>'OECD EMPN'!M37</f>
        <v>17.2</v>
      </c>
      <c r="I27">
        <f>'OECD EMPN'!N37</f>
        <v>13.9</v>
      </c>
      <c r="J27">
        <f>'OECD EMPN'!P37</f>
        <v>3.3</v>
      </c>
      <c r="K27">
        <f>'OECD EMPN'!Q37</f>
        <v>11.4</v>
      </c>
      <c r="L27">
        <f>'OECD EMPN'!R37</f>
        <v>10.7</v>
      </c>
      <c r="M27">
        <f>'OECD EMPN'!S37</f>
        <v>10.3</v>
      </c>
      <c r="N27">
        <f>'OECD EMPN'!U37</f>
        <v>5.2</v>
      </c>
      <c r="O27">
        <f>'OECD EMPN'!V37</f>
        <v>25.8</v>
      </c>
      <c r="P27">
        <f>'OECD EMPN'!X37</f>
        <v>5</v>
      </c>
      <c r="Q27">
        <f>'OECD EMPN'!Y37</f>
        <v>5.5</v>
      </c>
      <c r="R27">
        <f>'OECD EMPN'!Z37</f>
        <v>17.5</v>
      </c>
      <c r="S27">
        <f>'OECD EMPN'!AB37</f>
        <v>4.2</v>
      </c>
      <c r="T27">
        <f>'OECD EMPN'!AC37</f>
        <v>5.2</v>
      </c>
      <c r="U27">
        <f>'OECD EMPN'!AD37</f>
        <v>17.7</v>
      </c>
      <c r="V27">
        <f>'OECD EMPN'!AE37</f>
        <v>18.8</v>
      </c>
      <c r="W27">
        <f>'OECD EMPN'!AF37</f>
        <v>227</v>
      </c>
      <c r="X27">
        <f>'OECD EMPN'!AI37</f>
        <v>336.8</v>
      </c>
      <c r="Y27">
        <f>'OECD EMPN'!AJ37</f>
        <v>92.8</v>
      </c>
      <c r="Z27">
        <f>'OECD EMPN'!AK37</f>
        <v>150.4</v>
      </c>
      <c r="AA27">
        <f>'OECD EMPN'!AM37</f>
        <v>28.1</v>
      </c>
      <c r="AB27">
        <f>'OECD EMPN'!AN37</f>
        <v>18.2</v>
      </c>
      <c r="AC27">
        <f>'OECD EMPN'!AO37</f>
        <v>45.4</v>
      </c>
      <c r="AD27">
        <f>'OECD EMPN'!AP37</f>
        <v>67.5</v>
      </c>
      <c r="AE27">
        <f>'OECD EMPN'!AQ37</f>
        <v>29.1</v>
      </c>
      <c r="AF27">
        <f>'OECD EMPN'!AR37</f>
        <v>236.2</v>
      </c>
      <c r="AG27">
        <f>'OECD EMPN'!AU37</f>
        <v>115.8</v>
      </c>
      <c r="AH27">
        <f>'OECD EMPN'!AV37</f>
        <v>203.8</v>
      </c>
      <c r="AI27">
        <f>'OECD EMPN'!AW37</f>
        <v>255.2</v>
      </c>
      <c r="AJ27">
        <f>'OECD EMPN'!AY37</f>
        <v>109.7</v>
      </c>
      <c r="AK27">
        <f>'OECD EMPN'!AZ37</f>
        <v>0</v>
      </c>
    </row>
    <row r="28" spans="1:37" x14ac:dyDescent="0.25">
      <c r="A28" t="str">
        <f>'OECD EMPN'!A38</f>
        <v>NOR: Norway</v>
      </c>
      <c r="B28">
        <f>'OECD EMPN'!D38</f>
        <v>69.2</v>
      </c>
      <c r="C28">
        <f>'OECD EMPN'!F38</f>
        <v>29.5</v>
      </c>
      <c r="D28">
        <f>'OECD EMPN'!G38</f>
        <v>5</v>
      </c>
      <c r="E28">
        <f>'OECD EMPN'!H38</f>
        <v>30.5</v>
      </c>
      <c r="F28">
        <f>'OECD EMPN'!J38</f>
        <v>52.6</v>
      </c>
      <c r="G28">
        <f>'OECD EMPN'!K38</f>
        <v>4.4000000000000004</v>
      </c>
      <c r="H28">
        <f>'OECD EMPN'!M38</f>
        <v>13.6</v>
      </c>
      <c r="I28">
        <f>'OECD EMPN'!N38</f>
        <v>9.1999999999999993</v>
      </c>
      <c r="J28">
        <f>'OECD EMPN'!P38</f>
        <v>1.2</v>
      </c>
      <c r="K28">
        <f>'OECD EMPN'!Q38</f>
        <v>12.5</v>
      </c>
      <c r="L28">
        <f>'OECD EMPN'!R38</f>
        <v>4.4000000000000004</v>
      </c>
      <c r="M28">
        <f>'OECD EMPN'!S38</f>
        <v>10.4</v>
      </c>
      <c r="N28">
        <f>'OECD EMPN'!U38</f>
        <v>10.3</v>
      </c>
      <c r="O28">
        <f>'OECD EMPN'!V38</f>
        <v>26.4</v>
      </c>
      <c r="P28">
        <f>'OECD EMPN'!X38</f>
        <v>9.3000000000000007</v>
      </c>
      <c r="Q28">
        <f>'OECD EMPN'!Y38</f>
        <v>8.8000000000000007</v>
      </c>
      <c r="R28">
        <f>'OECD EMPN'!Z38</f>
        <v>24.5</v>
      </c>
      <c r="S28">
        <f>'OECD EMPN'!AB38</f>
        <v>2.4</v>
      </c>
      <c r="T28">
        <f>'OECD EMPN'!AC38</f>
        <v>23.7</v>
      </c>
      <c r="U28">
        <f>'OECD EMPN'!AD38</f>
        <v>30.1</v>
      </c>
      <c r="V28">
        <f>'OECD EMPN'!AE38</f>
        <v>28.6</v>
      </c>
      <c r="W28">
        <f>'OECD EMPN'!AF38</f>
        <v>221.4</v>
      </c>
      <c r="X28">
        <f>'OECD EMPN'!AI38</f>
        <v>376.3</v>
      </c>
      <c r="Y28">
        <f>'OECD EMPN'!AJ38</f>
        <v>175</v>
      </c>
      <c r="Z28">
        <f>'OECD EMPN'!AK38</f>
        <v>92</v>
      </c>
      <c r="AA28">
        <f>'OECD EMPN'!AM38</f>
        <v>35</v>
      </c>
      <c r="AB28">
        <f>'OECD EMPN'!AN38</f>
        <v>12.9</v>
      </c>
      <c r="AC28">
        <f>'OECD EMPN'!AO38</f>
        <v>44.5</v>
      </c>
      <c r="AD28">
        <f>'OECD EMPN'!AP38</f>
        <v>48.6</v>
      </c>
      <c r="AE28">
        <f>'OECD EMPN'!AQ38</f>
        <v>25.2</v>
      </c>
      <c r="AF28">
        <f>'OECD EMPN'!AR38</f>
        <v>251.6</v>
      </c>
      <c r="AG28">
        <f>'OECD EMPN'!AU38</f>
        <v>199.9</v>
      </c>
      <c r="AH28">
        <f>'OECD EMPN'!AV38</f>
        <v>203.8</v>
      </c>
      <c r="AI28">
        <f>'OECD EMPN'!AW38</f>
        <v>568.79999999999995</v>
      </c>
      <c r="AJ28">
        <f>'OECD EMPN'!AY38</f>
        <v>91.6</v>
      </c>
      <c r="AK28">
        <f>'OECD EMPN'!AZ38</f>
        <v>3.7</v>
      </c>
    </row>
    <row r="29" spans="1:37" x14ac:dyDescent="0.25">
      <c r="A29" t="str">
        <f>'OECD EMPN'!A39</f>
        <v>POL: Poland</v>
      </c>
      <c r="B29">
        <f>'OECD EMPN'!D39</f>
        <v>1841.9</v>
      </c>
      <c r="C29">
        <f>'OECD EMPN'!F39</f>
        <v>145.30000000000001</v>
      </c>
      <c r="D29">
        <f>'OECD EMPN'!G39</f>
        <v>58.1</v>
      </c>
      <c r="E29">
        <f>'OECD EMPN'!H39</f>
        <v>26.2</v>
      </c>
      <c r="F29">
        <f>'OECD EMPN'!J39</f>
        <v>535.29999999999995</v>
      </c>
      <c r="G29">
        <f>'OECD EMPN'!K39</f>
        <v>219.1</v>
      </c>
      <c r="H29">
        <f>'OECD EMPN'!M39</f>
        <v>162.1</v>
      </c>
      <c r="I29">
        <f>'OECD EMPN'!N39</f>
        <v>137</v>
      </c>
      <c r="J29">
        <f>'OECD EMPN'!P39</f>
        <v>19.399999999999999</v>
      </c>
      <c r="K29">
        <f>'OECD EMPN'!Q39</f>
        <v>139.6</v>
      </c>
      <c r="L29">
        <f>'OECD EMPN'!R39</f>
        <v>182.8</v>
      </c>
      <c r="M29">
        <f>'OECD EMPN'!S39</f>
        <v>169.7</v>
      </c>
      <c r="N29">
        <f>'OECD EMPN'!U39</f>
        <v>99.9</v>
      </c>
      <c r="O29">
        <f>'OECD EMPN'!V39</f>
        <v>313.7</v>
      </c>
      <c r="P29">
        <f>'OECD EMPN'!X39</f>
        <v>85.5</v>
      </c>
      <c r="Q29">
        <f>'OECD EMPN'!Y39</f>
        <v>128.5</v>
      </c>
      <c r="R29">
        <f>'OECD EMPN'!Z39</f>
        <v>160.69999999999999</v>
      </c>
      <c r="S29">
        <f>'OECD EMPN'!AB39</f>
        <v>253</v>
      </c>
      <c r="T29">
        <f>'OECD EMPN'!AC39</f>
        <v>76.2</v>
      </c>
      <c r="U29">
        <f>'OECD EMPN'!AD39</f>
        <v>411.2</v>
      </c>
      <c r="V29">
        <f>'OECD EMPN'!AE39</f>
        <v>353</v>
      </c>
      <c r="W29">
        <f>'OECD EMPN'!AF39</f>
        <v>1156.3</v>
      </c>
      <c r="X29">
        <f>'OECD EMPN'!AI39</f>
        <v>2337.6999999999998</v>
      </c>
      <c r="Y29">
        <f>'OECD EMPN'!AJ39</f>
        <v>929.9</v>
      </c>
      <c r="Z29">
        <f>'OECD EMPN'!AK39</f>
        <v>340.6</v>
      </c>
      <c r="AA29">
        <f>'OECD EMPN'!AM39</f>
        <v>93.6</v>
      </c>
      <c r="AB29">
        <f>'OECD EMPN'!AN39</f>
        <v>94.8</v>
      </c>
      <c r="AC29">
        <f>'OECD EMPN'!AO39</f>
        <v>186.2</v>
      </c>
      <c r="AD29">
        <f>'OECD EMPN'!AP39</f>
        <v>396.5</v>
      </c>
      <c r="AE29">
        <f>'OECD EMPN'!AQ39</f>
        <v>172.5</v>
      </c>
      <c r="AF29">
        <f>'OECD EMPN'!AR39</f>
        <v>1003.3</v>
      </c>
      <c r="AG29">
        <f>'OECD EMPN'!AU39</f>
        <v>1078.5</v>
      </c>
      <c r="AH29">
        <f>'OECD EMPN'!AV39</f>
        <v>1239.3</v>
      </c>
      <c r="AI29">
        <f>'OECD EMPN'!AW39</f>
        <v>943.8</v>
      </c>
      <c r="AJ29">
        <f>'OECD EMPN'!AY39</f>
        <v>459.2</v>
      </c>
      <c r="AK29">
        <f>'OECD EMPN'!AZ39</f>
        <v>19.600000000000001</v>
      </c>
    </row>
    <row r="30" spans="1:37" x14ac:dyDescent="0.25">
      <c r="A30" t="str">
        <f>'OECD EMPN'!A40</f>
        <v>PRT: Portugal</v>
      </c>
      <c r="B30">
        <f>'OECD EMPN'!D40</f>
        <v>458.3</v>
      </c>
      <c r="C30">
        <f>'OECD EMPN'!F40</f>
        <v>2.2999999999999998</v>
      </c>
      <c r="D30">
        <f>'OECD EMPN'!G40</f>
        <v>8.8000000000000007</v>
      </c>
      <c r="E30">
        <f>'OECD EMPN'!H40</f>
        <v>0.4</v>
      </c>
      <c r="F30">
        <f>'OECD EMPN'!J40</f>
        <v>107.6</v>
      </c>
      <c r="G30">
        <f>'OECD EMPN'!K40</f>
        <v>211.3</v>
      </c>
      <c r="H30">
        <f>'OECD EMPN'!M40</f>
        <v>32.9</v>
      </c>
      <c r="I30">
        <f>'OECD EMPN'!N40</f>
        <v>26.5</v>
      </c>
      <c r="J30">
        <f>'OECD EMPN'!P40</f>
        <v>1.7</v>
      </c>
      <c r="K30">
        <f>'OECD EMPN'!Q40</f>
        <v>18.3</v>
      </c>
      <c r="L30">
        <f>'OECD EMPN'!R40</f>
        <v>24.6</v>
      </c>
      <c r="M30">
        <f>'OECD EMPN'!S40</f>
        <v>39.9</v>
      </c>
      <c r="N30">
        <f>'OECD EMPN'!U40</f>
        <v>7.3</v>
      </c>
      <c r="O30">
        <f>'OECD EMPN'!V40</f>
        <v>78.8</v>
      </c>
      <c r="P30">
        <f>'OECD EMPN'!X40</f>
        <v>10.199999999999999</v>
      </c>
      <c r="Q30">
        <f>'OECD EMPN'!Y40</f>
        <v>17.600000000000001</v>
      </c>
      <c r="R30">
        <f>'OECD EMPN'!Z40</f>
        <v>22.3</v>
      </c>
      <c r="S30">
        <f>'OECD EMPN'!AB40</f>
        <v>34</v>
      </c>
      <c r="T30">
        <f>'OECD EMPN'!AC40</f>
        <v>4.3</v>
      </c>
      <c r="U30">
        <f>'OECD EMPN'!AD40</f>
        <v>73.3</v>
      </c>
      <c r="V30">
        <f>'OECD EMPN'!AE40</f>
        <v>48.8</v>
      </c>
      <c r="W30">
        <f>'OECD EMPN'!AF40</f>
        <v>273.3</v>
      </c>
      <c r="X30">
        <f>'OECD EMPN'!AI40</f>
        <v>694.4</v>
      </c>
      <c r="Y30">
        <f>'OECD EMPN'!AJ40</f>
        <v>164.2</v>
      </c>
      <c r="Z30">
        <f>'OECD EMPN'!AK40</f>
        <v>284.8</v>
      </c>
      <c r="AA30">
        <f>'OECD EMPN'!AM40</f>
        <v>19.3</v>
      </c>
      <c r="AB30">
        <f>'OECD EMPN'!AN40</f>
        <v>16.600000000000001</v>
      </c>
      <c r="AC30">
        <f>'OECD EMPN'!AO40</f>
        <v>48.3</v>
      </c>
      <c r="AD30">
        <f>'OECD EMPN'!AP40</f>
        <v>83.8</v>
      </c>
      <c r="AE30">
        <f>'OECD EMPN'!AQ40</f>
        <v>28.1</v>
      </c>
      <c r="AF30">
        <f>'OECD EMPN'!AR40</f>
        <v>503.1</v>
      </c>
      <c r="AG30">
        <f>'OECD EMPN'!AU40</f>
        <v>290.5</v>
      </c>
      <c r="AH30">
        <f>'OECD EMPN'!AV40</f>
        <v>300.7</v>
      </c>
      <c r="AI30">
        <f>'OECD EMPN'!AW40</f>
        <v>365.4</v>
      </c>
      <c r="AJ30">
        <f>'OECD EMPN'!AY40</f>
        <v>152</v>
      </c>
      <c r="AK30">
        <f>'OECD EMPN'!AZ40</f>
        <v>122.2</v>
      </c>
    </row>
    <row r="31" spans="1:37" x14ac:dyDescent="0.25">
      <c r="A31" t="str">
        <f>'OECD EMPN'!A41</f>
        <v>SVK: Slovak Republic</v>
      </c>
      <c r="B31">
        <f>'OECD EMPN'!D41</f>
        <v>73.400000000000006</v>
      </c>
      <c r="C31">
        <f>'OECD EMPN'!F41</f>
        <v>3.7</v>
      </c>
      <c r="D31">
        <f>'OECD EMPN'!G41</f>
        <v>2.1</v>
      </c>
      <c r="E31">
        <f>'OECD EMPN'!H41</f>
        <v>1</v>
      </c>
      <c r="F31">
        <f>'OECD EMPN'!J41</f>
        <v>43.4</v>
      </c>
      <c r="G31">
        <f>'OECD EMPN'!K41</f>
        <v>38.6</v>
      </c>
      <c r="H31">
        <f>'OECD EMPN'!M41</f>
        <v>26.7</v>
      </c>
      <c r="I31">
        <f>'OECD EMPN'!N41</f>
        <v>14.1</v>
      </c>
      <c r="J31">
        <f>'OECD EMPN'!P41</f>
        <v>2.5</v>
      </c>
      <c r="K31">
        <f>'OECD EMPN'!Q41</f>
        <v>10.8</v>
      </c>
      <c r="L31">
        <f>'OECD EMPN'!R41</f>
        <v>33.1</v>
      </c>
      <c r="M31">
        <f>'OECD EMPN'!S41</f>
        <v>17.899999999999999</v>
      </c>
      <c r="N31">
        <f>'OECD EMPN'!U41</f>
        <v>22.8</v>
      </c>
      <c r="O31">
        <f>'OECD EMPN'!V41</f>
        <v>75.400000000000006</v>
      </c>
      <c r="P31">
        <f>'OECD EMPN'!X41</f>
        <v>14.7</v>
      </c>
      <c r="Q31">
        <f>'OECD EMPN'!Y41</f>
        <v>31.5</v>
      </c>
      <c r="R31">
        <f>'OECD EMPN'!Z41</f>
        <v>42.9</v>
      </c>
      <c r="S31">
        <f>'OECD EMPN'!AB41</f>
        <v>67.900000000000006</v>
      </c>
      <c r="T31">
        <f>'OECD EMPN'!AC41</f>
        <v>4.2</v>
      </c>
      <c r="U31">
        <f>'OECD EMPN'!AD41</f>
        <v>44.3</v>
      </c>
      <c r="V31">
        <f>'OECD EMPN'!AE41</f>
        <v>40.5</v>
      </c>
      <c r="W31">
        <f>'OECD EMPN'!AF41</f>
        <v>163.1</v>
      </c>
      <c r="X31">
        <f>'OECD EMPN'!AI41</f>
        <v>377.6</v>
      </c>
      <c r="Y31">
        <f>'OECD EMPN'!AJ41</f>
        <v>137</v>
      </c>
      <c r="Z31">
        <f>'OECD EMPN'!AK41</f>
        <v>94.3</v>
      </c>
      <c r="AA31">
        <f>'OECD EMPN'!AM41</f>
        <v>12.1</v>
      </c>
      <c r="AB31">
        <f>'OECD EMPN'!AN41</f>
        <v>11.4</v>
      </c>
      <c r="AC31">
        <f>'OECD EMPN'!AO41</f>
        <v>37.4</v>
      </c>
      <c r="AD31">
        <f>'OECD EMPN'!AP41</f>
        <v>45.7</v>
      </c>
      <c r="AE31">
        <f>'OECD EMPN'!AQ41</f>
        <v>22.6</v>
      </c>
      <c r="AF31">
        <f>'OECD EMPN'!AR41</f>
        <v>228.5</v>
      </c>
      <c r="AG31">
        <f>'OECD EMPN'!AU41</f>
        <v>160.80000000000001</v>
      </c>
      <c r="AH31">
        <f>'OECD EMPN'!AV41</f>
        <v>171.5</v>
      </c>
      <c r="AI31">
        <f>'OECD EMPN'!AW41</f>
        <v>130.9</v>
      </c>
      <c r="AJ31">
        <f>'OECD EMPN'!AY41</f>
        <v>62.7</v>
      </c>
      <c r="AK31">
        <f>'OECD EMPN'!AZ41</f>
        <v>0</v>
      </c>
    </row>
    <row r="32" spans="1:37" x14ac:dyDescent="0.25">
      <c r="A32" t="str">
        <f>'OECD EMPN'!A42</f>
        <v>SVN: Slovenia</v>
      </c>
      <c r="B32">
        <f>'OECD EMPN'!D42</f>
        <v>75.3</v>
      </c>
      <c r="C32">
        <f>'OECD EMPN'!F42</f>
        <v>1.5</v>
      </c>
      <c r="D32">
        <f>'OECD EMPN'!G42</f>
        <v>0.9</v>
      </c>
      <c r="E32">
        <f>'OECD EMPN'!H42</f>
        <v>0.1</v>
      </c>
      <c r="F32">
        <f>'OECD EMPN'!J42</f>
        <v>16.3</v>
      </c>
      <c r="G32">
        <f>'OECD EMPN'!K42</f>
        <v>10</v>
      </c>
      <c r="H32">
        <f>'OECD EMPN'!M42</f>
        <v>9.1999999999999993</v>
      </c>
      <c r="I32">
        <f>'OECD EMPN'!N42</f>
        <v>8.4</v>
      </c>
      <c r="J32">
        <f>'OECD EMPN'!P42</f>
        <v>0</v>
      </c>
      <c r="K32">
        <f>'OECD EMPN'!Q42</f>
        <v>14.3</v>
      </c>
      <c r="L32">
        <f>'OECD EMPN'!R42</f>
        <v>13.9</v>
      </c>
      <c r="M32">
        <f>'OECD EMPN'!S42</f>
        <v>7</v>
      </c>
      <c r="N32">
        <f>'OECD EMPN'!U42</f>
        <v>8</v>
      </c>
      <c r="O32">
        <f>'OECD EMPN'!V42</f>
        <v>32.4</v>
      </c>
      <c r="P32">
        <f>'OECD EMPN'!X42</f>
        <v>6.4</v>
      </c>
      <c r="Q32">
        <f>'OECD EMPN'!Y42</f>
        <v>17.600000000000001</v>
      </c>
      <c r="R32">
        <f>'OECD EMPN'!Z42</f>
        <v>13</v>
      </c>
      <c r="S32">
        <f>'OECD EMPN'!AB42</f>
        <v>14.5</v>
      </c>
      <c r="T32">
        <f>'OECD EMPN'!AC42</f>
        <v>0.6</v>
      </c>
      <c r="U32">
        <f>'OECD EMPN'!AD42</f>
        <v>19.2</v>
      </c>
      <c r="V32">
        <f>'OECD EMPN'!AE42</f>
        <v>19</v>
      </c>
      <c r="W32">
        <f>'OECD EMPN'!AF42</f>
        <v>62.6</v>
      </c>
      <c r="X32">
        <f>'OECD EMPN'!AI42</f>
        <v>115.4</v>
      </c>
      <c r="Y32">
        <f>'OECD EMPN'!AJ42</f>
        <v>48.8</v>
      </c>
      <c r="Z32">
        <f>'OECD EMPN'!AK42</f>
        <v>35.9</v>
      </c>
      <c r="AA32">
        <f>'OECD EMPN'!AM42</f>
        <v>7.4</v>
      </c>
      <c r="AB32">
        <f>'OECD EMPN'!AN42</f>
        <v>5.2</v>
      </c>
      <c r="AC32">
        <f>'OECD EMPN'!AO42</f>
        <v>15.1</v>
      </c>
      <c r="AD32">
        <f>'OECD EMPN'!AP42</f>
        <v>22.7</v>
      </c>
      <c r="AE32">
        <f>'OECD EMPN'!AQ42</f>
        <v>5.5</v>
      </c>
      <c r="AF32">
        <f>'OECD EMPN'!AR42</f>
        <v>120.9</v>
      </c>
      <c r="AG32">
        <f>'OECD EMPN'!AU42</f>
        <v>49.3</v>
      </c>
      <c r="AH32">
        <f>'OECD EMPN'!AV42</f>
        <v>69.2</v>
      </c>
      <c r="AI32">
        <f>'OECD EMPN'!AW42</f>
        <v>59.4</v>
      </c>
      <c r="AJ32">
        <f>'OECD EMPN'!AY42</f>
        <v>34.9</v>
      </c>
      <c r="AK32">
        <f>'OECD EMPN'!AZ42</f>
        <v>1.6</v>
      </c>
    </row>
    <row r="33" spans="1:37" x14ac:dyDescent="0.25">
      <c r="A33" t="str">
        <f>'OECD EMPN'!A43</f>
        <v>ESP: Spain</v>
      </c>
      <c r="B33">
        <f>'OECD EMPN'!D43</f>
        <v>731.6</v>
      </c>
      <c r="C33">
        <f>'OECD EMPN'!F43</f>
        <v>3.3</v>
      </c>
      <c r="D33">
        <f>'OECD EMPN'!G43</f>
        <v>26.2</v>
      </c>
      <c r="E33">
        <f>'OECD EMPN'!H43</f>
        <v>0.4</v>
      </c>
      <c r="F33">
        <f>'OECD EMPN'!J43</f>
        <v>429.8</v>
      </c>
      <c r="G33">
        <f>'OECD EMPN'!K43</f>
        <v>153.80000000000001</v>
      </c>
      <c r="H33">
        <f>'OECD EMPN'!M43</f>
        <v>54.5</v>
      </c>
      <c r="I33">
        <f>'OECD EMPN'!N43</f>
        <v>107.4</v>
      </c>
      <c r="J33">
        <f>'OECD EMPN'!P43</f>
        <v>8.6</v>
      </c>
      <c r="K33">
        <f>'OECD EMPN'!Q43</f>
        <v>139</v>
      </c>
      <c r="L33">
        <f>'OECD EMPN'!R43</f>
        <v>88.3</v>
      </c>
      <c r="M33">
        <f>'OECD EMPN'!S43</f>
        <v>87</v>
      </c>
      <c r="N33">
        <f>'OECD EMPN'!U43</f>
        <v>76.7</v>
      </c>
      <c r="O33">
        <f>'OECD EMPN'!V43</f>
        <v>215</v>
      </c>
      <c r="P33">
        <f>'OECD EMPN'!X43</f>
        <v>39.200000000000003</v>
      </c>
      <c r="Q33">
        <f>'OECD EMPN'!Y43</f>
        <v>58.2</v>
      </c>
      <c r="R33">
        <f>'OECD EMPN'!Z43</f>
        <v>130.4</v>
      </c>
      <c r="S33">
        <f>'OECD EMPN'!AB43</f>
        <v>148.5</v>
      </c>
      <c r="T33">
        <f>'OECD EMPN'!AC43</f>
        <v>50.1</v>
      </c>
      <c r="U33">
        <f>'OECD EMPN'!AD43</f>
        <v>210.6</v>
      </c>
      <c r="V33">
        <f>'OECD EMPN'!AE43</f>
        <v>205.6</v>
      </c>
      <c r="W33">
        <f>'OECD EMPN'!AF43</f>
        <v>1040.3</v>
      </c>
      <c r="X33">
        <f>'OECD EMPN'!AI43</f>
        <v>3344.6</v>
      </c>
      <c r="Y33">
        <f>'OECD EMPN'!AJ43</f>
        <v>806.4</v>
      </c>
      <c r="Z33">
        <f>'OECD EMPN'!AK43</f>
        <v>1449.1</v>
      </c>
      <c r="AA33">
        <f>'OECD EMPN'!AM43</f>
        <v>127.3</v>
      </c>
      <c r="AB33">
        <f>'OECD EMPN'!AN43</f>
        <v>68.8</v>
      </c>
      <c r="AC33">
        <f>'OECD EMPN'!AO43</f>
        <v>284</v>
      </c>
      <c r="AD33">
        <f>'OECD EMPN'!AP43</f>
        <v>356.7</v>
      </c>
      <c r="AE33">
        <f>'OECD EMPN'!AQ43</f>
        <v>199.9</v>
      </c>
      <c r="AF33">
        <f>'OECD EMPN'!AR43</f>
        <v>2211.1</v>
      </c>
      <c r="AG33">
        <f>'OECD EMPN'!AU43</f>
        <v>1449.8</v>
      </c>
      <c r="AH33">
        <f>'OECD EMPN'!AV43</f>
        <v>1225.2</v>
      </c>
      <c r="AI33">
        <f>'OECD EMPN'!AW43</f>
        <v>1316.7</v>
      </c>
      <c r="AJ33">
        <f>'OECD EMPN'!AY43</f>
        <v>1016.5</v>
      </c>
      <c r="AK33">
        <f>'OECD EMPN'!AZ43</f>
        <v>660.7</v>
      </c>
    </row>
    <row r="34" spans="1:37" x14ac:dyDescent="0.25">
      <c r="A34" t="str">
        <f>'OECD EMPN'!A44</f>
        <v>SWE: Sweden</v>
      </c>
      <c r="B34">
        <f>'OECD EMPN'!D44</f>
        <v>107</v>
      </c>
      <c r="C34">
        <f>'OECD EMPN'!F44</f>
        <v>0.2</v>
      </c>
      <c r="D34">
        <f>'OECD EMPN'!G44</f>
        <v>8.6</v>
      </c>
      <c r="E34">
        <f>'OECD EMPN'!H44</f>
        <v>0.2</v>
      </c>
      <c r="F34">
        <f>'OECD EMPN'!J44</f>
        <v>55</v>
      </c>
      <c r="G34">
        <f>'OECD EMPN'!K44</f>
        <v>8</v>
      </c>
      <c r="H34">
        <f>'OECD EMPN'!M44</f>
        <v>32</v>
      </c>
      <c r="I34">
        <f>'OECD EMPN'!N44</f>
        <v>41</v>
      </c>
      <c r="J34">
        <f>'OECD EMPN'!P44</f>
        <v>3</v>
      </c>
      <c r="K34">
        <f>'OECD EMPN'!Q44</f>
        <v>30</v>
      </c>
      <c r="L34">
        <f>'OECD EMPN'!R44</f>
        <v>21</v>
      </c>
      <c r="M34">
        <f>'OECD EMPN'!S44</f>
        <v>18</v>
      </c>
      <c r="N34">
        <f>'OECD EMPN'!U44</f>
        <v>30</v>
      </c>
      <c r="O34">
        <f>'OECD EMPN'!V44</f>
        <v>75</v>
      </c>
      <c r="P34">
        <f>'OECD EMPN'!X44</f>
        <v>21</v>
      </c>
      <c r="Q34">
        <f>'OECD EMPN'!Y44</f>
        <v>26</v>
      </c>
      <c r="R34">
        <f>'OECD EMPN'!Z44</f>
        <v>74</v>
      </c>
      <c r="S34">
        <f>'OECD EMPN'!AB44</f>
        <v>63</v>
      </c>
      <c r="T34">
        <f>'OECD EMPN'!AC44</f>
        <v>16</v>
      </c>
      <c r="U34">
        <f>'OECD EMPN'!AD44</f>
        <v>46</v>
      </c>
      <c r="V34">
        <f>'OECD EMPN'!AE44</f>
        <v>57</v>
      </c>
      <c r="W34">
        <f>'OECD EMPN'!AF44</f>
        <v>342</v>
      </c>
      <c r="X34">
        <f>'OECD EMPN'!AI44</f>
        <v>562</v>
      </c>
      <c r="Y34">
        <f>'OECD EMPN'!AJ44</f>
        <v>245</v>
      </c>
      <c r="Z34">
        <f>'OECD EMPN'!AK44</f>
        <v>184</v>
      </c>
      <c r="AA34">
        <f>'OECD EMPN'!AM44</f>
        <v>57.8</v>
      </c>
      <c r="AB34">
        <f>'OECD EMPN'!AN44</f>
        <v>22.9</v>
      </c>
      <c r="AC34">
        <f>'OECD EMPN'!AO44</f>
        <v>113.4</v>
      </c>
      <c r="AD34">
        <f>'OECD EMPN'!AP44</f>
        <v>96</v>
      </c>
      <c r="AE34">
        <f>'OECD EMPN'!AQ44</f>
        <v>78</v>
      </c>
      <c r="AF34">
        <f>'OECD EMPN'!AR44</f>
        <v>584</v>
      </c>
      <c r="AG34">
        <f>'OECD EMPN'!AU44</f>
        <v>259</v>
      </c>
      <c r="AH34">
        <f>'OECD EMPN'!AV44</f>
        <v>488</v>
      </c>
      <c r="AI34">
        <f>'OECD EMPN'!AW44</f>
        <v>810</v>
      </c>
      <c r="AJ34">
        <f>'OECD EMPN'!AY44</f>
        <v>232</v>
      </c>
      <c r="AK34">
        <f>'OECD EMPN'!AZ44</f>
        <v>3</v>
      </c>
    </row>
    <row r="35" spans="1:37" x14ac:dyDescent="0.25">
      <c r="A35" t="str">
        <f>'OECD EMPN'!A45</f>
        <v>CHE: Switzerland</v>
      </c>
      <c r="B35">
        <f>'OECD EMPN'!D45</f>
        <v>165.9</v>
      </c>
      <c r="C35">
        <f>'OECD EMPN'!F45</f>
        <v>0</v>
      </c>
      <c r="D35">
        <f>'OECD EMPN'!G45</f>
        <v>4.3</v>
      </c>
      <c r="E35">
        <f>'OECD EMPN'!H45</f>
        <v>0.1</v>
      </c>
      <c r="F35">
        <f>'OECD EMPN'!J45</f>
        <v>90.4</v>
      </c>
      <c r="G35">
        <f>'OECD EMPN'!K45</f>
        <v>13.5</v>
      </c>
      <c r="H35">
        <f>'OECD EMPN'!M45</f>
        <v>36.799999999999997</v>
      </c>
      <c r="I35">
        <f>'OECD EMPN'!N45</f>
        <v>27.9</v>
      </c>
      <c r="J35">
        <f>'OECD EMPN'!P45</f>
        <v>0.6</v>
      </c>
      <c r="K35">
        <f>'OECD EMPN'!Q45</f>
        <v>74.900000000000006</v>
      </c>
      <c r="L35">
        <f>'OECD EMPN'!R45</f>
        <v>23</v>
      </c>
      <c r="M35">
        <f>'OECD EMPN'!S45</f>
        <v>17.5</v>
      </c>
      <c r="N35">
        <f>'OECD EMPN'!U45</f>
        <v>12.7</v>
      </c>
      <c r="O35">
        <f>'OECD EMPN'!V45</f>
        <v>78.5</v>
      </c>
      <c r="P35">
        <f>'OECD EMPN'!X45</f>
        <v>110.6</v>
      </c>
      <c r="Q35">
        <f>'OECD EMPN'!Y45</f>
        <v>32.200000000000003</v>
      </c>
      <c r="R35">
        <f>'OECD EMPN'!Z45</f>
        <v>81.099999999999994</v>
      </c>
      <c r="S35">
        <f>'OECD EMPN'!AB45</f>
        <v>4.9000000000000004</v>
      </c>
      <c r="T35">
        <f>'OECD EMPN'!AC45</f>
        <v>11.6</v>
      </c>
      <c r="U35">
        <f>'OECD EMPN'!AD45</f>
        <v>47.4</v>
      </c>
      <c r="V35">
        <f>'OECD EMPN'!AE45</f>
        <v>46.1</v>
      </c>
      <c r="W35">
        <f>'OECD EMPN'!AF45</f>
        <v>336.9</v>
      </c>
      <c r="X35">
        <f>'OECD EMPN'!AI45</f>
        <v>623.5</v>
      </c>
      <c r="Y35">
        <f>'OECD EMPN'!AJ45</f>
        <v>232.9</v>
      </c>
      <c r="Z35">
        <f>'OECD EMPN'!AK45</f>
        <v>240.4</v>
      </c>
      <c r="AA35">
        <f>'OECD EMPN'!AM45</f>
        <v>34.700000000000003</v>
      </c>
      <c r="AB35">
        <f>'OECD EMPN'!AN45</f>
        <v>30.4</v>
      </c>
      <c r="AC35">
        <f>'OECD EMPN'!AO45</f>
        <v>90.3</v>
      </c>
      <c r="AD35">
        <f>'OECD EMPN'!AP45</f>
        <v>232.3</v>
      </c>
      <c r="AE35">
        <f>'OECD EMPN'!AQ45</f>
        <v>54.8</v>
      </c>
      <c r="AF35">
        <f>'OECD EMPN'!AR45</f>
        <v>694.7</v>
      </c>
      <c r="AG35">
        <f>'OECD EMPN'!AU45</f>
        <v>193.1</v>
      </c>
      <c r="AH35">
        <f>'OECD EMPN'!AV45</f>
        <v>321.39999999999998</v>
      </c>
      <c r="AI35">
        <f>'OECD EMPN'!AW45</f>
        <v>636.9</v>
      </c>
      <c r="AJ35">
        <f>'OECD EMPN'!AY45</f>
        <v>232.7</v>
      </c>
      <c r="AK35">
        <f>'OECD EMPN'!AZ45</f>
        <v>59.7</v>
      </c>
    </row>
    <row r="36" spans="1:37" x14ac:dyDescent="0.25">
      <c r="A36" t="str">
        <f>'OECD EMPN'!A46</f>
        <v>TUR: Turkey</v>
      </c>
      <c r="B36">
        <f>'OECD EMPN'!D46</f>
        <v>5422.5</v>
      </c>
      <c r="C36">
        <f>'OECD EMPN'!F46</f>
        <v>42.2</v>
      </c>
      <c r="D36">
        <f>'OECD EMPN'!G46</f>
        <v>74</v>
      </c>
      <c r="E36">
        <f>'OECD EMPN'!H46</f>
        <v>1.5</v>
      </c>
      <c r="F36">
        <f>'OECD EMPN'!J46</f>
        <v>665.2</v>
      </c>
      <c r="G36">
        <f>'OECD EMPN'!K46</f>
        <v>1371.6</v>
      </c>
      <c r="H36">
        <f>'OECD EMPN'!M46</f>
        <v>97.6</v>
      </c>
      <c r="I36">
        <f>'OECD EMPN'!N46</f>
        <v>157.19999999999999</v>
      </c>
      <c r="J36">
        <f>'OECD EMPN'!P46</f>
        <v>10.6</v>
      </c>
      <c r="K36">
        <f>'OECD EMPN'!Q46</f>
        <v>42.7</v>
      </c>
      <c r="L36">
        <f>'OECD EMPN'!R46</f>
        <v>290.39999999999998</v>
      </c>
      <c r="M36">
        <f>'OECD EMPN'!S46</f>
        <v>339.8</v>
      </c>
      <c r="N36">
        <f>'OECD EMPN'!U46</f>
        <v>183.3</v>
      </c>
      <c r="O36">
        <f>'OECD EMPN'!V46</f>
        <v>452.4</v>
      </c>
      <c r="P36">
        <f>'OECD EMPN'!X46</f>
        <v>47.1</v>
      </c>
      <c r="Q36">
        <f>'OECD EMPN'!Y46</f>
        <v>208.3</v>
      </c>
      <c r="R36">
        <f>'OECD EMPN'!Z46</f>
        <v>287.7</v>
      </c>
      <c r="S36">
        <f>'OECD EMPN'!AB46</f>
        <v>262.89999999999998</v>
      </c>
      <c r="T36">
        <f>'OECD EMPN'!AC46</f>
        <v>40.5</v>
      </c>
      <c r="U36">
        <f>'OECD EMPN'!AD46</f>
        <v>444.8</v>
      </c>
      <c r="V36">
        <f>'OECD EMPN'!AE46</f>
        <v>254.2</v>
      </c>
      <c r="W36">
        <f>'OECD EMPN'!AF46</f>
        <v>1892.9</v>
      </c>
      <c r="X36">
        <f>'OECD EMPN'!AI46</f>
        <v>3652.2</v>
      </c>
      <c r="Y36">
        <f>'OECD EMPN'!AJ46</f>
        <v>1095.8</v>
      </c>
      <c r="Z36">
        <f>'OECD EMPN'!AK46</f>
        <v>1433</v>
      </c>
      <c r="AA36">
        <f>'OECD EMPN'!AM46</f>
        <v>58.3</v>
      </c>
      <c r="AB36">
        <f>'OECD EMPN'!AN46</f>
        <v>75.8</v>
      </c>
      <c r="AC36">
        <f>'OECD EMPN'!AO46</f>
        <v>114.1</v>
      </c>
      <c r="AD36">
        <f>'OECD EMPN'!AP46</f>
        <v>290.8</v>
      </c>
      <c r="AE36">
        <f>'OECD EMPN'!AQ46</f>
        <v>209.7</v>
      </c>
      <c r="AF36">
        <f>'OECD EMPN'!AR46</f>
        <v>2018.5</v>
      </c>
      <c r="AG36">
        <f>'OECD EMPN'!AU46</f>
        <v>1425.1</v>
      </c>
      <c r="AH36">
        <f>'OECD EMPN'!AV46</f>
        <v>1395.4</v>
      </c>
      <c r="AI36">
        <f>'OECD EMPN'!AW46</f>
        <v>1040.4000000000001</v>
      </c>
      <c r="AJ36">
        <f>'OECD EMPN'!AY46</f>
        <v>877.1</v>
      </c>
      <c r="AK36">
        <f>'OECD EMPN'!AZ46</f>
        <v>54.5</v>
      </c>
    </row>
    <row r="37" spans="1:37" x14ac:dyDescent="0.25">
      <c r="A37" t="str">
        <f>'OECD EMPN'!A47</f>
        <v>GBR: United Kingdom</v>
      </c>
      <c r="B37">
        <f>'OECD EMPN'!D47</f>
        <v>399.6</v>
      </c>
      <c r="C37">
        <f>'OECD EMPN'!F47</f>
        <v>20.9</v>
      </c>
      <c r="D37">
        <f>'OECD EMPN'!G47</f>
        <v>21.6</v>
      </c>
      <c r="E37">
        <f>'OECD EMPN'!H47</f>
        <v>33.200000000000003</v>
      </c>
      <c r="F37">
        <f>'OECD EMPN'!J47</f>
        <v>413.2</v>
      </c>
      <c r="G37">
        <f>'OECD EMPN'!K47</f>
        <v>106.5</v>
      </c>
      <c r="H37">
        <f>'OECD EMPN'!M47</f>
        <v>79.900000000000006</v>
      </c>
      <c r="I37">
        <f>'OECD EMPN'!N47</f>
        <v>164.9</v>
      </c>
      <c r="J37">
        <f>'OECD EMPN'!P47</f>
        <v>10</v>
      </c>
      <c r="K37">
        <f>'OECD EMPN'!Q47</f>
        <v>136.9</v>
      </c>
      <c r="L37">
        <f>'OECD EMPN'!R47</f>
        <v>167.8</v>
      </c>
      <c r="M37">
        <f>'OECD EMPN'!S47</f>
        <v>86.1</v>
      </c>
      <c r="N37">
        <f>'OECD EMPN'!U47</f>
        <v>64.7</v>
      </c>
      <c r="O37">
        <f>'OECD EMPN'!V47</f>
        <v>302.8</v>
      </c>
      <c r="P37">
        <f>'OECD EMPN'!X47</f>
        <v>114.5</v>
      </c>
      <c r="Q37">
        <f>'OECD EMPN'!Y47</f>
        <v>84.6</v>
      </c>
      <c r="R37">
        <f>'OECD EMPN'!Z47</f>
        <v>187</v>
      </c>
      <c r="S37">
        <f>'OECD EMPN'!AB47</f>
        <v>153.19999999999999</v>
      </c>
      <c r="T37">
        <f>'OECD EMPN'!AC47</f>
        <v>133.80000000000001</v>
      </c>
      <c r="U37">
        <f>'OECD EMPN'!AD47</f>
        <v>298</v>
      </c>
      <c r="V37">
        <f>'OECD EMPN'!AE47</f>
        <v>301.10000000000002</v>
      </c>
      <c r="W37">
        <f>'OECD EMPN'!AF47</f>
        <v>2135.4</v>
      </c>
      <c r="X37">
        <f>'OECD EMPN'!AI47</f>
        <v>4751.5</v>
      </c>
      <c r="Y37">
        <f>'OECD EMPN'!AJ47</f>
        <v>1442.3</v>
      </c>
      <c r="Z37">
        <f>'OECD EMPN'!AK47</f>
        <v>2035.7</v>
      </c>
      <c r="AA37">
        <f>'OECD EMPN'!AM47</f>
        <v>355.8</v>
      </c>
      <c r="AB37">
        <f>'OECD EMPN'!AN47</f>
        <v>222.9</v>
      </c>
      <c r="AC37">
        <f>'OECD EMPN'!AO47</f>
        <v>731.1</v>
      </c>
      <c r="AD37">
        <f>'OECD EMPN'!AP47</f>
        <v>1051.5</v>
      </c>
      <c r="AE37">
        <f>'OECD EMPN'!AQ47</f>
        <v>509.7</v>
      </c>
      <c r="AF37">
        <f>'OECD EMPN'!AR47</f>
        <v>5128.1000000000004</v>
      </c>
      <c r="AG37">
        <f>'OECD EMPN'!AU47</f>
        <v>1373.6</v>
      </c>
      <c r="AH37">
        <f>'OECD EMPN'!AV47</f>
        <v>2651.1</v>
      </c>
      <c r="AI37">
        <f>'OECD EMPN'!AW47</f>
        <v>3867.7</v>
      </c>
      <c r="AJ37">
        <f>'OECD EMPN'!AY47</f>
        <v>1687.5</v>
      </c>
      <c r="AK37">
        <f>'OECD EMPN'!AZ47</f>
        <v>57</v>
      </c>
    </row>
    <row r="38" spans="1:37" x14ac:dyDescent="0.25">
      <c r="A38" t="str">
        <f>'OECD EMPN'!A48</f>
        <v>USA: United States</v>
      </c>
      <c r="B38">
        <f>'OECD EMPN'!D48</f>
        <v>2253</v>
      </c>
      <c r="C38">
        <f>'OECD EMPN'!F48</f>
        <v>262.60000000000002</v>
      </c>
      <c r="D38">
        <f>'OECD EMPN'!G48</f>
        <v>135.4</v>
      </c>
      <c r="E38">
        <f>'OECD EMPN'!H48</f>
        <v>373</v>
      </c>
      <c r="F38">
        <f>'OECD EMPN'!J48</f>
        <v>1783</v>
      </c>
      <c r="G38">
        <f>'OECD EMPN'!K48</f>
        <v>442</v>
      </c>
      <c r="H38">
        <f>'OECD EMPN'!M48</f>
        <v>399</v>
      </c>
      <c r="I38">
        <f>'OECD EMPN'!N48</f>
        <v>842</v>
      </c>
      <c r="J38">
        <f>'OECD EMPN'!P48</f>
        <v>111</v>
      </c>
      <c r="K38">
        <f>'OECD EMPN'!Q48</f>
        <v>820</v>
      </c>
      <c r="L38">
        <f>'OECD EMPN'!R48</f>
        <v>690</v>
      </c>
      <c r="M38">
        <f>'OECD EMPN'!S48</f>
        <v>412</v>
      </c>
      <c r="N38">
        <f>'OECD EMPN'!U48</f>
        <v>395</v>
      </c>
      <c r="O38">
        <f>'OECD EMPN'!V48</f>
        <v>1483</v>
      </c>
      <c r="P38">
        <f>'OECD EMPN'!X48</f>
        <v>1058</v>
      </c>
      <c r="Q38">
        <f>'OECD EMPN'!Y48</f>
        <v>382</v>
      </c>
      <c r="R38">
        <f>'OECD EMPN'!Z48</f>
        <v>1126</v>
      </c>
      <c r="S38">
        <f>'OECD EMPN'!AB48</f>
        <v>922</v>
      </c>
      <c r="T38">
        <f>'OECD EMPN'!AC48</f>
        <v>695</v>
      </c>
      <c r="U38">
        <f>'OECD EMPN'!AD48</f>
        <v>1355.5</v>
      </c>
      <c r="V38">
        <f>'OECD EMPN'!AE48</f>
        <v>975</v>
      </c>
      <c r="W38">
        <f>'OECD EMPN'!AF48</f>
        <v>8240</v>
      </c>
      <c r="X38">
        <f>'OECD EMPN'!AI48</f>
        <v>23893.3</v>
      </c>
      <c r="Y38">
        <f>'OECD EMPN'!AJ48</f>
        <v>5988</v>
      </c>
      <c r="Z38">
        <f>'OECD EMPN'!AK48</f>
        <v>13295</v>
      </c>
      <c r="AA38">
        <f>'OECD EMPN'!AM48</f>
        <v>1686.9</v>
      </c>
      <c r="AB38">
        <f>'OECD EMPN'!AN48</f>
        <v>823.1</v>
      </c>
      <c r="AC38">
        <f>'OECD EMPN'!AO48</f>
        <v>2455</v>
      </c>
      <c r="AD38">
        <f>'OECD EMPN'!AP48</f>
        <v>6300</v>
      </c>
      <c r="AE38">
        <f>'OECD EMPN'!AQ48</f>
        <v>1958</v>
      </c>
      <c r="AF38">
        <f>'OECD EMPN'!AR48</f>
        <v>19863</v>
      </c>
      <c r="AG38">
        <f>'OECD EMPN'!AU48</f>
        <v>13365</v>
      </c>
      <c r="AH38">
        <f>'OECD EMPN'!AV48</f>
        <v>14114</v>
      </c>
      <c r="AI38">
        <f>'OECD EMPN'!AW48</f>
        <v>19522</v>
      </c>
      <c r="AJ38">
        <f>'OECD EMPN'!AY48</f>
        <v>8780.2000000000007</v>
      </c>
      <c r="AK38">
        <f>'OECD EMPN'!AZ48</f>
        <v>329.1</v>
      </c>
    </row>
    <row r="39" spans="1:37" x14ac:dyDescent="0.25">
      <c r="A39" t="str">
        <f>'OECD EMPN'!A49</f>
        <v>NONOECD: Non-OECD economies and aggregates</v>
      </c>
      <c r="B39">
        <f>'OECD EMPN'!D49</f>
        <v>515619.6</v>
      </c>
      <c r="C39">
        <f>'OECD EMPN'!F49</f>
        <v>13313</v>
      </c>
      <c r="D39">
        <f>'OECD EMPN'!G49</f>
        <v>6365.4</v>
      </c>
      <c r="E39">
        <f>'OECD EMPN'!H49</f>
        <v>1531.7</v>
      </c>
      <c r="F39">
        <f>'OECD EMPN'!J49</f>
        <v>31707.1</v>
      </c>
      <c r="G39">
        <f>'OECD EMPN'!K49</f>
        <v>42066.2</v>
      </c>
      <c r="H39">
        <f>'OECD EMPN'!M49</f>
        <v>7148.3</v>
      </c>
      <c r="I39">
        <f>'OECD EMPN'!N49</f>
        <v>6434.5</v>
      </c>
      <c r="J39">
        <f>'OECD EMPN'!P49</f>
        <v>1970.9</v>
      </c>
      <c r="K39">
        <f>'OECD EMPN'!Q49</f>
        <v>16566.099999999999</v>
      </c>
      <c r="L39">
        <f>'OECD EMPN'!R49</f>
        <v>8828</v>
      </c>
      <c r="M39">
        <f>'OECD EMPN'!S49</f>
        <v>16208.6</v>
      </c>
      <c r="N39">
        <f>'OECD EMPN'!U49</f>
        <v>12713.5</v>
      </c>
      <c r="O39">
        <f>'OECD EMPN'!V49</f>
        <v>12127.7</v>
      </c>
      <c r="P39">
        <f>'OECD EMPN'!X49</f>
        <v>17124</v>
      </c>
      <c r="Q39">
        <f>'OECD EMPN'!Y49</f>
        <v>12062.3</v>
      </c>
      <c r="R39">
        <f>'OECD EMPN'!Z49</f>
        <v>13916.3</v>
      </c>
      <c r="S39">
        <f>'OECD EMPN'!AB49</f>
        <v>9624.2000000000007</v>
      </c>
      <c r="T39">
        <f>'OECD EMPN'!AC49</f>
        <v>4784.8</v>
      </c>
      <c r="U39">
        <f>'OECD EMPN'!AD49</f>
        <v>21944.5</v>
      </c>
      <c r="V39">
        <f>'OECD EMPN'!AE49</f>
        <v>28241.4</v>
      </c>
      <c r="W39">
        <f>'OECD EMPN'!AF49</f>
        <v>150741.6</v>
      </c>
      <c r="X39">
        <f>'OECD EMPN'!AI49</f>
        <v>134930.29999999999</v>
      </c>
      <c r="Y39">
        <f>'OECD EMPN'!AJ49</f>
        <v>71935.8</v>
      </c>
      <c r="Z39">
        <f>'OECD EMPN'!AK49</f>
        <v>32658.400000000001</v>
      </c>
      <c r="AA39">
        <f>'OECD EMPN'!AM49</f>
        <v>4709.6000000000004</v>
      </c>
      <c r="AB39">
        <f>'OECD EMPN'!AN49</f>
        <v>8663.7000000000007</v>
      </c>
      <c r="AC39">
        <f>'OECD EMPN'!AO49</f>
        <v>8476.5</v>
      </c>
      <c r="AD39">
        <f>'OECD EMPN'!AP49</f>
        <v>31158.400000000001</v>
      </c>
      <c r="AE39">
        <f>'OECD EMPN'!AQ49</f>
        <v>17781.400000000001</v>
      </c>
      <c r="AF39">
        <f>'OECD EMPN'!AR49</f>
        <v>46724.5</v>
      </c>
      <c r="AG39">
        <f>'OECD EMPN'!AU49</f>
        <v>87534.8</v>
      </c>
      <c r="AH39">
        <f>'OECD EMPN'!AV49</f>
        <v>100002</v>
      </c>
      <c r="AI39">
        <f>'OECD EMPN'!AW49</f>
        <v>49713.5</v>
      </c>
      <c r="AJ39">
        <f>'OECD EMPN'!AY49</f>
        <v>69980.5</v>
      </c>
      <c r="AK39">
        <f>'OECD EMPN'!AZ49</f>
        <v>18288.8</v>
      </c>
    </row>
    <row r="40" spans="1:37" x14ac:dyDescent="0.25">
      <c r="A40" t="str">
        <f>'OECD EMPN'!A50</f>
        <v>ARG: Argentina</v>
      </c>
      <c r="B40">
        <f>'OECD EMPN'!D50</f>
        <v>1224.9000000000001</v>
      </c>
      <c r="C40">
        <f>'OECD EMPN'!F50</f>
        <v>29.9</v>
      </c>
      <c r="D40">
        <f>'OECD EMPN'!G50</f>
        <v>14.7</v>
      </c>
      <c r="E40">
        <f>'OECD EMPN'!H50</f>
        <v>50.5</v>
      </c>
      <c r="F40">
        <f>'OECD EMPN'!J50</f>
        <v>512.20000000000005</v>
      </c>
      <c r="G40">
        <f>'OECD EMPN'!K50</f>
        <v>405.5</v>
      </c>
      <c r="H40">
        <f>'OECD EMPN'!M50</f>
        <v>38.6</v>
      </c>
      <c r="I40">
        <f>'OECD EMPN'!N50</f>
        <v>119.5</v>
      </c>
      <c r="J40">
        <f>'OECD EMPN'!P50</f>
        <v>12.4</v>
      </c>
      <c r="K40">
        <f>'OECD EMPN'!Q50</f>
        <v>180.9</v>
      </c>
      <c r="L40">
        <f>'OECD EMPN'!R50</f>
        <v>100.8</v>
      </c>
      <c r="M40">
        <f>'OECD EMPN'!S50</f>
        <v>71.2</v>
      </c>
      <c r="N40">
        <f>'OECD EMPN'!U50</f>
        <v>14.6</v>
      </c>
      <c r="O40">
        <f>'OECD EMPN'!V50</f>
        <v>321.8</v>
      </c>
      <c r="P40">
        <f>'OECD EMPN'!X50</f>
        <v>53.4</v>
      </c>
      <c r="Q40">
        <f>'OECD EMPN'!Y50</f>
        <v>52.7</v>
      </c>
      <c r="R40">
        <f>'OECD EMPN'!Z50</f>
        <v>55</v>
      </c>
      <c r="S40">
        <f>'OECD EMPN'!AB50</f>
        <v>88.7</v>
      </c>
      <c r="T40">
        <f>'OECD EMPN'!AC50</f>
        <v>36.299999999999997</v>
      </c>
      <c r="U40">
        <f>'OECD EMPN'!AD50</f>
        <v>363.4</v>
      </c>
      <c r="V40">
        <f>'OECD EMPN'!AE50</f>
        <v>145.9</v>
      </c>
      <c r="W40">
        <f>'OECD EMPN'!AF50</f>
        <v>1522.9</v>
      </c>
      <c r="X40">
        <f>'OECD EMPN'!AI50</f>
        <v>3258.8</v>
      </c>
      <c r="Y40">
        <f>'OECD EMPN'!AJ50</f>
        <v>919</v>
      </c>
      <c r="Z40">
        <f>'OECD EMPN'!AK50</f>
        <v>625.79999999999995</v>
      </c>
      <c r="AA40">
        <f>'OECD EMPN'!AM50</f>
        <v>89.9</v>
      </c>
      <c r="AB40">
        <f>'OECD EMPN'!AN50</f>
        <v>134.1</v>
      </c>
      <c r="AC40">
        <f>'OECD EMPN'!AO50</f>
        <v>115</v>
      </c>
      <c r="AD40">
        <f>'OECD EMPN'!AP50</f>
        <v>322.8</v>
      </c>
      <c r="AE40">
        <f>'OECD EMPN'!AQ50</f>
        <v>43.4</v>
      </c>
      <c r="AF40">
        <f>'OECD EMPN'!AR50</f>
        <v>1104.4000000000001</v>
      </c>
      <c r="AG40">
        <f>'OECD EMPN'!AU50</f>
        <v>1692.4</v>
      </c>
      <c r="AH40">
        <f>'OECD EMPN'!AV50</f>
        <v>2006.6</v>
      </c>
      <c r="AI40">
        <f>'OECD EMPN'!AW50</f>
        <v>1104.0999999999999</v>
      </c>
      <c r="AJ40">
        <f>'OECD EMPN'!AY50</f>
        <v>1132.3</v>
      </c>
      <c r="AK40">
        <f>'OECD EMPN'!AZ50</f>
        <v>1578.3</v>
      </c>
    </row>
    <row r="41" spans="1:37" x14ac:dyDescent="0.25">
      <c r="A41" t="str">
        <f>'OECD EMPN'!A51</f>
        <v>BRA: Brazil</v>
      </c>
      <c r="B41">
        <f>'OECD EMPN'!D51</f>
        <v>13137.5</v>
      </c>
      <c r="C41">
        <f>'OECD EMPN'!F51</f>
        <v>12.5</v>
      </c>
      <c r="D41">
        <f>'OECD EMPN'!G51</f>
        <v>211.8</v>
      </c>
      <c r="E41">
        <f>'OECD EMPN'!H51</f>
        <v>63.2</v>
      </c>
      <c r="F41">
        <f>'OECD EMPN'!J51</f>
        <v>2365.8000000000002</v>
      </c>
      <c r="G41">
        <f>'OECD EMPN'!K51</f>
        <v>2803.2</v>
      </c>
      <c r="H41">
        <f>'OECD EMPN'!M51</f>
        <v>381.7</v>
      </c>
      <c r="I41">
        <f>'OECD EMPN'!N51</f>
        <v>400.7</v>
      </c>
      <c r="J41">
        <f>'OECD EMPN'!P51</f>
        <v>23.1</v>
      </c>
      <c r="K41">
        <f>'OECD EMPN'!Q51</f>
        <v>546.1</v>
      </c>
      <c r="L41">
        <f>'OECD EMPN'!R51</f>
        <v>446</v>
      </c>
      <c r="M41">
        <f>'OECD EMPN'!S51</f>
        <v>654</v>
      </c>
      <c r="N41">
        <f>'OECD EMPN'!U51</f>
        <v>224.7</v>
      </c>
      <c r="O41">
        <f>'OECD EMPN'!V51</f>
        <v>724.8</v>
      </c>
      <c r="P41">
        <f>'OECD EMPN'!X51</f>
        <v>144</v>
      </c>
      <c r="Q41">
        <f>'OECD EMPN'!Y51</f>
        <v>222.9</v>
      </c>
      <c r="R41">
        <f>'OECD EMPN'!Z51</f>
        <v>410</v>
      </c>
      <c r="S41">
        <f>'OECD EMPN'!AB51</f>
        <v>457.4</v>
      </c>
      <c r="T41">
        <f>'OECD EMPN'!AC51</f>
        <v>114.1</v>
      </c>
      <c r="U41">
        <f>'OECD EMPN'!AD51</f>
        <v>1294.9000000000001</v>
      </c>
      <c r="V41">
        <f>'OECD EMPN'!AE51</f>
        <v>677.4</v>
      </c>
      <c r="W41">
        <f>'OECD EMPN'!AF51</f>
        <v>8639.9</v>
      </c>
      <c r="X41">
        <f>'OECD EMPN'!AI51</f>
        <v>18873.400000000001</v>
      </c>
      <c r="Y41">
        <f>'OECD EMPN'!AJ51</f>
        <v>4711.1000000000004</v>
      </c>
      <c r="Z41">
        <f>'OECD EMPN'!AK51</f>
        <v>5386</v>
      </c>
      <c r="AA41">
        <f>'OECD EMPN'!AM51</f>
        <v>341.2</v>
      </c>
      <c r="AB41">
        <f>'OECD EMPN'!AN51</f>
        <v>233.3</v>
      </c>
      <c r="AC41">
        <f>'OECD EMPN'!AO51</f>
        <v>775.2</v>
      </c>
      <c r="AD41">
        <f>'OECD EMPN'!AP51</f>
        <v>1199.9000000000001</v>
      </c>
      <c r="AE41">
        <f>'OECD EMPN'!AQ51</f>
        <v>417.1</v>
      </c>
      <c r="AF41">
        <f>'OECD EMPN'!AR51</f>
        <v>8124.3</v>
      </c>
      <c r="AG41">
        <f>'OECD EMPN'!AU51</f>
        <v>5093.3</v>
      </c>
      <c r="AH41">
        <f>'OECD EMPN'!AV51</f>
        <v>6655.2</v>
      </c>
      <c r="AI41">
        <f>'OECD EMPN'!AW51</f>
        <v>4811.8</v>
      </c>
      <c r="AJ41">
        <f>'OECD EMPN'!AY51</f>
        <v>4986.2</v>
      </c>
      <c r="AK41">
        <f>'OECD EMPN'!AZ51</f>
        <v>6381.2</v>
      </c>
    </row>
    <row r="42" spans="1:37" x14ac:dyDescent="0.25">
      <c r="A42" t="str">
        <f>'OECD EMPN'!A52</f>
        <v>BGR: Bulgaria</v>
      </c>
      <c r="B42">
        <f>'OECD EMPN'!D52</f>
        <v>649</v>
      </c>
      <c r="C42">
        <f>'OECD EMPN'!F52</f>
        <v>13.3</v>
      </c>
      <c r="D42">
        <f>'OECD EMPN'!G52</f>
        <v>11.2</v>
      </c>
      <c r="E42">
        <f>'OECD EMPN'!H52</f>
        <v>0.4</v>
      </c>
      <c r="F42">
        <f>'OECD EMPN'!J52</f>
        <v>111.2</v>
      </c>
      <c r="G42">
        <f>'OECD EMPN'!K52</f>
        <v>150.5</v>
      </c>
      <c r="H42">
        <f>'OECD EMPN'!M52</f>
        <v>23.8</v>
      </c>
      <c r="I42">
        <f>'OECD EMPN'!N52</f>
        <v>19.8</v>
      </c>
      <c r="J42">
        <f>'OECD EMPN'!P52</f>
        <v>2</v>
      </c>
      <c r="K42">
        <f>'OECD EMPN'!Q52</f>
        <v>23.3</v>
      </c>
      <c r="L42">
        <f>'OECD EMPN'!R52</f>
        <v>28.9</v>
      </c>
      <c r="M42">
        <f>'OECD EMPN'!S52</f>
        <v>22.4</v>
      </c>
      <c r="N42">
        <f>'OECD EMPN'!U52</f>
        <v>12.1</v>
      </c>
      <c r="O42">
        <f>'OECD EMPN'!V52</f>
        <v>54.1</v>
      </c>
      <c r="P42">
        <f>'OECD EMPN'!X52</f>
        <v>12.5</v>
      </c>
      <c r="Q42">
        <f>'OECD EMPN'!Y52</f>
        <v>22</v>
      </c>
      <c r="R42">
        <f>'OECD EMPN'!Z52</f>
        <v>37.6</v>
      </c>
      <c r="S42">
        <f>'OECD EMPN'!AB52</f>
        <v>20.100000000000001</v>
      </c>
      <c r="T42">
        <f>'OECD EMPN'!AC52</f>
        <v>5.3</v>
      </c>
      <c r="U42">
        <f>'OECD EMPN'!AD52</f>
        <v>55.3</v>
      </c>
      <c r="V42">
        <f>'OECD EMPN'!AE52</f>
        <v>69.2</v>
      </c>
      <c r="W42">
        <f>'OECD EMPN'!AF52</f>
        <v>182.4</v>
      </c>
      <c r="X42">
        <f>'OECD EMPN'!AI52</f>
        <v>521.70000000000005</v>
      </c>
      <c r="Y42">
        <f>'OECD EMPN'!AJ52</f>
        <v>193.3</v>
      </c>
      <c r="Z42">
        <f>'OECD EMPN'!AK52</f>
        <v>150.4</v>
      </c>
      <c r="AA42">
        <f>'OECD EMPN'!AM52</f>
        <v>16.8</v>
      </c>
      <c r="AB42">
        <f>'OECD EMPN'!AN52</f>
        <v>22.8</v>
      </c>
      <c r="AC42">
        <f>'OECD EMPN'!AO52</f>
        <v>45.4</v>
      </c>
      <c r="AD42">
        <f>'OECD EMPN'!AP52</f>
        <v>64.5</v>
      </c>
      <c r="AE42">
        <f>'OECD EMPN'!AQ52</f>
        <v>26.1</v>
      </c>
      <c r="AF42">
        <f>'OECD EMPN'!AR52</f>
        <v>233.2</v>
      </c>
      <c r="AG42">
        <f>'OECD EMPN'!AU52</f>
        <v>212.4</v>
      </c>
      <c r="AH42">
        <f>'OECD EMPN'!AV52</f>
        <v>173.7</v>
      </c>
      <c r="AI42">
        <f>'OECD EMPN'!AW52</f>
        <v>158.6</v>
      </c>
      <c r="AJ42">
        <f>'OECD EMPN'!AY52</f>
        <v>100.7</v>
      </c>
      <c r="AK42">
        <f>'OECD EMPN'!AZ52</f>
        <v>0</v>
      </c>
    </row>
    <row r="43" spans="1:37" x14ac:dyDescent="0.25">
      <c r="A43" t="str">
        <f>'OECD EMPN'!A53</f>
        <v>CHN: China (People's Republic of)</v>
      </c>
      <c r="B43">
        <f>'OECD EMPN'!D53</f>
        <v>223850.2</v>
      </c>
      <c r="C43">
        <f>'OECD EMPN'!F53</f>
        <v>10589.4</v>
      </c>
      <c r="D43">
        <f>'OECD EMPN'!G53</f>
        <v>3146.8</v>
      </c>
      <c r="E43">
        <f>'OECD EMPN'!H53</f>
        <v>627.29999999999995</v>
      </c>
      <c r="F43">
        <f>'OECD EMPN'!J53</f>
        <v>12636.5</v>
      </c>
      <c r="G43">
        <f>'OECD EMPN'!K53</f>
        <v>18784.8</v>
      </c>
      <c r="H43">
        <f>'OECD EMPN'!M53</f>
        <v>2410.5</v>
      </c>
      <c r="I43">
        <f>'OECD EMPN'!N53</f>
        <v>3715.2</v>
      </c>
      <c r="J43">
        <f>'OECD EMPN'!P53</f>
        <v>1398.7</v>
      </c>
      <c r="K43">
        <f>'OECD EMPN'!Q53</f>
        <v>12229</v>
      </c>
      <c r="L43">
        <f>'OECD EMPN'!R53</f>
        <v>5570.1</v>
      </c>
      <c r="M43">
        <f>'OECD EMPN'!S53</f>
        <v>9062.2000000000007</v>
      </c>
      <c r="N43">
        <f>'OECD EMPN'!U53</f>
        <v>8753.7000000000007</v>
      </c>
      <c r="O43">
        <f>'OECD EMPN'!V53</f>
        <v>6307.2</v>
      </c>
      <c r="P43">
        <f>'OECD EMPN'!X53</f>
        <v>15274.9</v>
      </c>
      <c r="Q43">
        <f>'OECD EMPN'!Y53</f>
        <v>9990.1</v>
      </c>
      <c r="R43">
        <f>'OECD EMPN'!Z53</f>
        <v>11633.4</v>
      </c>
      <c r="S43">
        <f>'OECD EMPN'!AB53</f>
        <v>7401.9</v>
      </c>
      <c r="T43">
        <f>'OECD EMPN'!AC53</f>
        <v>2342.8000000000002</v>
      </c>
      <c r="U43">
        <f>'OECD EMPN'!AD53</f>
        <v>5878.6</v>
      </c>
      <c r="V43">
        <f>'OECD EMPN'!AE53</f>
        <v>20537.8</v>
      </c>
      <c r="W43">
        <f>'OECD EMPN'!AF53</f>
        <v>73580.399999999994</v>
      </c>
      <c r="X43">
        <f>'OECD EMPN'!AI53</f>
        <v>34767.800000000003</v>
      </c>
      <c r="Y43">
        <f>'OECD EMPN'!AJ53</f>
        <v>33027.1</v>
      </c>
      <c r="Z43">
        <f>'OECD EMPN'!AK53</f>
        <v>11880.7</v>
      </c>
      <c r="AA43">
        <f>'OECD EMPN'!AM53</f>
        <v>3029.1</v>
      </c>
      <c r="AB43">
        <f>'OECD EMPN'!AN53</f>
        <v>5577.7</v>
      </c>
      <c r="AC43">
        <f>'OECD EMPN'!AO53</f>
        <v>4167.6000000000004</v>
      </c>
      <c r="AD43">
        <f>'OECD EMPN'!AP53</f>
        <v>20994.2</v>
      </c>
      <c r="AE43">
        <f>'OECD EMPN'!AQ53</f>
        <v>14585.5</v>
      </c>
      <c r="AF43">
        <f>'OECD EMPN'!AR53</f>
        <v>15135.8</v>
      </c>
      <c r="AG43">
        <f>'OECD EMPN'!AU53</f>
        <v>56094.1</v>
      </c>
      <c r="AH43">
        <f>'OECD EMPN'!AV53</f>
        <v>60396.9</v>
      </c>
      <c r="AI43">
        <f>'OECD EMPN'!AW53</f>
        <v>27563.8</v>
      </c>
      <c r="AJ43">
        <f>'OECD EMPN'!AY53</f>
        <v>21568.3</v>
      </c>
      <c r="AK43">
        <f>'OECD EMPN'!AZ53</f>
        <v>0</v>
      </c>
    </row>
    <row r="44" spans="1:37" x14ac:dyDescent="0.25">
      <c r="A44" t="str">
        <f>'OECD EMPN'!A54</f>
        <v>COL: Colombia</v>
      </c>
      <c r="B44">
        <f>'OECD EMPN'!D54</f>
        <v>3891.7</v>
      </c>
      <c r="C44">
        <f>'OECD EMPN'!F54</f>
        <v>146.1</v>
      </c>
      <c r="D44">
        <f>'OECD EMPN'!G54</f>
        <v>26.5</v>
      </c>
      <c r="E44">
        <f>'OECD EMPN'!H54</f>
        <v>0.9</v>
      </c>
      <c r="F44">
        <f>'OECD EMPN'!J54</f>
        <v>616.79999999999995</v>
      </c>
      <c r="G44">
        <f>'OECD EMPN'!K54</f>
        <v>308.60000000000002</v>
      </c>
      <c r="H44">
        <f>'OECD EMPN'!M54</f>
        <v>22.4</v>
      </c>
      <c r="I44">
        <f>'OECD EMPN'!N54</f>
        <v>122.8</v>
      </c>
      <c r="J44">
        <f>'OECD EMPN'!P54</f>
        <v>20.3</v>
      </c>
      <c r="K44">
        <f>'OECD EMPN'!Q54</f>
        <v>267.60000000000002</v>
      </c>
      <c r="L44">
        <f>'OECD EMPN'!R54</f>
        <v>95.3</v>
      </c>
      <c r="M44">
        <f>'OECD EMPN'!S54</f>
        <v>155.69999999999999</v>
      </c>
      <c r="N44">
        <f>'OECD EMPN'!U54</f>
        <v>105.3</v>
      </c>
      <c r="O44">
        <f>'OECD EMPN'!V54</f>
        <v>89.7</v>
      </c>
      <c r="P44">
        <f>'OECD EMPN'!X54</f>
        <v>2.7</v>
      </c>
      <c r="Q44">
        <f>'OECD EMPN'!Y54</f>
        <v>70.7</v>
      </c>
      <c r="R44">
        <f>'OECD EMPN'!Z54</f>
        <v>213.4</v>
      </c>
      <c r="S44">
        <f>'OECD EMPN'!AB54</f>
        <v>86.9</v>
      </c>
      <c r="T44">
        <f>'OECD EMPN'!AC54</f>
        <v>8.3000000000000007</v>
      </c>
      <c r="U44">
        <f>'OECD EMPN'!AD54</f>
        <v>128.80000000000001</v>
      </c>
      <c r="V44">
        <f>'OECD EMPN'!AE54</f>
        <v>67.099999999999994</v>
      </c>
      <c r="W44">
        <f>'OECD EMPN'!AF54</f>
        <v>1414.2</v>
      </c>
      <c r="X44">
        <f>'OECD EMPN'!AI54</f>
        <v>3706.6</v>
      </c>
      <c r="Y44">
        <f>'OECD EMPN'!AJ54</f>
        <v>822.2</v>
      </c>
      <c r="Z44">
        <f>'OECD EMPN'!AK54</f>
        <v>1191.7</v>
      </c>
      <c r="AA44">
        <f>'OECD EMPN'!AM54</f>
        <v>158.19999999999999</v>
      </c>
      <c r="AB44">
        <f>'OECD EMPN'!AN54</f>
        <v>439.7</v>
      </c>
      <c r="AC44">
        <f>'OECD EMPN'!AO54</f>
        <v>253.4</v>
      </c>
      <c r="AD44">
        <f>'OECD EMPN'!AP54</f>
        <v>302.60000000000002</v>
      </c>
      <c r="AE44">
        <f>'OECD EMPN'!AQ54</f>
        <v>176.6</v>
      </c>
      <c r="AF44">
        <f>'OECD EMPN'!AR54</f>
        <v>2402.1999999999998</v>
      </c>
      <c r="AG44">
        <f>'OECD EMPN'!AU54</f>
        <v>389</v>
      </c>
      <c r="AH44">
        <f>'OECD EMPN'!AV54</f>
        <v>311.60000000000002</v>
      </c>
      <c r="AI44">
        <f>'OECD EMPN'!AW54</f>
        <v>216</v>
      </c>
      <c r="AJ44">
        <f>'OECD EMPN'!AY54</f>
        <v>1669.8</v>
      </c>
      <c r="AK44">
        <f>'OECD EMPN'!AZ54</f>
        <v>1202.7</v>
      </c>
    </row>
    <row r="45" spans="1:37" x14ac:dyDescent="0.25">
      <c r="A45" t="str">
        <f>'OECD EMPN'!A55</f>
        <v>CRI: Costa Rica</v>
      </c>
      <c r="B45">
        <f>'OECD EMPN'!D55</f>
        <v>239.2</v>
      </c>
      <c r="C45">
        <f>'OECD EMPN'!F55</f>
        <v>0.4</v>
      </c>
      <c r="D45">
        <f>'OECD EMPN'!G55</f>
        <v>1</v>
      </c>
      <c r="E45">
        <f>'OECD EMPN'!H55</f>
        <v>0.3</v>
      </c>
      <c r="F45">
        <f>'OECD EMPN'!J55</f>
        <v>85.7</v>
      </c>
      <c r="G45">
        <f>'OECD EMPN'!K55</f>
        <v>17.3</v>
      </c>
      <c r="H45">
        <f>'OECD EMPN'!M55</f>
        <v>7</v>
      </c>
      <c r="I45">
        <f>'OECD EMPN'!N55</f>
        <v>17.399999999999999</v>
      </c>
      <c r="J45">
        <f>'OECD EMPN'!P55</f>
        <v>1</v>
      </c>
      <c r="K45">
        <f>'OECD EMPN'!Q55</f>
        <v>19.3</v>
      </c>
      <c r="L45">
        <f>'OECD EMPN'!R55</f>
        <v>3.6</v>
      </c>
      <c r="M45">
        <f>'OECD EMPN'!S55</f>
        <v>6.1</v>
      </c>
      <c r="N45">
        <f>'OECD EMPN'!U55</f>
        <v>2</v>
      </c>
      <c r="O45">
        <f>'OECD EMPN'!V55</f>
        <v>8.8000000000000007</v>
      </c>
      <c r="P45">
        <f>'OECD EMPN'!X55</f>
        <v>1.7</v>
      </c>
      <c r="Q45">
        <f>'OECD EMPN'!Y55</f>
        <v>6.2</v>
      </c>
      <c r="R45">
        <f>'OECD EMPN'!Z55</f>
        <v>0.2</v>
      </c>
      <c r="S45">
        <f>'OECD EMPN'!AB55</f>
        <v>0.7</v>
      </c>
      <c r="T45">
        <f>'OECD EMPN'!AC55</f>
        <v>0.6</v>
      </c>
      <c r="U45">
        <f>'OECD EMPN'!AD55</f>
        <v>40.299999999999997</v>
      </c>
      <c r="V45">
        <f>'OECD EMPN'!AE55</f>
        <v>31.3</v>
      </c>
      <c r="W45">
        <f>'OECD EMPN'!AF55</f>
        <v>135.30000000000001</v>
      </c>
      <c r="X45">
        <f>'OECD EMPN'!AI55</f>
        <v>352.9</v>
      </c>
      <c r="Y45">
        <f>'OECD EMPN'!AJ55</f>
        <v>85.4</v>
      </c>
      <c r="Z45">
        <f>'OECD EMPN'!AK55</f>
        <v>117.3</v>
      </c>
      <c r="AA45">
        <f>'OECD EMPN'!AM55</f>
        <v>12.2</v>
      </c>
      <c r="AB45">
        <f>'OECD EMPN'!AN55</f>
        <v>7.8</v>
      </c>
      <c r="AC45">
        <f>'OECD EMPN'!AO55</f>
        <v>9.5</v>
      </c>
      <c r="AD45">
        <f>'OECD EMPN'!AP55</f>
        <v>44.3</v>
      </c>
      <c r="AE45">
        <f>'OECD EMPN'!AQ55</f>
        <v>14.6</v>
      </c>
      <c r="AF45">
        <f>'OECD EMPN'!AR55</f>
        <v>168.4</v>
      </c>
      <c r="AG45">
        <f>'OECD EMPN'!AU55</f>
        <v>92.6</v>
      </c>
      <c r="AH45">
        <f>'OECD EMPN'!AV55</f>
        <v>128.5</v>
      </c>
      <c r="AI45">
        <f>'OECD EMPN'!AW55</f>
        <v>72.099999999999994</v>
      </c>
      <c r="AJ45">
        <f>'OECD EMPN'!AY55</f>
        <v>108.8</v>
      </c>
      <c r="AK45">
        <f>'OECD EMPN'!AZ55</f>
        <v>165.6</v>
      </c>
    </row>
    <row r="46" spans="1:37" x14ac:dyDescent="0.25">
      <c r="A46" t="str">
        <f>'OECD EMPN'!A56</f>
        <v>HRV: Croatia</v>
      </c>
      <c r="B46">
        <f>'OECD EMPN'!D56</f>
        <v>146.1</v>
      </c>
      <c r="C46">
        <f>'OECD EMPN'!F56</f>
        <v>4.8</v>
      </c>
      <c r="D46">
        <f>'OECD EMPN'!G56</f>
        <v>1.3</v>
      </c>
      <c r="E46">
        <f>'OECD EMPN'!H56</f>
        <v>1.4</v>
      </c>
      <c r="F46">
        <f>'OECD EMPN'!J56</f>
        <v>63</v>
      </c>
      <c r="G46">
        <f>'OECD EMPN'!K56</f>
        <v>33.299999999999997</v>
      </c>
      <c r="H46">
        <f>'OECD EMPN'!M56</f>
        <v>16.2</v>
      </c>
      <c r="I46">
        <f>'OECD EMPN'!N56</f>
        <v>10.5</v>
      </c>
      <c r="J46">
        <f>'OECD EMPN'!P56</f>
        <v>4.5999999999999996</v>
      </c>
      <c r="K46">
        <f>'OECD EMPN'!Q56</f>
        <v>12.1</v>
      </c>
      <c r="L46">
        <f>'OECD EMPN'!R56</f>
        <v>7.7</v>
      </c>
      <c r="M46">
        <f>'OECD EMPN'!S56</f>
        <v>13.3</v>
      </c>
      <c r="N46">
        <f>'OECD EMPN'!U56</f>
        <v>2.1</v>
      </c>
      <c r="O46">
        <f>'OECD EMPN'!V56</f>
        <v>35.9</v>
      </c>
      <c r="P46">
        <f>'OECD EMPN'!X56</f>
        <v>3.4</v>
      </c>
      <c r="Q46">
        <f>'OECD EMPN'!Y56</f>
        <v>10</v>
      </c>
      <c r="R46">
        <f>'OECD EMPN'!Z56</f>
        <v>10.8</v>
      </c>
      <c r="S46">
        <f>'OECD EMPN'!AB56</f>
        <v>2.8</v>
      </c>
      <c r="T46">
        <f>'OECD EMPN'!AC56</f>
        <v>11.4</v>
      </c>
      <c r="U46">
        <f>'OECD EMPN'!AD56</f>
        <v>27.7</v>
      </c>
      <c r="V46">
        <f>'OECD EMPN'!AE56</f>
        <v>42.3</v>
      </c>
      <c r="W46">
        <f>'OECD EMPN'!AF56</f>
        <v>109.5</v>
      </c>
      <c r="X46">
        <f>'OECD EMPN'!AI56</f>
        <v>229.4</v>
      </c>
      <c r="Y46">
        <f>'OECD EMPN'!AJ56</f>
        <v>103.9</v>
      </c>
      <c r="Z46">
        <f>'OECD EMPN'!AK56</f>
        <v>102.4</v>
      </c>
      <c r="AA46">
        <f>'OECD EMPN'!AM56</f>
        <v>15.1</v>
      </c>
      <c r="AB46">
        <f>'OECD EMPN'!AN56</f>
        <v>11.7</v>
      </c>
      <c r="AC46">
        <f>'OECD EMPN'!AO56</f>
        <v>15.2</v>
      </c>
      <c r="AD46">
        <f>'OECD EMPN'!AP56</f>
        <v>38</v>
      </c>
      <c r="AE46">
        <f>'OECD EMPN'!AQ56</f>
        <v>6.5</v>
      </c>
      <c r="AF46">
        <f>'OECD EMPN'!AR56</f>
        <v>102.5</v>
      </c>
      <c r="AG46">
        <f>'OECD EMPN'!AU56</f>
        <v>110.5</v>
      </c>
      <c r="AH46">
        <f>'OECD EMPN'!AV56</f>
        <v>118.3</v>
      </c>
      <c r="AI46">
        <f>'OECD EMPN'!AW56</f>
        <v>104.2</v>
      </c>
      <c r="AJ46">
        <f>'OECD EMPN'!AY56</f>
        <v>64.5</v>
      </c>
      <c r="AK46">
        <f>'OECD EMPN'!AZ56</f>
        <v>1.9</v>
      </c>
    </row>
    <row r="47" spans="1:37" x14ac:dyDescent="0.25">
      <c r="A47" t="str">
        <f>'OECD EMPN'!A57</f>
        <v>CYP: Cyprus</v>
      </c>
      <c r="B47">
        <f>'OECD EMPN'!D57</f>
        <v>15.1</v>
      </c>
      <c r="C47">
        <f>'OECD EMPN'!F57</f>
        <v>0.1</v>
      </c>
      <c r="D47">
        <f>'OECD EMPN'!G57</f>
        <v>0.3</v>
      </c>
      <c r="E47">
        <f>'OECD EMPN'!H57</f>
        <v>0.1</v>
      </c>
      <c r="F47">
        <f>'OECD EMPN'!J57</f>
        <v>11.6</v>
      </c>
      <c r="G47">
        <f>'OECD EMPN'!K57</f>
        <v>0.9</v>
      </c>
      <c r="H47">
        <f>'OECD EMPN'!M57</f>
        <v>1.8</v>
      </c>
      <c r="I47">
        <f>'OECD EMPN'!N57</f>
        <v>1.5</v>
      </c>
      <c r="J47">
        <f>'OECD EMPN'!P57</f>
        <v>0</v>
      </c>
      <c r="K47">
        <f>'OECD EMPN'!Q57</f>
        <v>2.1</v>
      </c>
      <c r="L47">
        <f>'OECD EMPN'!R57</f>
        <v>0.9</v>
      </c>
      <c r="M47">
        <f>'OECD EMPN'!S57</f>
        <v>1.9</v>
      </c>
      <c r="N47">
        <f>'OECD EMPN'!U57</f>
        <v>0.3</v>
      </c>
      <c r="O47">
        <f>'OECD EMPN'!V57</f>
        <v>3.3</v>
      </c>
      <c r="P47">
        <f>'OECD EMPN'!X57</f>
        <v>0.1</v>
      </c>
      <c r="Q47">
        <f>'OECD EMPN'!Y57</f>
        <v>0.4</v>
      </c>
      <c r="R47">
        <f>'OECD EMPN'!Z57</f>
        <v>0.5</v>
      </c>
      <c r="S47">
        <f>'OECD EMPN'!AB57</f>
        <v>0.1</v>
      </c>
      <c r="T47">
        <f>'OECD EMPN'!AC57</f>
        <v>0.1</v>
      </c>
      <c r="U47">
        <f>'OECD EMPN'!AD57</f>
        <v>3.1</v>
      </c>
      <c r="V47">
        <f>'OECD EMPN'!AE57</f>
        <v>4.0999999999999996</v>
      </c>
      <c r="W47">
        <f>'OECD EMPN'!AF57</f>
        <v>25.4</v>
      </c>
      <c r="X47">
        <f>'OECD EMPN'!AI57</f>
        <v>61.9</v>
      </c>
      <c r="Y47">
        <f>'OECD EMPN'!AJ57</f>
        <v>14.8</v>
      </c>
      <c r="Z47">
        <f>'OECD EMPN'!AK57</f>
        <v>40.5</v>
      </c>
      <c r="AA47">
        <f>'OECD EMPN'!AM57</f>
        <v>3</v>
      </c>
      <c r="AB47">
        <f>'OECD EMPN'!AN57</f>
        <v>3.5</v>
      </c>
      <c r="AC47">
        <f>'OECD EMPN'!AO57</f>
        <v>3.5</v>
      </c>
      <c r="AD47">
        <f>'OECD EMPN'!AP57</f>
        <v>19.100000000000001</v>
      </c>
      <c r="AE47">
        <f>'OECD EMPN'!AQ57</f>
        <v>2</v>
      </c>
      <c r="AF47">
        <f>'OECD EMPN'!AR57</f>
        <v>33.799999999999997</v>
      </c>
      <c r="AG47">
        <f>'OECD EMPN'!AU57</f>
        <v>34</v>
      </c>
      <c r="AH47">
        <f>'OECD EMPN'!AV57</f>
        <v>26.8</v>
      </c>
      <c r="AI47">
        <f>'OECD EMPN'!AW57</f>
        <v>17.2</v>
      </c>
      <c r="AJ47">
        <f>'OECD EMPN'!AY57</f>
        <v>15.2</v>
      </c>
      <c r="AK47">
        <f>'OECD EMPN'!AZ57</f>
        <v>19.5</v>
      </c>
    </row>
    <row r="48" spans="1:37" x14ac:dyDescent="0.25">
      <c r="A48" t="str">
        <f>'OECD EMPN'!A58</f>
        <v>IND: India</v>
      </c>
      <c r="B48">
        <f>'OECD EMPN'!D58</f>
        <v>224863.5</v>
      </c>
      <c r="C48">
        <f>'OECD EMPN'!F58</f>
        <v>870.8</v>
      </c>
      <c r="D48">
        <f>'OECD EMPN'!G58</f>
        <v>1780.7</v>
      </c>
      <c r="E48">
        <f>'OECD EMPN'!H58</f>
        <v>46.4</v>
      </c>
      <c r="F48">
        <f>'OECD EMPN'!J58</f>
        <v>9028</v>
      </c>
      <c r="G48">
        <f>'OECD EMPN'!K58</f>
        <v>13949.8</v>
      </c>
      <c r="H48">
        <f>'OECD EMPN'!M58</f>
        <v>3089.1</v>
      </c>
      <c r="I48">
        <f>'OECD EMPN'!N58</f>
        <v>1033.9000000000001</v>
      </c>
      <c r="J48">
        <f>'OECD EMPN'!P58</f>
        <v>171.8</v>
      </c>
      <c r="K48">
        <f>'OECD EMPN'!Q58</f>
        <v>1577.2</v>
      </c>
      <c r="L48">
        <f>'OECD EMPN'!R58</f>
        <v>800.1</v>
      </c>
      <c r="M48">
        <f>'OECD EMPN'!S58</f>
        <v>4634.1000000000004</v>
      </c>
      <c r="N48">
        <f>'OECD EMPN'!U58</f>
        <v>2140.4</v>
      </c>
      <c r="O48">
        <f>'OECD EMPN'!V58</f>
        <v>3219.7</v>
      </c>
      <c r="P48">
        <f>'OECD EMPN'!X58</f>
        <v>399.3</v>
      </c>
      <c r="Q48">
        <f>'OECD EMPN'!Y58</f>
        <v>787.4</v>
      </c>
      <c r="R48">
        <f>'OECD EMPN'!Z58</f>
        <v>707.7</v>
      </c>
      <c r="S48">
        <f>'OECD EMPN'!AB58</f>
        <v>291.60000000000002</v>
      </c>
      <c r="T48">
        <f>'OECD EMPN'!AC58</f>
        <v>622.9</v>
      </c>
      <c r="U48">
        <f>'OECD EMPN'!AD58</f>
        <v>11761.6</v>
      </c>
      <c r="V48">
        <f>'OECD EMPN'!AE58</f>
        <v>2704.5</v>
      </c>
      <c r="W48">
        <f>'OECD EMPN'!AF58</f>
        <v>48199.8</v>
      </c>
      <c r="X48">
        <f>'OECD EMPN'!AI58</f>
        <v>34636.300000000003</v>
      </c>
      <c r="Y48">
        <f>'OECD EMPN'!AJ58</f>
        <v>19576.599999999999</v>
      </c>
      <c r="Z48">
        <f>'OECD EMPN'!AK58</f>
        <v>5096.5</v>
      </c>
      <c r="AA48">
        <f>'OECD EMPN'!AM58</f>
        <v>635</v>
      </c>
      <c r="AB48">
        <f>'OECD EMPN'!AN58</f>
        <v>979.4</v>
      </c>
      <c r="AC48">
        <f>'OECD EMPN'!AO58</f>
        <v>2304.1</v>
      </c>
      <c r="AD48">
        <f>'OECD EMPN'!AP58</f>
        <v>4160.3</v>
      </c>
      <c r="AE48">
        <f>'OECD EMPN'!AQ58</f>
        <v>518.5</v>
      </c>
      <c r="AF48">
        <f>'OECD EMPN'!AR58</f>
        <v>11896</v>
      </c>
      <c r="AG48">
        <f>'OECD EMPN'!AU58</f>
        <v>11408.8</v>
      </c>
      <c r="AH48">
        <f>'OECD EMPN'!AV58</f>
        <v>15056.8</v>
      </c>
      <c r="AI48">
        <f>'OECD EMPN'!AW58</f>
        <v>6618.8</v>
      </c>
      <c r="AJ48">
        <f>'OECD EMPN'!AY58</f>
        <v>31208.5</v>
      </c>
      <c r="AK48">
        <f>'OECD EMPN'!AZ58</f>
        <v>5924.7</v>
      </c>
    </row>
    <row r="49" spans="1:37" x14ac:dyDescent="0.25">
      <c r="A49" t="str">
        <f>'OECD EMPN'!A59</f>
        <v>IDN: Indonesia</v>
      </c>
      <c r="B49">
        <f>'OECD EMPN'!D59</f>
        <v>38936.6</v>
      </c>
      <c r="C49">
        <f>'OECD EMPN'!F59</f>
        <v>736.2</v>
      </c>
      <c r="D49">
        <f>'OECD EMPN'!G59</f>
        <v>331.7</v>
      </c>
      <c r="E49">
        <f>'OECD EMPN'!H59</f>
        <v>297.10000000000002</v>
      </c>
      <c r="F49">
        <f>'OECD EMPN'!J59</f>
        <v>3891.3</v>
      </c>
      <c r="G49">
        <f>'OECD EMPN'!K59</f>
        <v>4653.1000000000004</v>
      </c>
      <c r="H49">
        <f>'OECD EMPN'!M59</f>
        <v>748.2</v>
      </c>
      <c r="I49">
        <f>'OECD EMPN'!N59</f>
        <v>577.9</v>
      </c>
      <c r="J49">
        <f>'OECD EMPN'!P59</f>
        <v>22.4</v>
      </c>
      <c r="K49">
        <f>'OECD EMPN'!Q59</f>
        <v>775.6</v>
      </c>
      <c r="L49">
        <f>'OECD EMPN'!R59</f>
        <v>1364.3</v>
      </c>
      <c r="M49">
        <f>'OECD EMPN'!S59</f>
        <v>573.79999999999995</v>
      </c>
      <c r="N49">
        <f>'OECD EMPN'!U59</f>
        <v>212</v>
      </c>
      <c r="O49">
        <f>'OECD EMPN'!V59</f>
        <v>480.6</v>
      </c>
      <c r="P49">
        <f>'OECD EMPN'!X59</f>
        <v>475.1</v>
      </c>
      <c r="Q49">
        <f>'OECD EMPN'!Y59</f>
        <v>320.3</v>
      </c>
      <c r="R49">
        <f>'OECD EMPN'!Z59</f>
        <v>217.3</v>
      </c>
      <c r="S49">
        <f>'OECD EMPN'!AB59</f>
        <v>454.2</v>
      </c>
      <c r="T49">
        <f>'OECD EMPN'!AC59</f>
        <v>317.2</v>
      </c>
      <c r="U49">
        <f>'OECD EMPN'!AD59</f>
        <v>1068</v>
      </c>
      <c r="V49">
        <f>'OECD EMPN'!AE59</f>
        <v>490.9</v>
      </c>
      <c r="W49">
        <f>'OECD EMPN'!AF59</f>
        <v>7961.2</v>
      </c>
      <c r="X49">
        <f>'OECD EMPN'!AI59</f>
        <v>21955.1</v>
      </c>
      <c r="Y49">
        <f>'OECD EMPN'!AJ59</f>
        <v>4622.7</v>
      </c>
      <c r="Z49">
        <f>'OECD EMPN'!AK59</f>
        <v>5166.8999999999996</v>
      </c>
      <c r="AA49">
        <f>'OECD EMPN'!AM59</f>
        <v>157.30000000000001</v>
      </c>
      <c r="AB49">
        <f>'OECD EMPN'!AN59</f>
        <v>343.2</v>
      </c>
      <c r="AC49">
        <f>'OECD EMPN'!AO59</f>
        <v>74.400000000000006</v>
      </c>
      <c r="AD49">
        <f>'OECD EMPN'!AP59</f>
        <v>1735.7</v>
      </c>
      <c r="AE49">
        <f>'OECD EMPN'!AQ59</f>
        <v>292.2</v>
      </c>
      <c r="AF49">
        <f>'OECD EMPN'!AR59</f>
        <v>1467.5</v>
      </c>
      <c r="AG49">
        <f>'OECD EMPN'!AU59</f>
        <v>4034</v>
      </c>
      <c r="AH49">
        <f>'OECD EMPN'!AV59</f>
        <v>5748.7</v>
      </c>
      <c r="AI49">
        <f>'OECD EMPN'!AW59</f>
        <v>1505.5</v>
      </c>
      <c r="AJ49">
        <f>'OECD EMPN'!AY59</f>
        <v>5151.5</v>
      </c>
      <c r="AK49">
        <f>'OECD EMPN'!AZ59</f>
        <v>673</v>
      </c>
    </row>
    <row r="50" spans="1:37" x14ac:dyDescent="0.25">
      <c r="A50" t="str">
        <f>'OECD EMPN'!A60</f>
        <v>MLT: Malta</v>
      </c>
      <c r="B50">
        <f>'OECD EMPN'!D60</f>
        <v>3</v>
      </c>
      <c r="C50">
        <f>'OECD EMPN'!F60</f>
        <v>0.1</v>
      </c>
      <c r="D50">
        <f>'OECD EMPN'!G60</f>
        <v>0.1</v>
      </c>
      <c r="E50">
        <f>'OECD EMPN'!H60</f>
        <v>0.1</v>
      </c>
      <c r="F50">
        <f>'OECD EMPN'!J60</f>
        <v>3.9</v>
      </c>
      <c r="G50">
        <f>'OECD EMPN'!K60</f>
        <v>0.6</v>
      </c>
      <c r="H50">
        <f>'OECD EMPN'!M60</f>
        <v>0.2</v>
      </c>
      <c r="I50">
        <f>'OECD EMPN'!N60</f>
        <v>1.9</v>
      </c>
      <c r="J50">
        <f>'OECD EMPN'!P60</f>
        <v>0.1</v>
      </c>
      <c r="K50">
        <f>'OECD EMPN'!Q60</f>
        <v>1.5</v>
      </c>
      <c r="L50">
        <f>'OECD EMPN'!R60</f>
        <v>1.5</v>
      </c>
      <c r="M50">
        <f>'OECD EMPN'!S60</f>
        <v>0.9</v>
      </c>
      <c r="N50">
        <f>'OECD EMPN'!U60</f>
        <v>0</v>
      </c>
      <c r="O50">
        <f>'OECD EMPN'!V60</f>
        <v>1.4</v>
      </c>
      <c r="P50">
        <f>'OECD EMPN'!X60</f>
        <v>3.4</v>
      </c>
      <c r="Q50">
        <f>'OECD EMPN'!Y60</f>
        <v>0.5</v>
      </c>
      <c r="R50">
        <f>'OECD EMPN'!Z60</f>
        <v>0.6</v>
      </c>
      <c r="S50">
        <f>'OECD EMPN'!AB60</f>
        <v>0.7</v>
      </c>
      <c r="T50">
        <f>'OECD EMPN'!AC60</f>
        <v>0.6</v>
      </c>
      <c r="U50">
        <f>'OECD EMPN'!AD60</f>
        <v>5.4</v>
      </c>
      <c r="V50">
        <f>'OECD EMPN'!AE60</f>
        <v>1.6</v>
      </c>
      <c r="W50">
        <f>'OECD EMPN'!AF60</f>
        <v>11.8</v>
      </c>
      <c r="X50">
        <f>'OECD EMPN'!AI60</f>
        <v>29.1</v>
      </c>
      <c r="Y50">
        <f>'OECD EMPN'!AJ60</f>
        <v>11.2</v>
      </c>
      <c r="Z50">
        <f>'OECD EMPN'!AK60</f>
        <v>11.6</v>
      </c>
      <c r="AA50">
        <f>'OECD EMPN'!AM60</f>
        <v>1.4</v>
      </c>
      <c r="AB50">
        <f>'OECD EMPN'!AN60</f>
        <v>3.4</v>
      </c>
      <c r="AC50">
        <f>'OECD EMPN'!AO60</f>
        <v>2.9</v>
      </c>
      <c r="AD50">
        <f>'OECD EMPN'!AP60</f>
        <v>10.199999999999999</v>
      </c>
      <c r="AE50">
        <f>'OECD EMPN'!AQ60</f>
        <v>0.6</v>
      </c>
      <c r="AF50">
        <f>'OECD EMPN'!AR60</f>
        <v>24.8</v>
      </c>
      <c r="AG50">
        <f>'OECD EMPN'!AU60</f>
        <v>16.2</v>
      </c>
      <c r="AH50">
        <f>'OECD EMPN'!AV60</f>
        <v>17.8</v>
      </c>
      <c r="AI50">
        <f>'OECD EMPN'!AW60</f>
        <v>15.6</v>
      </c>
      <c r="AJ50">
        <f>'OECD EMPN'!AY60</f>
        <v>10.6</v>
      </c>
      <c r="AK50">
        <f>'OECD EMPN'!AZ60</f>
        <v>0.6</v>
      </c>
    </row>
    <row r="51" spans="1:37" x14ac:dyDescent="0.25">
      <c r="A51" t="str">
        <f>'OECD EMPN'!A61</f>
        <v>ROU: Romania</v>
      </c>
      <c r="B51">
        <f>'OECD EMPN'!D61</f>
        <v>2251.1</v>
      </c>
      <c r="C51">
        <f>'OECD EMPN'!F61</f>
        <v>44.6</v>
      </c>
      <c r="D51">
        <f>'OECD EMPN'!G61</f>
        <v>23</v>
      </c>
      <c r="E51">
        <f>'OECD EMPN'!H61</f>
        <v>12.3</v>
      </c>
      <c r="F51">
        <f>'OECD EMPN'!J61</f>
        <v>195.5</v>
      </c>
      <c r="G51">
        <f>'OECD EMPN'!K61</f>
        <v>339.6</v>
      </c>
      <c r="H51">
        <f>'OECD EMPN'!M61</f>
        <v>79.7</v>
      </c>
      <c r="I51">
        <f>'OECD EMPN'!N61</f>
        <v>17.7</v>
      </c>
      <c r="J51">
        <f>'OECD EMPN'!P61</f>
        <v>8.9</v>
      </c>
      <c r="K51">
        <f>'OECD EMPN'!Q61</f>
        <v>41.4</v>
      </c>
      <c r="L51">
        <f>'OECD EMPN'!R61</f>
        <v>57.8</v>
      </c>
      <c r="M51">
        <f>'OECD EMPN'!S61</f>
        <v>53.1</v>
      </c>
      <c r="N51">
        <f>'OECD EMPN'!U61</f>
        <v>47.5</v>
      </c>
      <c r="O51">
        <f>'OECD EMPN'!V61</f>
        <v>96.9</v>
      </c>
      <c r="P51">
        <f>'OECD EMPN'!X61</f>
        <v>47.2</v>
      </c>
      <c r="Q51">
        <f>'OECD EMPN'!Y61</f>
        <v>86.4</v>
      </c>
      <c r="R51">
        <f>'OECD EMPN'!Z61</f>
        <v>64.099999999999994</v>
      </c>
      <c r="S51">
        <f>'OECD EMPN'!AB61</f>
        <v>187.3</v>
      </c>
      <c r="T51">
        <f>'OECD EMPN'!AC61</f>
        <v>42.1</v>
      </c>
      <c r="U51">
        <f>'OECD EMPN'!AD61</f>
        <v>161.30000000000001</v>
      </c>
      <c r="V51">
        <f>'OECD EMPN'!AE61</f>
        <v>176.4</v>
      </c>
      <c r="W51">
        <f>'OECD EMPN'!AF61</f>
        <v>632.4</v>
      </c>
      <c r="X51">
        <f>'OECD EMPN'!AI61</f>
        <v>1128.0999999999999</v>
      </c>
      <c r="Y51">
        <f>'OECD EMPN'!AJ61</f>
        <v>484.6</v>
      </c>
      <c r="Z51">
        <f>'OECD EMPN'!AK61</f>
        <v>181.5</v>
      </c>
      <c r="AA51">
        <f>'OECD EMPN'!AM61</f>
        <v>29</v>
      </c>
      <c r="AB51">
        <f>'OECD EMPN'!AN61</f>
        <v>65.900000000000006</v>
      </c>
      <c r="AC51">
        <f>'OECD EMPN'!AO61</f>
        <v>76.3</v>
      </c>
      <c r="AD51">
        <f>'OECD EMPN'!AP61</f>
        <v>103.1</v>
      </c>
      <c r="AE51">
        <f>'OECD EMPN'!AQ61</f>
        <v>31.8</v>
      </c>
      <c r="AF51">
        <f>'OECD EMPN'!AR61</f>
        <v>363</v>
      </c>
      <c r="AG51">
        <f>'OECD EMPN'!AU61</f>
        <v>434.6</v>
      </c>
      <c r="AH51">
        <f>'OECD EMPN'!AV61</f>
        <v>347.1</v>
      </c>
      <c r="AI51">
        <f>'OECD EMPN'!AW61</f>
        <v>377.9</v>
      </c>
      <c r="AJ51">
        <f>'OECD EMPN'!AY61</f>
        <v>236.5</v>
      </c>
      <c r="AK51">
        <f>'OECD EMPN'!AZ61</f>
        <v>0</v>
      </c>
    </row>
    <row r="52" spans="1:37" x14ac:dyDescent="0.25">
      <c r="A52" t="str">
        <f>'OECD EMPN'!A62</f>
        <v>RUS: Russian Federation</v>
      </c>
      <c r="B52">
        <f>'OECD EMPN'!D62</f>
        <v>4845.7</v>
      </c>
      <c r="C52">
        <f>'OECD EMPN'!F62</f>
        <v>710.4</v>
      </c>
      <c r="D52">
        <f>'OECD EMPN'!G62</f>
        <v>424.1</v>
      </c>
      <c r="E52">
        <f>'OECD EMPN'!H62</f>
        <v>384.3</v>
      </c>
      <c r="F52">
        <f>'OECD EMPN'!J62</f>
        <v>1659</v>
      </c>
      <c r="G52">
        <f>'OECD EMPN'!K62</f>
        <v>282.39999999999998</v>
      </c>
      <c r="H52">
        <f>'OECD EMPN'!M62</f>
        <v>223.1</v>
      </c>
      <c r="I52">
        <f>'OECD EMPN'!N62</f>
        <v>251.1</v>
      </c>
      <c r="J52">
        <f>'OECD EMPN'!P62</f>
        <v>241.1</v>
      </c>
      <c r="K52">
        <f>'OECD EMPN'!Q62</f>
        <v>673.3</v>
      </c>
      <c r="L52">
        <f>'OECD EMPN'!R62</f>
        <v>261.2</v>
      </c>
      <c r="M52">
        <f>'OECD EMPN'!S62</f>
        <v>713.4</v>
      </c>
      <c r="N52">
        <f>'OECD EMPN'!U62</f>
        <v>1029.5</v>
      </c>
      <c r="O52">
        <f>'OECD EMPN'!V62</f>
        <v>476.5</v>
      </c>
      <c r="P52">
        <f>'OECD EMPN'!X62</f>
        <v>675.2</v>
      </c>
      <c r="Q52">
        <f>'OECD EMPN'!Y62</f>
        <v>426.4</v>
      </c>
      <c r="R52">
        <f>'OECD EMPN'!Z62</f>
        <v>468.8</v>
      </c>
      <c r="S52">
        <f>'OECD EMPN'!AB62</f>
        <v>532.79999999999995</v>
      </c>
      <c r="T52">
        <f>'OECD EMPN'!AC62</f>
        <v>1264.2</v>
      </c>
      <c r="U52">
        <f>'OECD EMPN'!AD62</f>
        <v>947.4</v>
      </c>
      <c r="V52">
        <f>'OECD EMPN'!AE62</f>
        <v>2676</v>
      </c>
      <c r="W52">
        <f>'OECD EMPN'!AF62</f>
        <v>5496.6</v>
      </c>
      <c r="X52">
        <f>'OECD EMPN'!AI62</f>
        <v>11354.8</v>
      </c>
      <c r="Y52">
        <f>'OECD EMPN'!AJ62</f>
        <v>6147.5</v>
      </c>
      <c r="Z52">
        <f>'OECD EMPN'!AK62</f>
        <v>1808.1</v>
      </c>
      <c r="AA52">
        <f>'OECD EMPN'!AM62</f>
        <v>139.1</v>
      </c>
      <c r="AB52">
        <f>'OECD EMPN'!AN62</f>
        <v>666.4</v>
      </c>
      <c r="AC52">
        <f>'OECD EMPN'!AO62</f>
        <v>496.3</v>
      </c>
      <c r="AD52">
        <f>'OECD EMPN'!AP62</f>
        <v>1591.1</v>
      </c>
      <c r="AE52">
        <f>'OECD EMPN'!AQ62</f>
        <v>1446.5</v>
      </c>
      <c r="AF52">
        <f>'OECD EMPN'!AR62</f>
        <v>3688.5</v>
      </c>
      <c r="AG52">
        <f>'OECD EMPN'!AU62</f>
        <v>5351.9</v>
      </c>
      <c r="AH52">
        <f>'OECD EMPN'!AV62</f>
        <v>6653.8</v>
      </c>
      <c r="AI52">
        <f>'OECD EMPN'!AW62</f>
        <v>5568.9</v>
      </c>
      <c r="AJ52">
        <f>'OECD EMPN'!AY62</f>
        <v>2965.3</v>
      </c>
      <c r="AK52">
        <f>'OECD EMPN'!AZ62</f>
        <v>0</v>
      </c>
    </row>
    <row r="53" spans="1:37" x14ac:dyDescent="0.25">
      <c r="A53" t="str">
        <f>'OECD EMPN'!A63</f>
        <v>SAU: Saudi Arabia</v>
      </c>
      <c r="B53">
        <f>'OECD EMPN'!D63</f>
        <v>673.4</v>
      </c>
      <c r="C53">
        <f>'OECD EMPN'!F63</f>
        <v>89</v>
      </c>
      <c r="D53">
        <f>'OECD EMPN'!G63</f>
        <v>19.7</v>
      </c>
      <c r="E53">
        <f>'OECD EMPN'!H63</f>
        <v>29.5</v>
      </c>
      <c r="F53">
        <f>'OECD EMPN'!J63</f>
        <v>144.1</v>
      </c>
      <c r="G53">
        <f>'OECD EMPN'!K63</f>
        <v>109.4</v>
      </c>
      <c r="H53">
        <f>'OECD EMPN'!M63</f>
        <v>29</v>
      </c>
      <c r="I53">
        <f>'OECD EMPN'!N63</f>
        <v>36.299999999999997</v>
      </c>
      <c r="J53">
        <f>'OECD EMPN'!P63</f>
        <v>19.100000000000001</v>
      </c>
      <c r="K53">
        <f>'OECD EMPN'!Q63</f>
        <v>105.5</v>
      </c>
      <c r="L53">
        <f>'OECD EMPN'!R63</f>
        <v>28.3</v>
      </c>
      <c r="M53">
        <f>'OECD EMPN'!S63</f>
        <v>138</v>
      </c>
      <c r="N53">
        <f>'OECD EMPN'!U63</f>
        <v>49.5</v>
      </c>
      <c r="O53">
        <f>'OECD EMPN'!V63</f>
        <v>140.6</v>
      </c>
      <c r="P53">
        <f>'OECD EMPN'!X63</f>
        <v>2.9</v>
      </c>
      <c r="Q53">
        <f>'OECD EMPN'!Y63</f>
        <v>23</v>
      </c>
      <c r="R53">
        <f>'OECD EMPN'!Z63</f>
        <v>26.8</v>
      </c>
      <c r="S53">
        <f>'OECD EMPN'!AB63</f>
        <v>8.1</v>
      </c>
      <c r="T53">
        <f>'OECD EMPN'!AC63</f>
        <v>2.9</v>
      </c>
      <c r="U53">
        <f>'OECD EMPN'!AD63</f>
        <v>132.80000000000001</v>
      </c>
      <c r="V53">
        <f>'OECD EMPN'!AE63</f>
        <v>154.5</v>
      </c>
      <c r="W53">
        <f>'OECD EMPN'!AF63</f>
        <v>1409</v>
      </c>
      <c r="X53">
        <f>'OECD EMPN'!AI63</f>
        <v>1499.2</v>
      </c>
      <c r="Y53">
        <f>'OECD EMPN'!AJ63</f>
        <v>398</v>
      </c>
      <c r="Z53">
        <f>'OECD EMPN'!AK63</f>
        <v>305.3</v>
      </c>
      <c r="AA53">
        <f>'OECD EMPN'!AM63</f>
        <v>17.5</v>
      </c>
      <c r="AB53">
        <f>'OECD EMPN'!AN63</f>
        <v>80.400000000000006</v>
      </c>
      <c r="AC53">
        <f>'OECD EMPN'!AO63</f>
        <v>11.4</v>
      </c>
      <c r="AD53">
        <f>'OECD EMPN'!AP63</f>
        <v>140.80000000000001</v>
      </c>
      <c r="AE53">
        <f>'OECD EMPN'!AQ63</f>
        <v>108.9</v>
      </c>
      <c r="AF53">
        <f>'OECD EMPN'!AR63</f>
        <v>412.8</v>
      </c>
      <c r="AG53">
        <f>'OECD EMPN'!AU63</f>
        <v>1776.5</v>
      </c>
      <c r="AH53">
        <f>'OECD EMPN'!AV63</f>
        <v>1387.7</v>
      </c>
      <c r="AI53">
        <f>'OECD EMPN'!AW63</f>
        <v>568.5</v>
      </c>
      <c r="AJ53">
        <f>'OECD EMPN'!AY63</f>
        <v>245</v>
      </c>
      <c r="AK53">
        <f>'OECD EMPN'!AZ63</f>
        <v>1033.9000000000001</v>
      </c>
    </row>
    <row r="54" spans="1:37" x14ac:dyDescent="0.25">
      <c r="A54" t="str">
        <f>'OECD EMPN'!A64</f>
        <v>ZAF: South Africa</v>
      </c>
      <c r="B54">
        <f>'OECD EMPN'!D64</f>
        <v>892.7</v>
      </c>
      <c r="C54">
        <f>'OECD EMPN'!F64</f>
        <v>65.3</v>
      </c>
      <c r="D54">
        <f>'OECD EMPN'!G64</f>
        <v>372.4</v>
      </c>
      <c r="E54">
        <f>'OECD EMPN'!H64</f>
        <v>18.2</v>
      </c>
      <c r="F54">
        <f>'OECD EMPN'!J64</f>
        <v>382.6</v>
      </c>
      <c r="G54">
        <f>'OECD EMPN'!K64</f>
        <v>227.2</v>
      </c>
      <c r="H54">
        <f>'OECD EMPN'!M64</f>
        <v>77</v>
      </c>
      <c r="I54">
        <f>'OECD EMPN'!N64</f>
        <v>108.1</v>
      </c>
      <c r="J54">
        <f>'OECD EMPN'!P64</f>
        <v>45.2</v>
      </c>
      <c r="K54">
        <f>'OECD EMPN'!Q64</f>
        <v>111.3</v>
      </c>
      <c r="L54">
        <f>'OECD EMPN'!R64</f>
        <v>61.6</v>
      </c>
      <c r="M54">
        <f>'OECD EMPN'!S64</f>
        <v>108.4</v>
      </c>
      <c r="N54">
        <f>'OECD EMPN'!U64</f>
        <v>119.8</v>
      </c>
      <c r="O54">
        <f>'OECD EMPN'!V64</f>
        <v>166.6</v>
      </c>
      <c r="P54">
        <f>'OECD EMPN'!X64</f>
        <v>28.3</v>
      </c>
      <c r="Q54">
        <f>'OECD EMPN'!Y64</f>
        <v>43.2</v>
      </c>
      <c r="R54">
        <f>'OECD EMPN'!Z64</f>
        <v>70</v>
      </c>
      <c r="S54">
        <f>'OECD EMPN'!AB64</f>
        <v>90.9</v>
      </c>
      <c r="T54">
        <f>'OECD EMPN'!AC64</f>
        <v>16</v>
      </c>
      <c r="U54">
        <f>'OECD EMPN'!AD64</f>
        <v>75.900000000000006</v>
      </c>
      <c r="V54">
        <f>'OECD EMPN'!AE64</f>
        <v>462.4</v>
      </c>
      <c r="W54">
        <f>'OECD EMPN'!AF64</f>
        <v>1420.7</v>
      </c>
      <c r="X54">
        <f>'OECD EMPN'!AI64</f>
        <v>2555.1999999999998</v>
      </c>
      <c r="Y54">
        <f>'OECD EMPN'!AJ64</f>
        <v>818.4</v>
      </c>
      <c r="Z54">
        <f>'OECD EMPN'!AK64</f>
        <v>593.6</v>
      </c>
      <c r="AA54">
        <f>'OECD EMPN'!AM64</f>
        <v>64.7</v>
      </c>
      <c r="AB54">
        <f>'OECD EMPN'!AN64</f>
        <v>94.5</v>
      </c>
      <c r="AC54">
        <f>'OECD EMPN'!AO64</f>
        <v>126.3</v>
      </c>
      <c r="AD54">
        <f>'OECD EMPN'!AP64</f>
        <v>431.7</v>
      </c>
      <c r="AE54">
        <f>'OECD EMPN'!AQ64</f>
        <v>111.2</v>
      </c>
      <c r="AF54">
        <f>'OECD EMPN'!AR64</f>
        <v>1567.2</v>
      </c>
      <c r="AG54">
        <f>'OECD EMPN'!AU64</f>
        <v>794.3</v>
      </c>
      <c r="AH54">
        <f>'OECD EMPN'!AV64</f>
        <v>972.4</v>
      </c>
      <c r="AI54">
        <f>'OECD EMPN'!AW64</f>
        <v>1010.5</v>
      </c>
      <c r="AJ54">
        <f>'OECD EMPN'!AY64</f>
        <v>517.4</v>
      </c>
      <c r="AK54">
        <f>'OECD EMPN'!AZ64</f>
        <v>1307.3</v>
      </c>
    </row>
    <row r="55" spans="1:37" x14ac:dyDescent="0.25">
      <c r="A55" t="str">
        <f>'OECD EMPN'!A65</f>
        <v>EASIA: Eastern Asia</v>
      </c>
      <c r="B55">
        <f>'OECD EMPN'!D65</f>
        <v>227855</v>
      </c>
      <c r="C55">
        <f>'OECD EMPN'!F65</f>
        <v>10597</v>
      </c>
      <c r="D55">
        <f>'OECD EMPN'!G65</f>
        <v>3184.9</v>
      </c>
      <c r="E55">
        <f>'OECD EMPN'!H65</f>
        <v>636.1</v>
      </c>
      <c r="F55">
        <f>'OECD EMPN'!J65</f>
        <v>14553.7</v>
      </c>
      <c r="G55">
        <f>'OECD EMPN'!K65</f>
        <v>19769.099999999999</v>
      </c>
      <c r="H55">
        <f>'OECD EMPN'!M65</f>
        <v>2625.3</v>
      </c>
      <c r="I55">
        <f>'OECD EMPN'!N65</f>
        <v>4485.1000000000004</v>
      </c>
      <c r="J55">
        <f>'OECD EMPN'!P65</f>
        <v>1445.6</v>
      </c>
      <c r="K55">
        <f>'OECD EMPN'!Q65</f>
        <v>12901.6</v>
      </c>
      <c r="L55">
        <f>'OECD EMPN'!R65</f>
        <v>6613.4</v>
      </c>
      <c r="M55">
        <f>'OECD EMPN'!S65</f>
        <v>9531.2999999999993</v>
      </c>
      <c r="N55">
        <f>'OECD EMPN'!U65</f>
        <v>9412.2000000000007</v>
      </c>
      <c r="O55">
        <f>'OECD EMPN'!V65</f>
        <v>7692.3</v>
      </c>
      <c r="P55">
        <f>'OECD EMPN'!X65</f>
        <v>16528.8</v>
      </c>
      <c r="Q55">
        <f>'OECD EMPN'!Y65</f>
        <v>10907.5</v>
      </c>
      <c r="R55">
        <f>'OECD EMPN'!Z65</f>
        <v>13443.9</v>
      </c>
      <c r="S55">
        <f>'OECD EMPN'!AB65</f>
        <v>8888.5</v>
      </c>
      <c r="T55">
        <f>'OECD EMPN'!AC65</f>
        <v>2767.6</v>
      </c>
      <c r="U55">
        <f>'OECD EMPN'!AD65</f>
        <v>6459.5</v>
      </c>
      <c r="V55">
        <f>'OECD EMPN'!AE65</f>
        <v>21304.6</v>
      </c>
      <c r="W55">
        <f>'OECD EMPN'!AF65</f>
        <v>80414.3</v>
      </c>
      <c r="X55">
        <f>'OECD EMPN'!AI65</f>
        <v>49991.7</v>
      </c>
      <c r="Y55">
        <f>'OECD EMPN'!AJ65</f>
        <v>38353.300000000003</v>
      </c>
      <c r="Z55">
        <f>'OECD EMPN'!AK65</f>
        <v>18105.599999999999</v>
      </c>
      <c r="AA55">
        <f>'OECD EMPN'!AM65</f>
        <v>3777.3</v>
      </c>
      <c r="AB55">
        <f>'OECD EMPN'!AN65</f>
        <v>5939.3</v>
      </c>
      <c r="AC55">
        <f>'OECD EMPN'!AO65</f>
        <v>5662.4</v>
      </c>
      <c r="AD55">
        <f>'OECD EMPN'!AP65</f>
        <v>23394.2</v>
      </c>
      <c r="AE55">
        <f>'OECD EMPN'!AQ65</f>
        <v>16194</v>
      </c>
      <c r="AF55">
        <f>'OECD EMPN'!AR65</f>
        <v>23037.1</v>
      </c>
      <c r="AG55">
        <f>'OECD EMPN'!AU65</f>
        <v>58955.199999999997</v>
      </c>
      <c r="AH55">
        <f>'OECD EMPN'!AV65</f>
        <v>64106.5</v>
      </c>
      <c r="AI55">
        <f>'OECD EMPN'!AW65</f>
        <v>37556.5</v>
      </c>
      <c r="AJ55">
        <f>'OECD EMPN'!AY65</f>
        <v>29492.9</v>
      </c>
      <c r="AK55">
        <f>'OECD EMPN'!AZ65</f>
        <v>83</v>
      </c>
    </row>
    <row r="56" spans="1:37" x14ac:dyDescent="0.25">
      <c r="A56" t="str">
        <f>'OECD EMPN'!A66</f>
        <v>EU15: European Union (15 countries)</v>
      </c>
      <c r="B56">
        <f>'OECD EMPN'!D66</f>
        <v>5188</v>
      </c>
      <c r="C56">
        <f>'OECD EMPN'!F66</f>
        <v>66.3</v>
      </c>
      <c r="D56">
        <f>'OECD EMPN'!G66</f>
        <v>155.69999999999999</v>
      </c>
      <c r="E56">
        <f>'OECD EMPN'!H66</f>
        <v>46.5</v>
      </c>
      <c r="F56">
        <f>'OECD EMPN'!J66</f>
        <v>3554.8</v>
      </c>
      <c r="G56">
        <f>'OECD EMPN'!K66</f>
        <v>1345.9</v>
      </c>
      <c r="H56">
        <f>'OECD EMPN'!M66</f>
        <v>617.9</v>
      </c>
      <c r="I56">
        <f>'OECD EMPN'!N66</f>
        <v>1101.4000000000001</v>
      </c>
      <c r="J56">
        <f>'OECD EMPN'!P66</f>
        <v>86</v>
      </c>
      <c r="K56">
        <f>'OECD EMPN'!Q66</f>
        <v>1388.2</v>
      </c>
      <c r="L56">
        <f>'OECD EMPN'!R66</f>
        <v>1202.4000000000001</v>
      </c>
      <c r="M56">
        <f>'OECD EMPN'!S66</f>
        <v>874.3</v>
      </c>
      <c r="N56">
        <f>'OECD EMPN'!U66</f>
        <v>781.5</v>
      </c>
      <c r="O56">
        <f>'OECD EMPN'!V66</f>
        <v>2733.9</v>
      </c>
      <c r="P56">
        <f>'OECD EMPN'!X66</f>
        <v>847.8</v>
      </c>
      <c r="Q56">
        <f>'OECD EMPN'!Y66</f>
        <v>1047</v>
      </c>
      <c r="R56">
        <f>'OECD EMPN'!Z66</f>
        <v>2490.1999999999998</v>
      </c>
      <c r="S56">
        <f>'OECD EMPN'!AB66</f>
        <v>1644.5</v>
      </c>
      <c r="T56">
        <f>'OECD EMPN'!AC66</f>
        <v>552.20000000000005</v>
      </c>
      <c r="U56">
        <f>'OECD EMPN'!AD66</f>
        <v>2531.6</v>
      </c>
      <c r="V56">
        <f>'OECD EMPN'!AE66</f>
        <v>1981</v>
      </c>
      <c r="W56">
        <f>'OECD EMPN'!AF66</f>
        <v>11300.9</v>
      </c>
      <c r="X56">
        <f>'OECD EMPN'!AI66</f>
        <v>27142</v>
      </c>
      <c r="Y56">
        <f>'OECD EMPN'!AJ66</f>
        <v>8695.7999999999993</v>
      </c>
      <c r="Z56">
        <f>'OECD EMPN'!AK66</f>
        <v>9971.4</v>
      </c>
      <c r="AA56">
        <f>'OECD EMPN'!AM66</f>
        <v>1411.3</v>
      </c>
      <c r="AB56">
        <f>'OECD EMPN'!AN66</f>
        <v>792.5</v>
      </c>
      <c r="AC56">
        <f>'OECD EMPN'!AO66</f>
        <v>3355.1</v>
      </c>
      <c r="AD56">
        <f>'OECD EMPN'!AP66</f>
        <v>5049.1000000000004</v>
      </c>
      <c r="AE56">
        <f>'OECD EMPN'!AQ66</f>
        <v>2075.3000000000002</v>
      </c>
      <c r="AF56">
        <f>'OECD EMPN'!AR66</f>
        <v>25449.9</v>
      </c>
      <c r="AG56">
        <f>'OECD EMPN'!AU66</f>
        <v>11598</v>
      </c>
      <c r="AH56">
        <f>'OECD EMPN'!AV66</f>
        <v>12608.8</v>
      </c>
      <c r="AI56">
        <f>'OECD EMPN'!AW66</f>
        <v>21452.5</v>
      </c>
      <c r="AJ56">
        <f>'OECD EMPN'!AY66</f>
        <v>8858.7999999999993</v>
      </c>
      <c r="AK56">
        <f>'OECD EMPN'!AZ66</f>
        <v>3631.9</v>
      </c>
    </row>
    <row r="57" spans="1:37" x14ac:dyDescent="0.25">
      <c r="A57" t="str">
        <f>'OECD EMPN'!A67</f>
        <v>EU28: European Union (28 countries)</v>
      </c>
      <c r="B57">
        <f>'OECD EMPN'!D67</f>
        <v>10894.9</v>
      </c>
      <c r="C57">
        <f>'OECD EMPN'!F67</f>
        <v>305.39999999999998</v>
      </c>
      <c r="D57">
        <f>'OECD EMPN'!G67</f>
        <v>270.60000000000002</v>
      </c>
      <c r="E57">
        <f>'OECD EMPN'!H67</f>
        <v>92.6</v>
      </c>
      <c r="F57">
        <f>'OECD EMPN'!J67</f>
        <v>4868.2</v>
      </c>
      <c r="G57">
        <f>'OECD EMPN'!K67</f>
        <v>2306.8000000000002</v>
      </c>
      <c r="H57">
        <f>'OECD EMPN'!M67</f>
        <v>1080.4000000000001</v>
      </c>
      <c r="I57">
        <f>'OECD EMPN'!N67</f>
        <v>1411.4</v>
      </c>
      <c r="J57">
        <f>'OECD EMPN'!P67</f>
        <v>136.19999999999999</v>
      </c>
      <c r="K57">
        <f>'OECD EMPN'!Q67</f>
        <v>1727.5</v>
      </c>
      <c r="L57">
        <f>'OECD EMPN'!R67</f>
        <v>1683.9</v>
      </c>
      <c r="M57">
        <f>'OECD EMPN'!S67</f>
        <v>1266.5999999999999</v>
      </c>
      <c r="N57">
        <f>'OECD EMPN'!U67</f>
        <v>1041.8</v>
      </c>
      <c r="O57">
        <f>'OECD EMPN'!V67</f>
        <v>3665.3</v>
      </c>
      <c r="P57">
        <f>'OECD EMPN'!X67</f>
        <v>1145.9000000000001</v>
      </c>
      <c r="Q57">
        <f>'OECD EMPN'!Y67</f>
        <v>1508.4</v>
      </c>
      <c r="R57">
        <f>'OECD EMPN'!Z67</f>
        <v>3031</v>
      </c>
      <c r="S57">
        <f>'OECD EMPN'!AB67</f>
        <v>2469.3000000000002</v>
      </c>
      <c r="T57">
        <f>'OECD EMPN'!AC67</f>
        <v>729.3</v>
      </c>
      <c r="U57">
        <f>'OECD EMPN'!AD67</f>
        <v>3533.2</v>
      </c>
      <c r="V57">
        <f>'OECD EMPN'!AE67</f>
        <v>2912.2</v>
      </c>
      <c r="W57">
        <f>'OECD EMPN'!AF67</f>
        <v>14545.3</v>
      </c>
      <c r="X57">
        <f>'OECD EMPN'!AI67</f>
        <v>33739.1</v>
      </c>
      <c r="Y57">
        <f>'OECD EMPN'!AJ67</f>
        <v>11405.9</v>
      </c>
      <c r="Z57">
        <f>'OECD EMPN'!AK67</f>
        <v>11367.3</v>
      </c>
      <c r="AA57">
        <f>'OECD EMPN'!AM67</f>
        <v>1664.6</v>
      </c>
      <c r="AB57">
        <f>'OECD EMPN'!AN67</f>
        <v>1068</v>
      </c>
      <c r="AC57">
        <f>'OECD EMPN'!AO67</f>
        <v>3946.1</v>
      </c>
      <c r="AD57">
        <f>'OECD EMPN'!AP67</f>
        <v>5977.5</v>
      </c>
      <c r="AE57">
        <f>'OECD EMPN'!AQ67</f>
        <v>2550.8000000000002</v>
      </c>
      <c r="AF57">
        <f>'OECD EMPN'!AR67</f>
        <v>28660.799999999999</v>
      </c>
      <c r="AG57">
        <f>'OECD EMPN'!AU67</f>
        <v>14590.1</v>
      </c>
      <c r="AH57">
        <f>'OECD EMPN'!AV67</f>
        <v>15612</v>
      </c>
      <c r="AI57">
        <f>'OECD EMPN'!AW67</f>
        <v>24052.3</v>
      </c>
      <c r="AJ57">
        <f>'OECD EMPN'!AY67</f>
        <v>10321.700000000001</v>
      </c>
      <c r="AK57">
        <f>'OECD EMPN'!AZ67</f>
        <v>3693.7</v>
      </c>
    </row>
    <row r="58" spans="1:37" x14ac:dyDescent="0.25">
      <c r="A58" t="str">
        <f>'OECD EMPN'!A68</f>
        <v>EU13: EU28 excluding EU15</v>
      </c>
      <c r="B58">
        <f>'OECD EMPN'!D68</f>
        <v>5707</v>
      </c>
      <c r="C58">
        <f>'OECD EMPN'!F68</f>
        <v>239.1</v>
      </c>
      <c r="D58">
        <f>'OECD EMPN'!G68</f>
        <v>115</v>
      </c>
      <c r="E58">
        <f>'OECD EMPN'!H68</f>
        <v>46.1</v>
      </c>
      <c r="F58">
        <f>'OECD EMPN'!J68</f>
        <v>1313.4</v>
      </c>
      <c r="G58">
        <f>'OECD EMPN'!K68</f>
        <v>960.8</v>
      </c>
      <c r="H58">
        <f>'OECD EMPN'!M68</f>
        <v>462.5</v>
      </c>
      <c r="I58">
        <f>'OECD EMPN'!N68</f>
        <v>310</v>
      </c>
      <c r="J58">
        <f>'OECD EMPN'!P68</f>
        <v>50.2</v>
      </c>
      <c r="K58">
        <f>'OECD EMPN'!Q68</f>
        <v>339.3</v>
      </c>
      <c r="L58">
        <f>'OECD EMPN'!R68</f>
        <v>481.5</v>
      </c>
      <c r="M58">
        <f>'OECD EMPN'!S68</f>
        <v>392.3</v>
      </c>
      <c r="N58">
        <f>'OECD EMPN'!U68</f>
        <v>260.39999999999998</v>
      </c>
      <c r="O58">
        <f>'OECD EMPN'!V68</f>
        <v>931.4</v>
      </c>
      <c r="P58">
        <f>'OECD EMPN'!X68</f>
        <v>298.2</v>
      </c>
      <c r="Q58">
        <f>'OECD EMPN'!Y68</f>
        <v>461.4</v>
      </c>
      <c r="R58">
        <f>'OECD EMPN'!Z68</f>
        <v>540.9</v>
      </c>
      <c r="S58">
        <f>'OECD EMPN'!AB68</f>
        <v>824.8</v>
      </c>
      <c r="T58">
        <f>'OECD EMPN'!AC68</f>
        <v>177.1</v>
      </c>
      <c r="U58">
        <f>'OECD EMPN'!AD68</f>
        <v>1001.5</v>
      </c>
      <c r="V58">
        <f>'OECD EMPN'!AE68</f>
        <v>931.3</v>
      </c>
      <c r="W58">
        <f>'OECD EMPN'!AF68</f>
        <v>3244.4</v>
      </c>
      <c r="X58">
        <f>'OECD EMPN'!AI68</f>
        <v>6597.1</v>
      </c>
      <c r="Y58">
        <f>'OECD EMPN'!AJ68</f>
        <v>2710.1</v>
      </c>
      <c r="Z58">
        <f>'OECD EMPN'!AK68</f>
        <v>1395.9</v>
      </c>
      <c r="AA58">
        <f>'OECD EMPN'!AM68</f>
        <v>253.3</v>
      </c>
      <c r="AB58">
        <f>'OECD EMPN'!AN68</f>
        <v>275.5</v>
      </c>
      <c r="AC58">
        <f>'OECD EMPN'!AO68</f>
        <v>591</v>
      </c>
      <c r="AD58">
        <f>'OECD EMPN'!AP68</f>
        <v>928.4</v>
      </c>
      <c r="AE58">
        <f>'OECD EMPN'!AQ68</f>
        <v>475.5</v>
      </c>
      <c r="AF58">
        <f>'OECD EMPN'!AR68</f>
        <v>3210.9</v>
      </c>
      <c r="AG58">
        <f>'OECD EMPN'!AU68</f>
        <v>2992.1</v>
      </c>
      <c r="AH58">
        <f>'OECD EMPN'!AV68</f>
        <v>3003.2</v>
      </c>
      <c r="AI58">
        <f>'OECD EMPN'!AW68</f>
        <v>2599.8000000000002</v>
      </c>
      <c r="AJ58">
        <f>'OECD EMPN'!AY68</f>
        <v>1462.9</v>
      </c>
      <c r="AK58">
        <f>'OECD EMPN'!AZ68</f>
        <v>61.8</v>
      </c>
    </row>
    <row r="59" spans="1:37" x14ac:dyDescent="0.25">
      <c r="A59" t="str">
        <f>'OECD EMPN'!A69</f>
        <v>EA19: Euro area</v>
      </c>
      <c r="B59">
        <f>'OECD EMPN'!D69</f>
        <v>4995.2</v>
      </c>
      <c r="C59">
        <f>'OECD EMPN'!F69</f>
        <v>50.6</v>
      </c>
      <c r="D59">
        <f>'OECD EMPN'!G69</f>
        <v>133.4</v>
      </c>
      <c r="E59">
        <f>'OECD EMPN'!H69</f>
        <v>13.7</v>
      </c>
      <c r="F59">
        <f>'OECD EMPN'!J69</f>
        <v>3197.1</v>
      </c>
      <c r="G59">
        <f>'OECD EMPN'!K69</f>
        <v>1330.9</v>
      </c>
      <c r="H59">
        <f>'OECD EMPN'!M69</f>
        <v>599.6</v>
      </c>
      <c r="I59">
        <f>'OECD EMPN'!N69</f>
        <v>929.4</v>
      </c>
      <c r="J59">
        <f>'OECD EMPN'!P69</f>
        <v>78.400000000000006</v>
      </c>
      <c r="K59">
        <f>'OECD EMPN'!Q69</f>
        <v>1230.9000000000001</v>
      </c>
      <c r="L59">
        <f>'OECD EMPN'!R69</f>
        <v>1064.3</v>
      </c>
      <c r="M59">
        <f>'OECD EMPN'!S69</f>
        <v>804.8</v>
      </c>
      <c r="N59">
        <f>'OECD EMPN'!U69</f>
        <v>716</v>
      </c>
      <c r="O59">
        <f>'OECD EMPN'!V69</f>
        <v>2474.6</v>
      </c>
      <c r="P59">
        <f>'OECD EMPN'!X69</f>
        <v>733.5</v>
      </c>
      <c r="Q59">
        <f>'OECD EMPN'!Y69</f>
        <v>990.6</v>
      </c>
      <c r="R59">
        <f>'OECD EMPN'!Z69</f>
        <v>2248.4</v>
      </c>
      <c r="S59">
        <f>'OECD EMPN'!AB69</f>
        <v>1517.1</v>
      </c>
      <c r="T59">
        <f>'OECD EMPN'!AC69</f>
        <v>410</v>
      </c>
      <c r="U59">
        <f>'OECD EMPN'!AD69</f>
        <v>2300</v>
      </c>
      <c r="V59">
        <f>'OECD EMPN'!AE69</f>
        <v>1720.8</v>
      </c>
      <c r="W59">
        <f>'OECD EMPN'!AF69</f>
        <v>9135.9</v>
      </c>
      <c r="X59">
        <f>'OECD EMPN'!AI69</f>
        <v>22410.6</v>
      </c>
      <c r="Y59">
        <f>'OECD EMPN'!AJ69</f>
        <v>7293.4</v>
      </c>
      <c r="Z59">
        <f>'OECD EMPN'!AK69</f>
        <v>7898.8</v>
      </c>
      <c r="AA59">
        <f>'OECD EMPN'!AM69</f>
        <v>1000.3</v>
      </c>
      <c r="AB59">
        <f>'OECD EMPN'!AN69</f>
        <v>573.1</v>
      </c>
      <c r="AC59">
        <f>'OECD EMPN'!AO69</f>
        <v>2569</v>
      </c>
      <c r="AD59">
        <f>'OECD EMPN'!AP69</f>
        <v>3964.9</v>
      </c>
      <c r="AE59">
        <f>'OECD EMPN'!AQ69</f>
        <v>1520</v>
      </c>
      <c r="AF59">
        <f>'OECD EMPN'!AR69</f>
        <v>20073.400000000001</v>
      </c>
      <c r="AG59">
        <f>'OECD EMPN'!AU69</f>
        <v>10254.799999999999</v>
      </c>
      <c r="AH59">
        <f>'OECD EMPN'!AV69</f>
        <v>9798</v>
      </c>
      <c r="AI59">
        <f>'OECD EMPN'!AW69</f>
        <v>16668.099999999999</v>
      </c>
      <c r="AJ59">
        <f>'OECD EMPN'!AY69</f>
        <v>7060.5</v>
      </c>
      <c r="AK59">
        <f>'OECD EMPN'!AZ69</f>
        <v>3571.4</v>
      </c>
    </row>
    <row r="60" spans="1:37" x14ac:dyDescent="0.25">
      <c r="A60" t="str">
        <f>'OECD EMPN'!A70</f>
        <v>EA12: Euro area (12 countries)</v>
      </c>
      <c r="B60">
        <f>'OECD EMPN'!D70</f>
        <v>4613.3999999999996</v>
      </c>
      <c r="C60">
        <f>'OECD EMPN'!F70</f>
        <v>43.1</v>
      </c>
      <c r="D60">
        <f>'OECD EMPN'!G70</f>
        <v>124.4</v>
      </c>
      <c r="E60">
        <f>'OECD EMPN'!H70</f>
        <v>12.1</v>
      </c>
      <c r="F60">
        <f>'OECD EMPN'!J70</f>
        <v>3038.3</v>
      </c>
      <c r="G60">
        <f>'OECD EMPN'!K70</f>
        <v>1226.0999999999999</v>
      </c>
      <c r="H60">
        <f>'OECD EMPN'!M70</f>
        <v>497.9</v>
      </c>
      <c r="I60">
        <f>'OECD EMPN'!N70</f>
        <v>883.9</v>
      </c>
      <c r="J60">
        <f>'OECD EMPN'!P70</f>
        <v>72.400000000000006</v>
      </c>
      <c r="K60">
        <f>'OECD EMPN'!Q70</f>
        <v>1187.3</v>
      </c>
      <c r="L60">
        <f>'OECD EMPN'!R70</f>
        <v>1001.1</v>
      </c>
      <c r="M60">
        <f>'OECD EMPN'!S70</f>
        <v>758</v>
      </c>
      <c r="N60">
        <f>'OECD EMPN'!U70</f>
        <v>682.1</v>
      </c>
      <c r="O60">
        <f>'OECD EMPN'!V70</f>
        <v>2322.1999999999998</v>
      </c>
      <c r="P60">
        <f>'OECD EMPN'!X70</f>
        <v>697.2</v>
      </c>
      <c r="Q60">
        <f>'OECD EMPN'!Y70</f>
        <v>926.9</v>
      </c>
      <c r="R60">
        <f>'OECD EMPN'!Z70</f>
        <v>2177.3000000000002</v>
      </c>
      <c r="S60">
        <f>'OECD EMPN'!AB70</f>
        <v>1424.7</v>
      </c>
      <c r="T60">
        <f>'OECD EMPN'!AC70</f>
        <v>399.9</v>
      </c>
      <c r="U60">
        <f>'OECD EMPN'!AD70</f>
        <v>2157.9</v>
      </c>
      <c r="V60">
        <f>'OECD EMPN'!AE70</f>
        <v>1601.1</v>
      </c>
      <c r="W60">
        <f>'OECD EMPN'!AF70</f>
        <v>8650.7999999999993</v>
      </c>
      <c r="X60">
        <f>'OECD EMPN'!AI70</f>
        <v>21372.1</v>
      </c>
      <c r="Y60">
        <f>'OECD EMPN'!AJ70</f>
        <v>6866</v>
      </c>
      <c r="Z60">
        <f>'OECD EMPN'!AK70</f>
        <v>7628.3</v>
      </c>
      <c r="AA60">
        <f>'OECD EMPN'!AM70</f>
        <v>960.2</v>
      </c>
      <c r="AB60">
        <f>'OECD EMPN'!AN70</f>
        <v>533.4</v>
      </c>
      <c r="AC60">
        <f>'OECD EMPN'!AO70</f>
        <v>2460.1999999999998</v>
      </c>
      <c r="AD60">
        <f>'OECD EMPN'!AP70</f>
        <v>3823.3</v>
      </c>
      <c r="AE60">
        <f>'OECD EMPN'!AQ70</f>
        <v>1442.3</v>
      </c>
      <c r="AF60">
        <f>'OECD EMPN'!AR70</f>
        <v>19443.8</v>
      </c>
      <c r="AG60">
        <f>'OECD EMPN'!AU70</f>
        <v>9815</v>
      </c>
      <c r="AH60">
        <f>'OECD EMPN'!AV70</f>
        <v>9239.7000000000007</v>
      </c>
      <c r="AI60">
        <f>'OECD EMPN'!AW70</f>
        <v>16269.4</v>
      </c>
      <c r="AJ60">
        <f>'OECD EMPN'!AY70</f>
        <v>6813</v>
      </c>
      <c r="AK60">
        <f>'OECD EMPN'!AZ70</f>
        <v>3546.8</v>
      </c>
    </row>
    <row r="61" spans="1:37" x14ac:dyDescent="0.25">
      <c r="A61" t="str">
        <f>'OECD EMPN'!A71</f>
        <v>G20: G20 countries</v>
      </c>
      <c r="B61">
        <f>'OECD EMPN'!D71</f>
        <v>534541.4</v>
      </c>
      <c r="C61">
        <f>'OECD EMPN'!F71</f>
        <v>13946.4</v>
      </c>
      <c r="D61">
        <f>'OECD EMPN'!G71</f>
        <v>7133</v>
      </c>
      <c r="E61">
        <f>'OECD EMPN'!H71</f>
        <v>2319.8000000000002</v>
      </c>
      <c r="F61">
        <f>'OECD EMPN'!J71</f>
        <v>41488.199999999997</v>
      </c>
      <c r="G61">
        <f>'OECD EMPN'!K71</f>
        <v>47156.4</v>
      </c>
      <c r="H61">
        <f>'OECD EMPN'!M71</f>
        <v>9040</v>
      </c>
      <c r="I61">
        <f>'OECD EMPN'!N71</f>
        <v>9773.1</v>
      </c>
      <c r="J61">
        <f>'OECD EMPN'!P71</f>
        <v>2287.6</v>
      </c>
      <c r="K61">
        <f>'OECD EMPN'!Q71</f>
        <v>19862.8</v>
      </c>
      <c r="L61">
        <f>'OECD EMPN'!R71</f>
        <v>12715.7</v>
      </c>
      <c r="M61">
        <f>'OECD EMPN'!S71</f>
        <v>18735.2</v>
      </c>
      <c r="N61">
        <f>'OECD EMPN'!U71</f>
        <v>15043.7</v>
      </c>
      <c r="O61">
        <f>'OECD EMPN'!V71</f>
        <v>19370.7</v>
      </c>
      <c r="P61">
        <f>'OECD EMPN'!X71</f>
        <v>21289.8</v>
      </c>
      <c r="Q61">
        <f>'OECD EMPN'!Y71</f>
        <v>15171</v>
      </c>
      <c r="R61">
        <f>'OECD EMPN'!Z71</f>
        <v>20345.7</v>
      </c>
      <c r="S61">
        <f>'OECD EMPN'!AB71</f>
        <v>15278.1</v>
      </c>
      <c r="T61">
        <f>'OECD EMPN'!AC71</f>
        <v>6800.8</v>
      </c>
      <c r="U61">
        <f>'OECD EMPN'!AD71</f>
        <v>28287.4</v>
      </c>
      <c r="V61">
        <f>'OECD EMPN'!AE71</f>
        <v>33291</v>
      </c>
      <c r="W61">
        <f>'OECD EMPN'!AF71</f>
        <v>186587.1</v>
      </c>
      <c r="X61">
        <f>'OECD EMPN'!AI71</f>
        <v>214961.2</v>
      </c>
      <c r="Y61">
        <f>'OECD EMPN'!AJ71</f>
        <v>97837.5</v>
      </c>
      <c r="Z61">
        <f>'OECD EMPN'!AK71</f>
        <v>66673.8</v>
      </c>
      <c r="AA61">
        <f>'OECD EMPN'!AM71</f>
        <v>8982.5</v>
      </c>
      <c r="AB61">
        <f>'OECD EMPN'!AN71</f>
        <v>10749.8</v>
      </c>
      <c r="AC61">
        <f>'OECD EMPN'!AO71</f>
        <v>16675.400000000001</v>
      </c>
      <c r="AD61">
        <f>'OECD EMPN'!AP71</f>
        <v>47370.6</v>
      </c>
      <c r="AE61">
        <f>'OECD EMPN'!AQ71</f>
        <v>24753.7</v>
      </c>
      <c r="AF61">
        <f>'OECD EMPN'!AR71</f>
        <v>110077.1</v>
      </c>
      <c r="AG61">
        <f>'OECD EMPN'!AU71</f>
        <v>123009.8</v>
      </c>
      <c r="AH61">
        <f>'OECD EMPN'!AV71</f>
        <v>138328.29999999999</v>
      </c>
      <c r="AI61">
        <f>'OECD EMPN'!AW71</f>
        <v>107955.4</v>
      </c>
      <c r="AJ61">
        <f>'OECD EMPN'!AY71</f>
        <v>97847.8</v>
      </c>
      <c r="AK61">
        <f>'OECD EMPN'!AZ71</f>
        <v>23657.599999999999</v>
      </c>
    </row>
    <row r="62" spans="1:37" x14ac:dyDescent="0.25">
      <c r="A62" t="str">
        <f>'OECD EMPN'!A72</f>
        <v>ZNAM: North America</v>
      </c>
      <c r="B62">
        <f>'OECD EMPN'!D72</f>
        <v>5473.3</v>
      </c>
      <c r="C62">
        <f>'OECD EMPN'!F72</f>
        <v>410.6</v>
      </c>
      <c r="D62">
        <f>'OECD EMPN'!G72</f>
        <v>361.7</v>
      </c>
      <c r="E62">
        <f>'OECD EMPN'!H72</f>
        <v>636.79999999999995</v>
      </c>
      <c r="F62">
        <f>'OECD EMPN'!J72</f>
        <v>3190.4</v>
      </c>
      <c r="G62">
        <f>'OECD EMPN'!K72</f>
        <v>1240.8</v>
      </c>
      <c r="H62">
        <f>'OECD EMPN'!M72</f>
        <v>608.1</v>
      </c>
      <c r="I62">
        <f>'OECD EMPN'!N72</f>
        <v>1144.7</v>
      </c>
      <c r="J62">
        <f>'OECD EMPN'!P72</f>
        <v>151.9</v>
      </c>
      <c r="K62">
        <f>'OECD EMPN'!Q72</f>
        <v>1173.2</v>
      </c>
      <c r="L62">
        <f>'OECD EMPN'!R72</f>
        <v>1033.4000000000001</v>
      </c>
      <c r="M62">
        <f>'OECD EMPN'!S72</f>
        <v>669.7</v>
      </c>
      <c r="N62">
        <f>'OECD EMPN'!U72</f>
        <v>549.79999999999995</v>
      </c>
      <c r="O62">
        <f>'OECD EMPN'!V72</f>
        <v>1975</v>
      </c>
      <c r="P62">
        <f>'OECD EMPN'!X72</f>
        <v>1750</v>
      </c>
      <c r="Q62">
        <f>'OECD EMPN'!Y72</f>
        <v>654.4</v>
      </c>
      <c r="R62">
        <f>'OECD EMPN'!Z72</f>
        <v>1571.1</v>
      </c>
      <c r="S62">
        <f>'OECD EMPN'!AB72</f>
        <v>1690.8</v>
      </c>
      <c r="T62">
        <f>'OECD EMPN'!AC72</f>
        <v>857.8</v>
      </c>
      <c r="U62">
        <f>'OECD EMPN'!AD72</f>
        <v>2114.8000000000002</v>
      </c>
      <c r="V62">
        <f>'OECD EMPN'!AE72</f>
        <v>1364.5</v>
      </c>
      <c r="W62">
        <f>'OECD EMPN'!AF72</f>
        <v>14034.5</v>
      </c>
      <c r="X62">
        <f>'OECD EMPN'!AI72</f>
        <v>31806.9</v>
      </c>
      <c r="Y62">
        <f>'OECD EMPN'!AJ72</f>
        <v>9165.6</v>
      </c>
      <c r="Z62">
        <f>'OECD EMPN'!AK72</f>
        <v>15959.6</v>
      </c>
      <c r="AA62">
        <f>'OECD EMPN'!AM72</f>
        <v>1940.4</v>
      </c>
      <c r="AB62">
        <f>'OECD EMPN'!AN72</f>
        <v>1040.5</v>
      </c>
      <c r="AC62">
        <f>'OECD EMPN'!AO72</f>
        <v>2836.9</v>
      </c>
      <c r="AD62">
        <f>'OECD EMPN'!AP72</f>
        <v>7694.6</v>
      </c>
      <c r="AE62">
        <f>'OECD EMPN'!AQ72</f>
        <v>2689</v>
      </c>
      <c r="AF62">
        <f>'OECD EMPN'!AR72</f>
        <v>26845.5</v>
      </c>
      <c r="AG62">
        <f>'OECD EMPN'!AU72</f>
        <v>17147.3</v>
      </c>
      <c r="AH62">
        <f>'OECD EMPN'!AV72</f>
        <v>17795.7</v>
      </c>
      <c r="AI62">
        <f>'OECD EMPN'!AW72</f>
        <v>22584.9</v>
      </c>
      <c r="AJ62">
        <f>'OECD EMPN'!AY72</f>
        <v>10250.6</v>
      </c>
      <c r="AK62">
        <f>'OECD EMPN'!AZ72</f>
        <v>2928.1</v>
      </c>
    </row>
    <row r="63" spans="1:37" x14ac:dyDescent="0.25">
      <c r="A63" t="str">
        <f>'OECD EMPN'!A73</f>
        <v>ZEUR: Europe</v>
      </c>
      <c r="B63">
        <f>'OECD EMPN'!D73</f>
        <v>15983.5</v>
      </c>
      <c r="C63">
        <f>'OECD EMPN'!F73</f>
        <v>1045.3</v>
      </c>
      <c r="D63">
        <f>'OECD EMPN'!G73</f>
        <v>704.3</v>
      </c>
      <c r="E63">
        <f>'OECD EMPN'!H73</f>
        <v>507.5</v>
      </c>
      <c r="F63">
        <f>'OECD EMPN'!J73</f>
        <v>6677.9</v>
      </c>
      <c r="G63">
        <f>'OECD EMPN'!K73</f>
        <v>2607.5</v>
      </c>
      <c r="H63">
        <f>'OECD EMPN'!M73</f>
        <v>1354.1</v>
      </c>
      <c r="I63">
        <f>'OECD EMPN'!N73</f>
        <v>1700.5</v>
      </c>
      <c r="J63">
        <f>'OECD EMPN'!P73</f>
        <v>379.1</v>
      </c>
      <c r="K63">
        <f>'OECD EMPN'!Q73</f>
        <v>2489.1999999999998</v>
      </c>
      <c r="L63">
        <f>'OECD EMPN'!R73</f>
        <v>1972.8</v>
      </c>
      <c r="M63">
        <f>'OECD EMPN'!S73</f>
        <v>2008.7</v>
      </c>
      <c r="N63">
        <f>'OECD EMPN'!U73</f>
        <v>2096.6</v>
      </c>
      <c r="O63">
        <f>'OECD EMPN'!V73</f>
        <v>4248.2</v>
      </c>
      <c r="P63">
        <f>'OECD EMPN'!X73</f>
        <v>1941.1</v>
      </c>
      <c r="Q63">
        <f>'OECD EMPN'!Y73</f>
        <v>1976</v>
      </c>
      <c r="R63">
        <f>'OECD EMPN'!Z73</f>
        <v>3606.4</v>
      </c>
      <c r="S63">
        <f>'OECD EMPN'!AB73</f>
        <v>3009.5</v>
      </c>
      <c r="T63">
        <f>'OECD EMPN'!AC73</f>
        <v>2028.9</v>
      </c>
      <c r="U63">
        <f>'OECD EMPN'!AD73</f>
        <v>4560.6000000000004</v>
      </c>
      <c r="V63">
        <f>'OECD EMPN'!AE73</f>
        <v>5665.2</v>
      </c>
      <c r="W63">
        <f>'OECD EMPN'!AF73</f>
        <v>20611.7</v>
      </c>
      <c r="X63">
        <f>'OECD EMPN'!AI73</f>
        <v>46117.5</v>
      </c>
      <c r="Y63">
        <f>'OECD EMPN'!AJ73</f>
        <v>17972.8</v>
      </c>
      <c r="Z63">
        <f>'OECD EMPN'!AK73</f>
        <v>13518.9</v>
      </c>
      <c r="AA63">
        <f>'OECD EMPN'!AM73</f>
        <v>1876.8</v>
      </c>
      <c r="AB63">
        <f>'OECD EMPN'!AN73</f>
        <v>1778.8</v>
      </c>
      <c r="AC63">
        <f>'OECD EMPN'!AO73</f>
        <v>4581.8999999999996</v>
      </c>
      <c r="AD63">
        <f>'OECD EMPN'!AP73</f>
        <v>7856</v>
      </c>
      <c r="AE63">
        <f>'OECD EMPN'!AQ73</f>
        <v>4078.1</v>
      </c>
      <c r="AF63">
        <f>'OECD EMPN'!AR73</f>
        <v>33312.6</v>
      </c>
      <c r="AG63">
        <f>'OECD EMPN'!AU73</f>
        <v>20342.599999999999</v>
      </c>
      <c r="AH63">
        <f>'OECD EMPN'!AV73</f>
        <v>22814.6</v>
      </c>
      <c r="AI63">
        <f>'OECD EMPN'!AW73</f>
        <v>30847.9</v>
      </c>
      <c r="AJ63">
        <f>'OECD EMPN'!AY73</f>
        <v>13622.3</v>
      </c>
      <c r="AK63">
        <f>'OECD EMPN'!AZ73</f>
        <v>3757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2" workbookViewId="0"/>
  </sheetViews>
  <sheetFormatPr defaultColWidth="8.85546875" defaultRowHeight="15" x14ac:dyDescent="0.25"/>
  <cols>
    <col min="1" max="1" width="27.42578125" customWidth="1"/>
    <col min="2" max="2" width="2.42578125" customWidth="1"/>
    <col min="3" max="14" width="14.140625" customWidth="1"/>
  </cols>
  <sheetData>
    <row r="1" spans="1:14" hidden="1" x14ac:dyDescent="0.25">
      <c r="A1" s="16" t="e">
        <f ca="1">DotStatQuery(B1)</f>
        <v>#NAME?</v>
      </c>
      <c r="B1" s="16" t="s">
        <v>184</v>
      </c>
    </row>
    <row r="2" spans="1:14" ht="24" customHeight="1" x14ac:dyDescent="0.25">
      <c r="A2" s="17" t="s">
        <v>185</v>
      </c>
    </row>
    <row r="3" spans="1:14" x14ac:dyDescent="0.25">
      <c r="A3" s="50" t="s">
        <v>24</v>
      </c>
      <c r="B3" s="37"/>
      <c r="C3" s="53" t="s">
        <v>25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7"/>
    </row>
    <row r="4" spans="1:14" ht="24" customHeight="1" x14ac:dyDescent="0.25">
      <c r="A4" s="51" t="s">
        <v>186</v>
      </c>
      <c r="B4" s="37"/>
      <c r="C4" s="52" t="s">
        <v>187</v>
      </c>
      <c r="D4" s="37"/>
      <c r="E4" s="52" t="s">
        <v>188</v>
      </c>
      <c r="F4" s="37"/>
      <c r="G4" s="52" t="s">
        <v>189</v>
      </c>
      <c r="H4" s="37"/>
      <c r="I4" s="52" t="s">
        <v>190</v>
      </c>
      <c r="J4" s="37"/>
      <c r="K4" s="52" t="s">
        <v>191</v>
      </c>
      <c r="L4" s="37"/>
      <c r="M4" s="52" t="s">
        <v>192</v>
      </c>
      <c r="N4" s="37"/>
    </row>
    <row r="5" spans="1:14" ht="63" customHeight="1" x14ac:dyDescent="0.25">
      <c r="A5" s="51" t="s">
        <v>28</v>
      </c>
      <c r="B5" s="37"/>
      <c r="C5" s="18" t="s">
        <v>193</v>
      </c>
      <c r="D5" s="18" t="s">
        <v>194</v>
      </c>
      <c r="E5" s="18" t="s">
        <v>193</v>
      </c>
      <c r="F5" s="18" t="s">
        <v>194</v>
      </c>
      <c r="G5" s="18" t="s">
        <v>193</v>
      </c>
      <c r="H5" s="18" t="s">
        <v>194</v>
      </c>
      <c r="I5" s="18" t="s">
        <v>193</v>
      </c>
      <c r="J5" s="18" t="s">
        <v>194</v>
      </c>
      <c r="K5" s="18" t="s">
        <v>193</v>
      </c>
      <c r="L5" s="18" t="s">
        <v>194</v>
      </c>
      <c r="M5" s="18" t="s">
        <v>193</v>
      </c>
      <c r="N5" s="18" t="s">
        <v>194</v>
      </c>
    </row>
    <row r="6" spans="1:14" x14ac:dyDescent="0.25">
      <c r="A6" s="19" t="s">
        <v>84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x14ac:dyDescent="0.25">
      <c r="A7" s="21" t="s">
        <v>195</v>
      </c>
      <c r="B7" s="20"/>
      <c r="C7" s="22">
        <v>17390</v>
      </c>
      <c r="D7" s="22">
        <v>10427</v>
      </c>
      <c r="E7" s="22">
        <v>6061</v>
      </c>
      <c r="F7" s="22">
        <v>3451</v>
      </c>
      <c r="G7" s="22">
        <v>2949</v>
      </c>
      <c r="H7" s="22">
        <v>1466</v>
      </c>
      <c r="I7" s="22">
        <v>2957</v>
      </c>
      <c r="J7" s="22">
        <v>1941</v>
      </c>
      <c r="K7" s="22">
        <v>151</v>
      </c>
      <c r="L7" s="22">
        <v>48</v>
      </c>
      <c r="M7" s="22">
        <v>31.715</v>
      </c>
      <c r="N7" s="22">
        <v>16.427</v>
      </c>
    </row>
    <row r="8" spans="1:14" x14ac:dyDescent="0.25">
      <c r="A8" s="21" t="s">
        <v>196</v>
      </c>
      <c r="B8" s="20"/>
      <c r="C8" s="23">
        <v>13142.207</v>
      </c>
      <c r="D8" s="23">
        <v>4268.8580000000002</v>
      </c>
      <c r="E8" s="23">
        <v>2750.683</v>
      </c>
      <c r="F8" s="23">
        <v>2190.2440000000001</v>
      </c>
      <c r="G8" s="23">
        <v>1169.6790000000001</v>
      </c>
      <c r="H8" s="23">
        <v>999.32500000000005</v>
      </c>
      <c r="I8" s="23">
        <v>1540.5920000000001</v>
      </c>
      <c r="J8" s="23">
        <v>1143.9290000000001</v>
      </c>
      <c r="K8" s="23">
        <v>40.411999999999999</v>
      </c>
      <c r="L8" s="23">
        <v>46.99</v>
      </c>
      <c r="M8" s="23">
        <v>17.47</v>
      </c>
      <c r="N8" s="23">
        <v>15.18</v>
      </c>
    </row>
    <row r="9" spans="1:14" x14ac:dyDescent="0.25">
      <c r="A9" s="21" t="s">
        <v>197</v>
      </c>
      <c r="B9" s="20"/>
      <c r="C9" s="22">
        <v>32184.7</v>
      </c>
      <c r="D9" s="22">
        <v>15967.8</v>
      </c>
      <c r="E9" s="22">
        <v>9208.1</v>
      </c>
      <c r="F9" s="22">
        <v>5799.6</v>
      </c>
      <c r="G9" s="22">
        <v>4169.7</v>
      </c>
      <c r="H9" s="22">
        <v>2219.6999999999998</v>
      </c>
      <c r="I9" s="22">
        <v>5127.8</v>
      </c>
      <c r="J9" s="22">
        <v>3664</v>
      </c>
      <c r="K9" s="22">
        <v>-89.4</v>
      </c>
      <c r="L9" s="22">
        <v>-84.1</v>
      </c>
      <c r="M9" s="22">
        <v>44</v>
      </c>
      <c r="N9" s="22">
        <v>23.4</v>
      </c>
    </row>
    <row r="10" spans="1:14" x14ac:dyDescent="0.25">
      <c r="A10" s="21" t="s">
        <v>198</v>
      </c>
      <c r="B10" s="20"/>
      <c r="C10" s="23">
        <v>4296151.79</v>
      </c>
      <c r="D10" s="23">
        <v>1176806.6969999999</v>
      </c>
      <c r="E10" s="23">
        <v>1262313.6129999999</v>
      </c>
      <c r="F10" s="23">
        <v>414529.82299999997</v>
      </c>
      <c r="G10" s="23">
        <v>410617.86</v>
      </c>
      <c r="H10" s="23">
        <v>197186.617</v>
      </c>
      <c r="I10" s="23">
        <v>825702.42099999997</v>
      </c>
      <c r="J10" s="23">
        <v>207059.06099999999</v>
      </c>
      <c r="K10" s="23">
        <v>25993.348999999998</v>
      </c>
      <c r="L10" s="23">
        <v>10284.14</v>
      </c>
      <c r="M10" s="23" t="s">
        <v>199</v>
      </c>
      <c r="N10" s="23" t="s">
        <v>199</v>
      </c>
    </row>
    <row r="11" spans="1:14" x14ac:dyDescent="0.25">
      <c r="A11" s="21" t="s">
        <v>200</v>
      </c>
      <c r="B11" s="20"/>
      <c r="C11" s="22">
        <v>155577</v>
      </c>
      <c r="D11" s="22">
        <v>41847</v>
      </c>
      <c r="E11" s="22">
        <v>40096</v>
      </c>
      <c r="F11" s="22">
        <v>17707</v>
      </c>
      <c r="G11" s="22">
        <v>14359</v>
      </c>
      <c r="H11" s="22">
        <v>4980</v>
      </c>
      <c r="I11" s="22">
        <v>25779</v>
      </c>
      <c r="J11" s="22">
        <v>12717</v>
      </c>
      <c r="K11" s="22">
        <v>-42</v>
      </c>
      <c r="L11" s="22">
        <v>10</v>
      </c>
      <c r="M11" s="22">
        <v>30.922000000000001</v>
      </c>
      <c r="N11" s="22">
        <v>11.698</v>
      </c>
    </row>
    <row r="12" spans="1:14" x14ac:dyDescent="0.25">
      <c r="A12" s="21" t="s">
        <v>201</v>
      </c>
      <c r="B12" s="20"/>
      <c r="C12" s="23">
        <v>41360</v>
      </c>
      <c r="D12" s="23">
        <v>92114</v>
      </c>
      <c r="E12" s="23">
        <v>18022</v>
      </c>
      <c r="F12" s="23">
        <v>60233</v>
      </c>
      <c r="G12" s="23">
        <v>6417</v>
      </c>
      <c r="H12" s="23">
        <v>16429</v>
      </c>
      <c r="I12" s="23">
        <v>11520</v>
      </c>
      <c r="J12" s="23">
        <v>43707</v>
      </c>
      <c r="K12" s="23">
        <v>85</v>
      </c>
      <c r="L12" s="23">
        <v>98</v>
      </c>
      <c r="M12" s="23">
        <v>11.451000000000001</v>
      </c>
      <c r="N12" s="23">
        <v>22.722000000000001</v>
      </c>
    </row>
    <row r="13" spans="1:14" x14ac:dyDescent="0.25">
      <c r="A13" s="21" t="s">
        <v>202</v>
      </c>
      <c r="B13" s="20"/>
      <c r="C13" s="22">
        <v>429.8</v>
      </c>
      <c r="D13" s="22">
        <v>45.4</v>
      </c>
      <c r="E13" s="22">
        <v>106.1</v>
      </c>
      <c r="F13" s="22">
        <v>11</v>
      </c>
      <c r="G13" s="22">
        <v>50.2</v>
      </c>
      <c r="H13" s="22">
        <v>9.1999999999999993</v>
      </c>
      <c r="I13" s="22">
        <v>56</v>
      </c>
      <c r="J13" s="22">
        <v>1.8</v>
      </c>
      <c r="K13" s="22">
        <v>-0.1</v>
      </c>
      <c r="L13" s="22">
        <v>0</v>
      </c>
      <c r="M13" s="22">
        <v>3.1</v>
      </c>
      <c r="N13" s="22">
        <v>0.3</v>
      </c>
    </row>
    <row r="14" spans="1:14" x14ac:dyDescent="0.25">
      <c r="A14" s="21" t="s">
        <v>203</v>
      </c>
      <c r="B14" s="20"/>
      <c r="C14" s="23">
        <v>7559</v>
      </c>
      <c r="D14" s="23">
        <v>1835</v>
      </c>
      <c r="E14" s="23">
        <v>2022</v>
      </c>
      <c r="F14" s="23">
        <v>1315</v>
      </c>
      <c r="G14" s="23">
        <v>775</v>
      </c>
      <c r="H14" s="23">
        <v>264</v>
      </c>
      <c r="I14" s="23">
        <v>1266</v>
      </c>
      <c r="J14" s="23">
        <v>1056</v>
      </c>
      <c r="K14" s="23">
        <v>-19</v>
      </c>
      <c r="L14" s="23">
        <v>-5</v>
      </c>
      <c r="M14" s="23">
        <v>12.8</v>
      </c>
      <c r="N14" s="23">
        <v>4.4000000000000004</v>
      </c>
    </row>
    <row r="15" spans="1:14" x14ac:dyDescent="0.25">
      <c r="A15" s="21" t="s">
        <v>204</v>
      </c>
      <c r="B15" s="20"/>
      <c r="C15" s="22">
        <v>64869</v>
      </c>
      <c r="D15" s="22">
        <v>26029</v>
      </c>
      <c r="E15" s="22">
        <v>19595</v>
      </c>
      <c r="F15" s="22">
        <v>12412</v>
      </c>
      <c r="G15" s="22">
        <v>8882</v>
      </c>
      <c r="H15" s="22">
        <v>4218</v>
      </c>
      <c r="I15" s="22">
        <v>9941</v>
      </c>
      <c r="J15" s="22">
        <v>7853</v>
      </c>
      <c r="K15" s="22">
        <v>772</v>
      </c>
      <c r="L15" s="22">
        <v>341</v>
      </c>
      <c r="M15" s="22">
        <v>111</v>
      </c>
      <c r="N15" s="22">
        <v>46</v>
      </c>
    </row>
    <row r="16" spans="1:14" x14ac:dyDescent="0.25">
      <c r="A16" s="21" t="s">
        <v>205</v>
      </c>
      <c r="B16" s="20"/>
      <c r="C16" s="23">
        <v>137727</v>
      </c>
      <c r="D16" s="23">
        <v>46535</v>
      </c>
      <c r="E16" s="23">
        <v>45580</v>
      </c>
      <c r="F16" s="23">
        <v>22858</v>
      </c>
      <c r="G16" s="23">
        <v>24028</v>
      </c>
      <c r="H16" s="23">
        <v>8909</v>
      </c>
      <c r="I16" s="23">
        <v>21374</v>
      </c>
      <c r="J16" s="23">
        <v>13883</v>
      </c>
      <c r="K16" s="23">
        <v>178</v>
      </c>
      <c r="L16" s="23">
        <v>66</v>
      </c>
      <c r="M16" s="23">
        <v>348</v>
      </c>
      <c r="N16" s="23">
        <v>131</v>
      </c>
    </row>
    <row r="17" spans="1:14" x14ac:dyDescent="0.25">
      <c r="A17" s="21" t="s">
        <v>206</v>
      </c>
      <c r="B17" s="20"/>
      <c r="C17" s="22">
        <v>1561214</v>
      </c>
      <c r="D17" s="22">
        <v>950652</v>
      </c>
      <c r="E17" s="22">
        <v>392029</v>
      </c>
      <c r="F17" s="22">
        <v>450794</v>
      </c>
      <c r="G17" s="22">
        <v>89594</v>
      </c>
      <c r="H17" s="22">
        <v>149504</v>
      </c>
      <c r="I17" s="22">
        <v>294084</v>
      </c>
      <c r="J17" s="22">
        <v>298569</v>
      </c>
      <c r="K17" s="22">
        <v>8351</v>
      </c>
      <c r="L17" s="22">
        <v>2721</v>
      </c>
      <c r="M17" s="22">
        <v>16.291</v>
      </c>
      <c r="N17" s="22">
        <v>20.789000000000001</v>
      </c>
    </row>
    <row r="18" spans="1:14" x14ac:dyDescent="0.25">
      <c r="A18" s="21" t="s">
        <v>207</v>
      </c>
      <c r="B18" s="20"/>
      <c r="C18" s="23">
        <v>50506.5</v>
      </c>
      <c r="D18" s="23">
        <v>25044.1</v>
      </c>
      <c r="E18" s="23">
        <v>10896.2</v>
      </c>
      <c r="F18" s="23">
        <v>8888.5</v>
      </c>
      <c r="G18" s="23">
        <v>5723.3</v>
      </c>
      <c r="H18" s="23">
        <v>4034.3</v>
      </c>
      <c r="I18" s="23">
        <v>4864.1000000000004</v>
      </c>
      <c r="J18" s="23">
        <v>4486.5</v>
      </c>
      <c r="K18" s="23">
        <v>308.8</v>
      </c>
      <c r="L18" s="23">
        <v>367.7</v>
      </c>
      <c r="M18" s="23">
        <v>109.7</v>
      </c>
      <c r="N18" s="23">
        <v>59.9</v>
      </c>
    </row>
    <row r="19" spans="1:14" x14ac:dyDescent="0.25">
      <c r="A19" s="21" t="s">
        <v>208</v>
      </c>
      <c r="B19" s="20"/>
      <c r="C19" s="22">
        <v>22424500</v>
      </c>
      <c r="D19" s="22">
        <v>9255400</v>
      </c>
      <c r="E19" s="22">
        <v>8516400</v>
      </c>
      <c r="F19" s="22">
        <v>3015900</v>
      </c>
      <c r="G19" s="22">
        <v>2266700</v>
      </c>
      <c r="H19" s="22">
        <v>802700</v>
      </c>
      <c r="I19" s="22" t="s">
        <v>199</v>
      </c>
      <c r="J19" s="22" t="s">
        <v>199</v>
      </c>
      <c r="K19" s="22" t="s">
        <v>199</v>
      </c>
      <c r="L19" s="22" t="s">
        <v>199</v>
      </c>
      <c r="M19" s="22">
        <v>328</v>
      </c>
      <c r="N19" s="22">
        <v>124</v>
      </c>
    </row>
    <row r="20" spans="1:14" x14ac:dyDescent="0.25">
      <c r="A20" s="21" t="s">
        <v>209</v>
      </c>
      <c r="B20" s="20"/>
      <c r="C20" s="23">
        <v>144820316</v>
      </c>
      <c r="D20" s="23">
        <v>17629352</v>
      </c>
      <c r="E20" s="23">
        <v>38090317</v>
      </c>
      <c r="F20" s="23">
        <v>6699394</v>
      </c>
      <c r="G20" s="23">
        <v>9391789</v>
      </c>
      <c r="H20" s="23">
        <v>1980796</v>
      </c>
      <c r="I20" s="23">
        <v>28334763</v>
      </c>
      <c r="J20" s="23">
        <v>4673860</v>
      </c>
      <c r="K20" s="23">
        <v>363765</v>
      </c>
      <c r="L20" s="23">
        <v>44738</v>
      </c>
      <c r="M20" s="23">
        <v>175.2</v>
      </c>
      <c r="N20" s="23">
        <v>44.2</v>
      </c>
    </row>
    <row r="21" spans="1:14" x14ac:dyDescent="0.25">
      <c r="A21" s="21" t="s">
        <v>210</v>
      </c>
      <c r="B21" s="20"/>
      <c r="C21" s="22">
        <v>245.93</v>
      </c>
      <c r="D21" s="22">
        <v>156.44999999999999</v>
      </c>
      <c r="E21" s="22">
        <v>61.082999999999998</v>
      </c>
      <c r="F21" s="22">
        <v>78.703999999999994</v>
      </c>
      <c r="G21" s="22">
        <v>33.743000000000002</v>
      </c>
      <c r="H21" s="22">
        <v>41.521000000000001</v>
      </c>
      <c r="I21" s="22">
        <v>26.463999999999999</v>
      </c>
      <c r="J21" s="22">
        <v>36.499000000000002</v>
      </c>
      <c r="K21" s="22">
        <v>0.876</v>
      </c>
      <c r="L21" s="22">
        <v>0.68400000000000005</v>
      </c>
      <c r="M21" s="22">
        <v>2.8730000000000002</v>
      </c>
      <c r="N21" s="22">
        <v>2.351</v>
      </c>
    </row>
    <row r="22" spans="1:14" x14ac:dyDescent="0.25">
      <c r="A22" s="24" t="s">
        <v>211</v>
      </c>
      <c r="B22" s="20"/>
      <c r="C22" s="23">
        <v>2026.5</v>
      </c>
      <c r="D22" s="23">
        <v>215.7</v>
      </c>
      <c r="E22" s="23">
        <v>532.5</v>
      </c>
      <c r="F22" s="23">
        <v>169.2</v>
      </c>
      <c r="G22" s="23">
        <v>126.7</v>
      </c>
      <c r="H22" s="23">
        <v>17.5</v>
      </c>
      <c r="I22" s="23">
        <v>407.4</v>
      </c>
      <c r="J22" s="23">
        <v>151.69999999999999</v>
      </c>
      <c r="K22" s="23">
        <v>-1.5</v>
      </c>
      <c r="L22" s="23">
        <v>0.1</v>
      </c>
      <c r="M22" s="23">
        <v>6.6</v>
      </c>
      <c r="N22" s="23">
        <v>0.2</v>
      </c>
    </row>
    <row r="23" spans="1:14" x14ac:dyDescent="0.25">
      <c r="A23" s="21" t="s">
        <v>212</v>
      </c>
      <c r="B23" s="20"/>
      <c r="C23" s="22">
        <v>720647.26100000006</v>
      </c>
      <c r="D23" s="22">
        <v>275739.48700000002</v>
      </c>
      <c r="E23" s="22">
        <v>210925.78400000001</v>
      </c>
      <c r="F23" s="22">
        <v>65884.478000000003</v>
      </c>
      <c r="G23" s="22">
        <v>38561.97</v>
      </c>
      <c r="H23" s="22">
        <v>25493.957999999999</v>
      </c>
      <c r="I23" s="22">
        <v>170135.56</v>
      </c>
      <c r="J23" s="22">
        <v>39511.928999999996</v>
      </c>
      <c r="K23" s="22">
        <v>2228.2539999999999</v>
      </c>
      <c r="L23" s="22">
        <v>878.59100000000001</v>
      </c>
      <c r="M23" s="22">
        <v>155.35499999999999</v>
      </c>
      <c r="N23" s="22">
        <v>118.422</v>
      </c>
    </row>
    <row r="24" spans="1:14" x14ac:dyDescent="0.25">
      <c r="A24" s="21" t="s">
        <v>213</v>
      </c>
      <c r="B24" s="20"/>
      <c r="C24" s="23">
        <v>41782</v>
      </c>
      <c r="D24" s="23">
        <v>5784</v>
      </c>
      <c r="E24" s="23">
        <v>9497</v>
      </c>
      <c r="F24" s="23">
        <v>2423</v>
      </c>
      <c r="G24" s="23">
        <v>3475</v>
      </c>
      <c r="H24" s="23">
        <v>902</v>
      </c>
      <c r="I24" s="23">
        <v>6007</v>
      </c>
      <c r="J24" s="23">
        <v>1552</v>
      </c>
      <c r="K24" s="23">
        <v>15</v>
      </c>
      <c r="L24" s="23">
        <v>-31</v>
      </c>
      <c r="M24" s="23">
        <v>43</v>
      </c>
      <c r="N24" s="23">
        <v>13</v>
      </c>
    </row>
    <row r="25" spans="1:14" x14ac:dyDescent="0.25">
      <c r="A25" s="21" t="s">
        <v>214</v>
      </c>
      <c r="B25" s="20"/>
      <c r="C25" s="22">
        <v>56741</v>
      </c>
      <c r="D25" s="22">
        <v>12448</v>
      </c>
      <c r="E25" s="22">
        <v>15300</v>
      </c>
      <c r="F25" s="22">
        <v>6492</v>
      </c>
      <c r="G25" s="22">
        <v>7609</v>
      </c>
      <c r="H25" s="22">
        <v>2019</v>
      </c>
      <c r="I25" s="22">
        <v>7709</v>
      </c>
      <c r="J25" s="22">
        <v>4473</v>
      </c>
      <c r="K25" s="22">
        <v>-18</v>
      </c>
      <c r="L25" s="22">
        <v>0</v>
      </c>
      <c r="M25" s="22">
        <v>9.3000000000000007</v>
      </c>
      <c r="N25" s="22">
        <v>2.5</v>
      </c>
    </row>
    <row r="26" spans="1:14" x14ac:dyDescent="0.25">
      <c r="A26" s="21" t="s">
        <v>215</v>
      </c>
      <c r="B26" s="20"/>
      <c r="C26" s="23">
        <v>4356.4840000000004</v>
      </c>
      <c r="D26" s="23">
        <v>1175.9290000000001</v>
      </c>
      <c r="E26" s="23">
        <v>878.67700000000002</v>
      </c>
      <c r="F26" s="23">
        <v>505.16399999999999</v>
      </c>
      <c r="G26" s="23">
        <v>356.76100000000002</v>
      </c>
      <c r="H26" s="23">
        <v>204.215</v>
      </c>
      <c r="I26" s="23">
        <v>503.59199999999998</v>
      </c>
      <c r="J26" s="23">
        <v>225.114</v>
      </c>
      <c r="K26" s="23">
        <v>18.324000000000002</v>
      </c>
      <c r="L26" s="23">
        <v>75.834999999999994</v>
      </c>
      <c r="M26" s="23">
        <v>12.057</v>
      </c>
      <c r="N26" s="23">
        <v>6.2270000000000003</v>
      </c>
    </row>
    <row r="27" spans="1:14" x14ac:dyDescent="0.25">
      <c r="A27" s="21" t="s">
        <v>216</v>
      </c>
      <c r="B27" s="20"/>
      <c r="C27" s="22">
        <v>1907.855</v>
      </c>
      <c r="D27" s="22">
        <v>209.029</v>
      </c>
      <c r="E27" s="22">
        <v>646.14</v>
      </c>
      <c r="F27" s="22">
        <v>55.09</v>
      </c>
      <c r="G27" s="22">
        <v>156.30000000000001</v>
      </c>
      <c r="H27" s="22">
        <v>45.83</v>
      </c>
      <c r="I27" s="22">
        <v>492.09699999999998</v>
      </c>
      <c r="J27" s="22">
        <v>9.3350000000000009</v>
      </c>
      <c r="K27" s="22">
        <v>-2.2650000000000001</v>
      </c>
      <c r="L27" s="22">
        <v>-7.2999999999999995E-2</v>
      </c>
      <c r="M27" s="22">
        <v>8.5920000000000005</v>
      </c>
      <c r="N27" s="22">
        <v>2.2280000000000002</v>
      </c>
    </row>
    <row r="28" spans="1:14" x14ac:dyDescent="0.25">
      <c r="A28" s="21" t="s">
        <v>217</v>
      </c>
      <c r="B28" s="20"/>
      <c r="C28" s="23">
        <v>36741</v>
      </c>
      <c r="D28" s="23">
        <v>15161</v>
      </c>
      <c r="E28" s="23">
        <v>8061</v>
      </c>
      <c r="F28" s="23">
        <v>6833</v>
      </c>
      <c r="G28" s="23">
        <v>3954</v>
      </c>
      <c r="H28" s="23">
        <v>2115</v>
      </c>
      <c r="I28" s="23">
        <v>4057</v>
      </c>
      <c r="J28" s="23">
        <v>4711</v>
      </c>
      <c r="K28" s="23">
        <v>50</v>
      </c>
      <c r="L28" s="23">
        <v>7</v>
      </c>
      <c r="M28" s="23">
        <v>83.8</v>
      </c>
      <c r="N28" s="23">
        <v>39.9</v>
      </c>
    </row>
    <row r="29" spans="1:14" x14ac:dyDescent="0.25">
      <c r="A29" s="21" t="s">
        <v>218</v>
      </c>
      <c r="B29" s="20"/>
      <c r="C29" s="22">
        <v>23031.416700000002</v>
      </c>
      <c r="D29" s="22">
        <v>80032.204400000002</v>
      </c>
      <c r="E29" s="22">
        <v>7470.1342000000004</v>
      </c>
      <c r="F29" s="22">
        <v>28686.775900000001</v>
      </c>
      <c r="G29" s="22" t="s">
        <v>199</v>
      </c>
      <c r="H29" s="22" t="s">
        <v>199</v>
      </c>
      <c r="I29" s="22" t="s">
        <v>199</v>
      </c>
      <c r="J29" s="22" t="s">
        <v>199</v>
      </c>
      <c r="K29" s="22" t="s">
        <v>199</v>
      </c>
      <c r="L29" s="22" t="s">
        <v>199</v>
      </c>
      <c r="M29" s="22">
        <v>29.100999999999999</v>
      </c>
      <c r="N29" s="22">
        <v>46.713000000000001</v>
      </c>
    </row>
    <row r="30" spans="1:14" x14ac:dyDescent="0.25">
      <c r="A30" s="21" t="s">
        <v>219</v>
      </c>
      <c r="B30" s="20"/>
      <c r="C30" s="23">
        <v>32794</v>
      </c>
      <c r="D30" s="23">
        <v>21282</v>
      </c>
      <c r="E30" s="23">
        <v>12217</v>
      </c>
      <c r="F30" s="23">
        <v>11848</v>
      </c>
      <c r="G30" s="23">
        <v>6748</v>
      </c>
      <c r="H30" s="23">
        <v>4114</v>
      </c>
      <c r="I30" s="23">
        <v>5410</v>
      </c>
      <c r="J30" s="23">
        <v>7721</v>
      </c>
      <c r="K30" s="23">
        <v>59</v>
      </c>
      <c r="L30" s="23">
        <v>13</v>
      </c>
      <c r="M30" s="23">
        <v>96.19</v>
      </c>
      <c r="N30" s="23">
        <v>40.64</v>
      </c>
    </row>
    <row r="31" spans="1:14" x14ac:dyDescent="0.25">
      <c r="A31" s="21" t="s">
        <v>220</v>
      </c>
      <c r="B31" s="20"/>
      <c r="C31" s="22">
        <v>515221</v>
      </c>
      <c r="D31" s="22">
        <v>266206</v>
      </c>
      <c r="E31" s="22">
        <v>184192</v>
      </c>
      <c r="F31" s="22">
        <v>143569</v>
      </c>
      <c r="G31" s="22">
        <v>54606</v>
      </c>
      <c r="H31" s="22">
        <v>45877</v>
      </c>
      <c r="I31" s="22">
        <v>120465</v>
      </c>
      <c r="J31" s="22">
        <v>94460</v>
      </c>
      <c r="K31" s="22">
        <v>9121</v>
      </c>
      <c r="L31" s="22">
        <v>3232</v>
      </c>
      <c r="M31" s="22">
        <v>534</v>
      </c>
      <c r="N31" s="22">
        <v>286</v>
      </c>
    </row>
    <row r="32" spans="1:14" x14ac:dyDescent="0.25">
      <c r="A32" s="25" t="s">
        <v>221</v>
      </c>
    </row>
    <row r="33" spans="1:2" x14ac:dyDescent="0.25">
      <c r="A33" s="26" t="s">
        <v>222</v>
      </c>
    </row>
    <row r="34" spans="1:2" x14ac:dyDescent="0.25">
      <c r="A34" s="27" t="s">
        <v>223</v>
      </c>
      <c r="B34" s="26" t="s">
        <v>224</v>
      </c>
    </row>
    <row r="35" spans="1:2" x14ac:dyDescent="0.25">
      <c r="A35" s="27" t="s">
        <v>225</v>
      </c>
      <c r="B35" s="26" t="s">
        <v>226</v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ref="A2" r:id="rId1" display="http://stats.oecd.org/OECDStat_Metadata/ShowMetadata.ashx?Dataset=STANI4_2020&amp;ShowOnWeb=true&amp;Lang=en" xr:uid="{00000000-0004-0000-0300-000000000000}"/>
    <hyperlink ref="C4" r:id="rId2" display="http://stats.oecd.org/OECDStat_Metadata/ShowMetadata.ashx?Dataset=STANI4_2020&amp;Coords=[VAR].[PROD]&amp;ShowOnWeb=true&amp;Lang=en" xr:uid="{00000000-0004-0000-0300-000001000000}"/>
    <hyperlink ref="E4" r:id="rId3" display="http://stats.oecd.org/OECDStat_Metadata/ShowMetadata.ashx?Dataset=STANI4_2020&amp;Coords=[VAR].[VALU]&amp;ShowOnWeb=true&amp;Lang=en" xr:uid="{00000000-0004-0000-0300-000002000000}"/>
    <hyperlink ref="G4" r:id="rId4" display="http://stats.oecd.org/OECDStat_Metadata/ShowMetadata.ashx?Dataset=STANI4_2020&amp;Coords=[VAR].[LABR]&amp;ShowOnWeb=true&amp;Lang=en" xr:uid="{00000000-0004-0000-0300-000003000000}"/>
    <hyperlink ref="I4" r:id="rId5" display="http://stats.oecd.org/OECDStat_Metadata/ShowMetadata.ashx?Dataset=STANI4_2020&amp;Coords=[VAR].[GOPS]&amp;ShowOnWeb=true&amp;Lang=en" xr:uid="{00000000-0004-0000-0300-000004000000}"/>
    <hyperlink ref="K4" r:id="rId6" display="http://stats.oecd.org/OECDStat_Metadata/ShowMetadata.ashx?Dataset=STANI4_2020&amp;Coords=[VAR].[OTXS]&amp;ShowOnWeb=true&amp;Lang=en" xr:uid="{00000000-0004-0000-0300-000005000000}"/>
    <hyperlink ref="M4" r:id="rId7" display="http://stats.oecd.org/OECDStat_Metadata/ShowMetadata.ashx?Dataset=STANI4_2020&amp;Coords=[VAR].[EMPN]&amp;ShowOnWeb=true&amp;Lang=en" xr:uid="{00000000-0004-0000-0300-000006000000}"/>
    <hyperlink ref="A7" r:id="rId8" display="http://stats.oecd.org/OECDStat_Metadata/ShowMetadata.ashx?Dataset=STANI4_2020&amp;Coords=[LOCATION].[AUS]&amp;ShowOnWeb=true&amp;Lang=en" xr:uid="{00000000-0004-0000-0300-000007000000}"/>
    <hyperlink ref="A8" r:id="rId9" display="http://stats.oecd.org/OECDStat_Metadata/ShowMetadata.ashx?Dataset=STANI4_2020&amp;Coords=[LOCATION].[AUT]&amp;ShowOnWeb=true&amp;Lang=en" xr:uid="{00000000-0004-0000-0300-000008000000}"/>
    <hyperlink ref="A9" r:id="rId10" display="http://stats.oecd.org/OECDStat_Metadata/ShowMetadata.ashx?Dataset=STANI4_2020&amp;Coords=[LOCATION].[BEL]&amp;ShowOnWeb=true&amp;Lang=en" xr:uid="{00000000-0004-0000-0300-000009000000}"/>
    <hyperlink ref="A10" r:id="rId11" display="http://stats.oecd.org/OECDStat_Metadata/ShowMetadata.ashx?Dataset=STANI4_2020&amp;Coords=[LOCATION].[CHL]&amp;ShowOnWeb=true&amp;Lang=en" xr:uid="{00000000-0004-0000-0300-00000A000000}"/>
    <hyperlink ref="A11" r:id="rId12" display="http://stats.oecd.org/OECDStat_Metadata/ShowMetadata.ashx?Dataset=STANI4_2020&amp;Coords=[LOCATION].[CZE]&amp;ShowOnWeb=true&amp;Lang=en" xr:uid="{00000000-0004-0000-0300-00000B000000}"/>
    <hyperlink ref="A12" r:id="rId13" display="http://stats.oecd.org/OECDStat_Metadata/ShowMetadata.ashx?Dataset=STANI4_2020&amp;Coords=[LOCATION].[DNK]&amp;ShowOnWeb=true&amp;Lang=en" xr:uid="{00000000-0004-0000-0300-00000C000000}"/>
    <hyperlink ref="A13" r:id="rId14" display="http://stats.oecd.org/OECDStat_Metadata/ShowMetadata.ashx?Dataset=STANI4_2020&amp;Coords=[LOCATION].[EST]&amp;ShowOnWeb=true&amp;Lang=en" xr:uid="{00000000-0004-0000-0300-00000D000000}"/>
    <hyperlink ref="A14" r:id="rId15" display="http://stats.oecd.org/OECDStat_Metadata/ShowMetadata.ashx?Dataset=STANI4_2020&amp;Coords=[LOCATION].[FIN]&amp;ShowOnWeb=true&amp;Lang=en" xr:uid="{00000000-0004-0000-0300-00000E000000}"/>
    <hyperlink ref="A15" r:id="rId16" display="http://stats.oecd.org/OECDStat_Metadata/ShowMetadata.ashx?Dataset=STANI4_2020&amp;Coords=[LOCATION].[FRA]&amp;ShowOnWeb=true&amp;Lang=en" xr:uid="{00000000-0004-0000-0300-00000F000000}"/>
    <hyperlink ref="A16" r:id="rId17" display="http://stats.oecd.org/OECDStat_Metadata/ShowMetadata.ashx?Dataset=STANI4_2020&amp;Coords=[LOCATION].[DEU]&amp;ShowOnWeb=true&amp;Lang=en" xr:uid="{00000000-0004-0000-0300-000010000000}"/>
    <hyperlink ref="A17" r:id="rId18" display="http://stats.oecd.org/OECDStat_Metadata/ShowMetadata.ashx?Dataset=STANI4_2020&amp;Coords=[LOCATION].[HUN]&amp;ShowOnWeb=true&amp;Lang=en" xr:uid="{00000000-0004-0000-0300-000011000000}"/>
    <hyperlink ref="A18" r:id="rId19" display="http://stats.oecd.org/OECDStat_Metadata/ShowMetadata.ashx?Dataset=STANI4_2020&amp;Coords=[LOCATION].[ITA]&amp;ShowOnWeb=true&amp;Lang=en" xr:uid="{00000000-0004-0000-0300-000012000000}"/>
    <hyperlink ref="A19" r:id="rId20" display="http://stats.oecd.org/OECDStat_Metadata/ShowMetadata.ashx?Dataset=STANI4_2020&amp;Coords=[LOCATION].[JPN]&amp;ShowOnWeb=true&amp;Lang=en" xr:uid="{00000000-0004-0000-0300-000013000000}"/>
    <hyperlink ref="A20" r:id="rId21" display="http://stats.oecd.org/OECDStat_Metadata/ShowMetadata.ashx?Dataset=STANI4_2020&amp;Coords=[LOCATION].[KOR]&amp;ShowOnWeb=true&amp;Lang=en" xr:uid="{00000000-0004-0000-0300-000014000000}"/>
    <hyperlink ref="A21" r:id="rId22" display="http://stats.oecd.org/OECDStat_Metadata/ShowMetadata.ashx?Dataset=STANI4_2020&amp;Coords=[LOCATION].[LVA]&amp;ShowOnWeb=true&amp;Lang=en" xr:uid="{00000000-0004-0000-0300-000015000000}"/>
    <hyperlink ref="A23" r:id="rId23" display="http://stats.oecd.org/OECDStat_Metadata/ShowMetadata.ashx?Dataset=STANI4_2020&amp;Coords=[LOCATION].[MEX]&amp;ShowOnWeb=true&amp;Lang=en" xr:uid="{00000000-0004-0000-0300-000016000000}"/>
    <hyperlink ref="A24" r:id="rId24" display="http://stats.oecd.org/OECDStat_Metadata/ShowMetadata.ashx?Dataset=STANI4_2020&amp;Coords=[LOCATION].[NLD]&amp;ShowOnWeb=true&amp;Lang=en" xr:uid="{00000000-0004-0000-0300-000017000000}"/>
    <hyperlink ref="A25" r:id="rId25" display="http://stats.oecd.org/OECDStat_Metadata/ShowMetadata.ashx?Dataset=STANI4_2020&amp;Coords=[LOCATION].[NOR]&amp;ShowOnWeb=true&amp;Lang=en" xr:uid="{00000000-0004-0000-0300-000018000000}"/>
    <hyperlink ref="A26" r:id="rId26" display="http://stats.oecd.org/OECDStat_Metadata/ShowMetadata.ashx?Dataset=STANI4_2020&amp;Coords=[LOCATION].[PRT]&amp;ShowOnWeb=true&amp;Lang=en" xr:uid="{00000000-0004-0000-0300-000019000000}"/>
    <hyperlink ref="A27" r:id="rId27" display="http://stats.oecd.org/OECDStat_Metadata/ShowMetadata.ashx?Dataset=STANI4_2020&amp;Coords=%5bLOCATION%5d.%5bSVK%5d&amp;ShowOnWeb=true&amp;Lang=en" xr:uid="{00000000-0004-0000-0300-00001A000000}"/>
    <hyperlink ref="A28" r:id="rId28" display="http://stats.oecd.org/OECDStat_Metadata/ShowMetadata.ashx?Dataset=STANI4_2020&amp;Coords=[LOCATION].[ESP]&amp;ShowOnWeb=true&amp;Lang=en" xr:uid="{00000000-0004-0000-0300-00001B000000}"/>
    <hyperlink ref="A29" r:id="rId29" display="http://stats.oecd.org/OECDStat_Metadata/ShowMetadata.ashx?Dataset=STANI4_2020&amp;Coords=[LOCATION].[CHE]&amp;ShowOnWeb=true&amp;Lang=en" xr:uid="{00000000-0004-0000-0300-00001C000000}"/>
    <hyperlink ref="A30" r:id="rId30" display="http://stats.oecd.org/OECDStat_Metadata/ShowMetadata.ashx?Dataset=STANI4_2020&amp;Coords=[LOCATION].[GBR]&amp;ShowOnWeb=true&amp;Lang=en" xr:uid="{00000000-0004-0000-0300-00001D000000}"/>
    <hyperlink ref="A31" r:id="rId31" display="http://stats.oecd.org/OECDStat_Metadata/ShowMetadata.ashx?Dataset=STANI4_2020&amp;Coords=[LOCATION].[USA]&amp;ShowOnWeb=true&amp;Lang=en" xr:uid="{00000000-0004-0000-0300-00001E000000}"/>
    <hyperlink ref="A32" r:id="rId32" display="https://stats-2.oecd.org/index.aspx?DatasetCode=STANI4_2020" xr:uid="{00000000-0004-0000-0300-00001F000000}"/>
  </hyperlinks>
  <pageMargins left="0.7" right="0.7" top="0.75" bottom="0.75" header="0.3" footer="0.3"/>
  <legacyDrawing r:id="rId3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40D3-7BB3-4745-970B-2DB2330E62FF}">
  <dimension ref="A1:Q133"/>
  <sheetViews>
    <sheetView workbookViewId="0">
      <selection activeCell="F15" sqref="F15"/>
    </sheetView>
  </sheetViews>
  <sheetFormatPr defaultRowHeight="15" x14ac:dyDescent="0.25"/>
  <cols>
    <col min="4" max="4" width="38.42578125" customWidth="1"/>
    <col min="5" max="5" width="31.140625" style="35" customWidth="1"/>
    <col min="6" max="6" width="31.7109375" customWidth="1"/>
    <col min="7" max="8" width="12.5703125" customWidth="1"/>
    <col min="9" max="9" width="14.28515625" bestFit="1" customWidth="1"/>
    <col min="10" max="10" width="21.28515625" customWidth="1"/>
    <col min="11" max="11" width="11.7109375" customWidth="1"/>
  </cols>
  <sheetData>
    <row r="1" spans="1:17" ht="18" x14ac:dyDescent="0.25">
      <c r="A1" s="140" t="s">
        <v>2004</v>
      </c>
      <c r="E1"/>
    </row>
    <row r="2" spans="1:17" ht="16.5" x14ac:dyDescent="0.25">
      <c r="A2" s="141" t="s">
        <v>2005</v>
      </c>
      <c r="E2"/>
    </row>
    <row r="3" spans="1:17" x14ac:dyDescent="0.25">
      <c r="A3" t="s">
        <v>2006</v>
      </c>
      <c r="E3"/>
    </row>
    <row r="4" spans="1:17" x14ac:dyDescent="0.25">
      <c r="A4" t="s">
        <v>2007</v>
      </c>
      <c r="E4"/>
      <c r="I4" s="35">
        <f>SUMIFS(E:E,F:F,"&lt;&gt;")</f>
        <v>24227563</v>
      </c>
    </row>
    <row r="6" spans="1:17" x14ac:dyDescent="0.25">
      <c r="A6" s="142" t="s">
        <v>2008</v>
      </c>
      <c r="B6" s="142" t="s">
        <v>2009</v>
      </c>
      <c r="C6" s="142" t="s">
        <v>2010</v>
      </c>
      <c r="D6" s="142" t="s">
        <v>2011</v>
      </c>
      <c r="E6" s="143" t="s">
        <v>2012</v>
      </c>
      <c r="F6" s="144" t="s">
        <v>2013</v>
      </c>
      <c r="G6" s="144" t="s">
        <v>2014</v>
      </c>
      <c r="H6" s="144" t="s">
        <v>2014</v>
      </c>
      <c r="Q6" s="1"/>
    </row>
    <row r="7" spans="1:17" x14ac:dyDescent="0.25">
      <c r="A7" t="s">
        <v>2015</v>
      </c>
      <c r="B7" t="s">
        <v>1</v>
      </c>
      <c r="C7" t="s">
        <v>239</v>
      </c>
      <c r="D7" t="s">
        <v>2016</v>
      </c>
      <c r="E7" s="35" t="s">
        <v>239</v>
      </c>
      <c r="F7" s="145"/>
      <c r="G7" s="145"/>
      <c r="H7" s="145"/>
    </row>
    <row r="8" spans="1:17" x14ac:dyDescent="0.25">
      <c r="A8" t="s">
        <v>2015</v>
      </c>
      <c r="B8" t="s">
        <v>1</v>
      </c>
      <c r="C8" t="s">
        <v>2017</v>
      </c>
      <c r="D8" t="s">
        <v>2018</v>
      </c>
      <c r="E8" s="35">
        <v>24227563</v>
      </c>
      <c r="F8" s="145"/>
      <c r="G8" s="145"/>
      <c r="H8" s="145"/>
    </row>
    <row r="9" spans="1:17" x14ac:dyDescent="0.25">
      <c r="A9" t="s">
        <v>2015</v>
      </c>
      <c r="B9" t="s">
        <v>1</v>
      </c>
      <c r="C9" t="s">
        <v>239</v>
      </c>
      <c r="D9" t="s">
        <v>2019</v>
      </c>
      <c r="E9" s="35" t="s">
        <v>239</v>
      </c>
      <c r="F9" s="145"/>
      <c r="G9" s="145"/>
      <c r="H9" s="145"/>
    </row>
    <row r="10" spans="1:17" x14ac:dyDescent="0.25">
      <c r="A10" t="s">
        <v>2015</v>
      </c>
      <c r="B10" t="s">
        <v>1</v>
      </c>
      <c r="C10" t="s">
        <v>2020</v>
      </c>
      <c r="D10" s="1" t="s">
        <v>2021</v>
      </c>
      <c r="E10" s="107">
        <v>18605459</v>
      </c>
      <c r="F10" s="145"/>
      <c r="G10" s="145"/>
      <c r="H10" s="145"/>
    </row>
    <row r="11" spans="1:17" x14ac:dyDescent="0.25">
      <c r="A11" t="s">
        <v>2015</v>
      </c>
      <c r="B11" t="s">
        <v>1</v>
      </c>
      <c r="C11" t="s">
        <v>2022</v>
      </c>
      <c r="D11" s="1" t="s">
        <v>2023</v>
      </c>
      <c r="E11" s="107">
        <v>5622104</v>
      </c>
      <c r="F11" s="145"/>
      <c r="G11" s="145"/>
      <c r="H11" s="145"/>
    </row>
    <row r="12" spans="1:17" x14ac:dyDescent="0.25">
      <c r="A12" t="s">
        <v>2015</v>
      </c>
      <c r="B12" t="s">
        <v>1</v>
      </c>
      <c r="C12" t="s">
        <v>2024</v>
      </c>
      <c r="D12" t="s">
        <v>2025</v>
      </c>
      <c r="E12" s="35">
        <v>57636</v>
      </c>
      <c r="F12" s="145"/>
      <c r="G12" s="145"/>
      <c r="H12" s="145"/>
    </row>
    <row r="13" spans="1:17" x14ac:dyDescent="0.25">
      <c r="A13" t="s">
        <v>2015</v>
      </c>
      <c r="B13" t="s">
        <v>1</v>
      </c>
      <c r="C13" t="s">
        <v>2026</v>
      </c>
      <c r="D13" t="s">
        <v>2027</v>
      </c>
      <c r="E13" s="35">
        <v>5564468</v>
      </c>
      <c r="F13" s="145"/>
      <c r="G13" s="145"/>
      <c r="H13" s="145"/>
    </row>
    <row r="14" spans="1:17" x14ac:dyDescent="0.25">
      <c r="A14" t="s">
        <v>2015</v>
      </c>
      <c r="B14" t="s">
        <v>1</v>
      </c>
      <c r="C14" t="s">
        <v>239</v>
      </c>
      <c r="D14" t="s">
        <v>2028</v>
      </c>
      <c r="E14" s="35" t="s">
        <v>239</v>
      </c>
      <c r="F14" s="145"/>
      <c r="G14" s="145"/>
      <c r="H14" s="145"/>
    </row>
    <row r="15" spans="1:17" x14ac:dyDescent="0.25">
      <c r="A15" t="s">
        <v>2015</v>
      </c>
      <c r="B15" t="s">
        <v>1</v>
      </c>
      <c r="C15" t="s">
        <v>2029</v>
      </c>
      <c r="D15" s="34" t="s">
        <v>2030</v>
      </c>
      <c r="E15" s="146">
        <v>238592</v>
      </c>
      <c r="F15" s="145" t="s">
        <v>148</v>
      </c>
      <c r="G15" s="145"/>
      <c r="H15" s="145"/>
    </row>
    <row r="16" spans="1:17" x14ac:dyDescent="0.25">
      <c r="A16" t="s">
        <v>2015</v>
      </c>
      <c r="B16" t="s">
        <v>1</v>
      </c>
      <c r="C16" t="s">
        <v>2031</v>
      </c>
      <c r="D16" t="s">
        <v>2032</v>
      </c>
      <c r="E16" s="35">
        <v>23988971</v>
      </c>
      <c r="F16" s="145"/>
      <c r="G16" s="145"/>
      <c r="H16" s="145"/>
    </row>
    <row r="17" spans="1:8" x14ac:dyDescent="0.25">
      <c r="A17" t="s">
        <v>2015</v>
      </c>
      <c r="B17" t="s">
        <v>1</v>
      </c>
      <c r="C17" t="s">
        <v>2033</v>
      </c>
      <c r="D17" t="s">
        <v>2034</v>
      </c>
      <c r="E17" s="35">
        <v>21160039</v>
      </c>
      <c r="F17" s="145"/>
      <c r="G17" s="145"/>
      <c r="H17" s="145"/>
    </row>
    <row r="18" spans="1:8" x14ac:dyDescent="0.25">
      <c r="A18" t="s">
        <v>2015</v>
      </c>
      <c r="B18" t="s">
        <v>1</v>
      </c>
      <c r="C18" t="s">
        <v>2035</v>
      </c>
      <c r="D18" s="34" t="s">
        <v>2036</v>
      </c>
      <c r="E18" s="146">
        <v>257059</v>
      </c>
      <c r="F18" s="145" t="s">
        <v>148</v>
      </c>
      <c r="G18" s="145"/>
      <c r="H18" s="145"/>
    </row>
    <row r="19" spans="1:8" x14ac:dyDescent="0.25">
      <c r="A19" t="s">
        <v>2015</v>
      </c>
      <c r="B19" t="s">
        <v>1</v>
      </c>
      <c r="C19" t="s">
        <v>2037</v>
      </c>
      <c r="D19" s="34" t="s">
        <v>2038</v>
      </c>
      <c r="E19" s="146">
        <v>4657</v>
      </c>
      <c r="F19" s="145"/>
      <c r="G19" s="145"/>
      <c r="H19" s="145"/>
    </row>
    <row r="20" spans="1:8" x14ac:dyDescent="0.25">
      <c r="A20" t="s">
        <v>2015</v>
      </c>
      <c r="B20" t="s">
        <v>1</v>
      </c>
      <c r="C20" t="s">
        <v>2039</v>
      </c>
      <c r="D20" s="34" t="s">
        <v>2040</v>
      </c>
      <c r="E20" s="146">
        <v>4750</v>
      </c>
      <c r="F20" s="145"/>
      <c r="G20" s="145"/>
      <c r="H20" s="145"/>
    </row>
    <row r="21" spans="1:8" x14ac:dyDescent="0.25">
      <c r="A21" t="s">
        <v>2015</v>
      </c>
      <c r="B21" t="s">
        <v>1</v>
      </c>
      <c r="C21" t="s">
        <v>2041</v>
      </c>
      <c r="D21" s="34" t="s">
        <v>2042</v>
      </c>
      <c r="E21" s="146">
        <v>247652</v>
      </c>
      <c r="F21" s="145"/>
      <c r="G21" s="145"/>
      <c r="H21" s="145"/>
    </row>
    <row r="22" spans="1:8" x14ac:dyDescent="0.25">
      <c r="A22" t="s">
        <v>2015</v>
      </c>
      <c r="B22" t="s">
        <v>1</v>
      </c>
      <c r="C22" t="s">
        <v>2043</v>
      </c>
      <c r="D22" s="34" t="s">
        <v>2044</v>
      </c>
      <c r="E22" s="146">
        <v>37728</v>
      </c>
      <c r="F22" s="145"/>
      <c r="G22" s="145"/>
      <c r="H22" s="145"/>
    </row>
    <row r="23" spans="1:8" x14ac:dyDescent="0.25">
      <c r="A23" t="s">
        <v>2015</v>
      </c>
      <c r="B23" t="s">
        <v>1</v>
      </c>
      <c r="C23" t="s">
        <v>2045</v>
      </c>
      <c r="D23" s="34" t="s">
        <v>2046</v>
      </c>
      <c r="E23" s="146">
        <v>18201</v>
      </c>
      <c r="F23" s="145" t="s">
        <v>229</v>
      </c>
      <c r="G23" s="145"/>
      <c r="H23" s="145"/>
    </row>
    <row r="24" spans="1:8" x14ac:dyDescent="0.25">
      <c r="A24" t="s">
        <v>2015</v>
      </c>
      <c r="B24" t="s">
        <v>1</v>
      </c>
      <c r="C24" t="s">
        <v>2047</v>
      </c>
      <c r="D24" s="34" t="s">
        <v>2048</v>
      </c>
      <c r="E24" s="146">
        <v>8583</v>
      </c>
      <c r="F24" s="145" t="s">
        <v>150</v>
      </c>
      <c r="G24" s="145"/>
      <c r="H24" s="145"/>
    </row>
    <row r="25" spans="1:8" x14ac:dyDescent="0.25">
      <c r="A25" t="s">
        <v>2015</v>
      </c>
      <c r="B25" t="s">
        <v>1</v>
      </c>
      <c r="C25" t="s">
        <v>2049</v>
      </c>
      <c r="D25" s="34" t="s">
        <v>2050</v>
      </c>
      <c r="E25" s="146">
        <v>10944</v>
      </c>
      <c r="F25" s="145" t="s">
        <v>151</v>
      </c>
      <c r="G25" s="145"/>
      <c r="H25" s="145"/>
    </row>
    <row r="26" spans="1:8" x14ac:dyDescent="0.25">
      <c r="A26" t="s">
        <v>2015</v>
      </c>
      <c r="B26" t="s">
        <v>1</v>
      </c>
      <c r="C26" t="s">
        <v>2051</v>
      </c>
      <c r="D26" s="34" t="s">
        <v>2052</v>
      </c>
      <c r="E26" s="146">
        <v>60531</v>
      </c>
      <c r="F26" s="145" t="s">
        <v>236</v>
      </c>
      <c r="G26" s="145" t="s">
        <v>237</v>
      </c>
      <c r="H26" s="145" t="s">
        <v>238</v>
      </c>
    </row>
    <row r="27" spans="1:8" x14ac:dyDescent="0.25">
      <c r="A27" t="s">
        <v>2015</v>
      </c>
      <c r="B27" t="s">
        <v>1</v>
      </c>
      <c r="C27" t="s">
        <v>2053</v>
      </c>
      <c r="D27" s="34" t="s">
        <v>240</v>
      </c>
      <c r="E27" s="146">
        <v>1220440</v>
      </c>
      <c r="F27" s="145" t="s">
        <v>169</v>
      </c>
      <c r="G27" s="145"/>
      <c r="H27" s="145"/>
    </row>
    <row r="28" spans="1:8" x14ac:dyDescent="0.25">
      <c r="A28" t="s">
        <v>2015</v>
      </c>
      <c r="B28" t="s">
        <v>1</v>
      </c>
      <c r="C28" t="s">
        <v>2054</v>
      </c>
      <c r="D28" s="34" t="s">
        <v>2055</v>
      </c>
      <c r="E28" s="146">
        <v>294940</v>
      </c>
      <c r="F28" s="145"/>
      <c r="G28" s="145"/>
      <c r="H28" s="145"/>
    </row>
    <row r="29" spans="1:8" x14ac:dyDescent="0.25">
      <c r="A29" t="s">
        <v>2015</v>
      </c>
      <c r="B29" t="s">
        <v>1</v>
      </c>
      <c r="C29" t="s">
        <v>2056</v>
      </c>
      <c r="D29" s="34" t="s">
        <v>2057</v>
      </c>
      <c r="E29" s="146">
        <v>105920</v>
      </c>
      <c r="F29" s="145"/>
      <c r="G29" s="145"/>
      <c r="H29" s="145"/>
    </row>
    <row r="30" spans="1:8" x14ac:dyDescent="0.25">
      <c r="A30" t="s">
        <v>2015</v>
      </c>
      <c r="B30" t="s">
        <v>1</v>
      </c>
      <c r="C30" t="s">
        <v>2058</v>
      </c>
      <c r="D30" s="34" t="s">
        <v>2059</v>
      </c>
      <c r="E30" s="146">
        <v>819580</v>
      </c>
      <c r="F30" s="145"/>
      <c r="G30" s="145"/>
      <c r="H30" s="145"/>
    </row>
    <row r="31" spans="1:8" x14ac:dyDescent="0.25">
      <c r="A31" t="s">
        <v>2015</v>
      </c>
      <c r="B31" t="s">
        <v>1</v>
      </c>
      <c r="C31" t="s">
        <v>2060</v>
      </c>
      <c r="D31" t="s">
        <v>241</v>
      </c>
      <c r="E31" s="35">
        <v>1417879</v>
      </c>
      <c r="F31" s="145"/>
      <c r="G31" s="145"/>
      <c r="H31" s="145"/>
    </row>
    <row r="32" spans="1:8" x14ac:dyDescent="0.25">
      <c r="A32" t="s">
        <v>2015</v>
      </c>
      <c r="B32" t="s">
        <v>1</v>
      </c>
      <c r="C32" t="s">
        <v>2061</v>
      </c>
      <c r="D32" s="34" t="s">
        <v>2062</v>
      </c>
      <c r="E32" s="146">
        <v>899331</v>
      </c>
      <c r="F32" s="145"/>
      <c r="G32" s="145"/>
      <c r="H32" s="145"/>
    </row>
    <row r="33" spans="1:8" x14ac:dyDescent="0.25">
      <c r="A33" t="s">
        <v>2015</v>
      </c>
      <c r="B33" t="s">
        <v>1</v>
      </c>
      <c r="C33" t="s">
        <v>2063</v>
      </c>
      <c r="D33" s="34" t="s">
        <v>2064</v>
      </c>
      <c r="E33" s="146">
        <v>29332</v>
      </c>
      <c r="F33" s="145" t="s">
        <v>154</v>
      </c>
      <c r="G33" s="145"/>
      <c r="H33" s="145"/>
    </row>
    <row r="34" spans="1:8" x14ac:dyDescent="0.25">
      <c r="A34" t="s">
        <v>2015</v>
      </c>
      <c r="B34" t="s">
        <v>1</v>
      </c>
      <c r="C34" t="s">
        <v>2065</v>
      </c>
      <c r="D34" s="34" t="s">
        <v>2066</v>
      </c>
      <c r="E34" s="146">
        <v>36256</v>
      </c>
      <c r="F34" s="145" t="s">
        <v>233</v>
      </c>
      <c r="G34" s="145" t="s">
        <v>232</v>
      </c>
      <c r="H34" s="145"/>
    </row>
    <row r="35" spans="1:8" x14ac:dyDescent="0.25">
      <c r="A35" t="s">
        <v>2015</v>
      </c>
      <c r="B35" t="s">
        <v>1</v>
      </c>
      <c r="C35" t="s">
        <v>2067</v>
      </c>
      <c r="D35" s="34" t="s">
        <v>2068</v>
      </c>
      <c r="E35" s="146">
        <v>18242</v>
      </c>
      <c r="F35" s="145" t="s">
        <v>234</v>
      </c>
      <c r="G35" s="145" t="s">
        <v>235</v>
      </c>
      <c r="H35" s="145"/>
    </row>
    <row r="36" spans="1:8" x14ac:dyDescent="0.25">
      <c r="A36" t="s">
        <v>2015</v>
      </c>
      <c r="B36" t="s">
        <v>1</v>
      </c>
      <c r="C36" t="s">
        <v>2069</v>
      </c>
      <c r="D36" s="34" t="s">
        <v>2070</v>
      </c>
      <c r="E36" s="146">
        <v>139952</v>
      </c>
      <c r="F36" s="145" t="s">
        <v>161</v>
      </c>
      <c r="G36" s="145"/>
      <c r="H36" s="145"/>
    </row>
    <row r="37" spans="1:8" x14ac:dyDescent="0.25">
      <c r="A37" t="s">
        <v>2015</v>
      </c>
      <c r="B37" t="s">
        <v>1</v>
      </c>
      <c r="C37" t="s">
        <v>2071</v>
      </c>
      <c r="D37" s="34" t="s">
        <v>2072</v>
      </c>
      <c r="E37" s="146">
        <v>83390</v>
      </c>
      <c r="F37" s="145" t="s">
        <v>164</v>
      </c>
      <c r="G37" s="145"/>
      <c r="H37" s="145"/>
    </row>
    <row r="38" spans="1:8" x14ac:dyDescent="0.25">
      <c r="A38" t="s">
        <v>2015</v>
      </c>
      <c r="B38" t="s">
        <v>1</v>
      </c>
      <c r="C38" t="s">
        <v>2073</v>
      </c>
      <c r="D38" s="34" t="s">
        <v>2074</v>
      </c>
      <c r="E38" s="146">
        <v>285342</v>
      </c>
      <c r="F38" s="145" t="s">
        <v>162</v>
      </c>
      <c r="G38" s="145"/>
      <c r="H38" s="145"/>
    </row>
    <row r="39" spans="1:8" x14ac:dyDescent="0.25">
      <c r="A39" t="s">
        <v>2015</v>
      </c>
      <c r="B39" t="s">
        <v>1</v>
      </c>
      <c r="C39" t="s">
        <v>2075</v>
      </c>
      <c r="D39" s="34" t="s">
        <v>2076</v>
      </c>
      <c r="E39" s="146">
        <v>35276</v>
      </c>
      <c r="F39" s="145" t="s">
        <v>163</v>
      </c>
      <c r="G39" s="145"/>
      <c r="H39" s="145"/>
    </row>
    <row r="40" spans="1:8" x14ac:dyDescent="0.25">
      <c r="A40" t="s">
        <v>2015</v>
      </c>
      <c r="B40" t="s">
        <v>1</v>
      </c>
      <c r="C40" t="s">
        <v>2077</v>
      </c>
      <c r="D40" s="34" t="s">
        <v>2078</v>
      </c>
      <c r="E40" s="146">
        <v>37871</v>
      </c>
      <c r="F40" s="145" t="s">
        <v>165</v>
      </c>
      <c r="G40" s="145"/>
      <c r="H40" s="145"/>
    </row>
    <row r="41" spans="1:8" x14ac:dyDescent="0.25">
      <c r="A41" t="s">
        <v>2015</v>
      </c>
      <c r="B41" t="s">
        <v>1</v>
      </c>
      <c r="C41" t="s">
        <v>2079</v>
      </c>
      <c r="D41" s="34" t="s">
        <v>2080</v>
      </c>
      <c r="E41" s="146">
        <v>93548</v>
      </c>
      <c r="F41" s="145" t="s">
        <v>166</v>
      </c>
      <c r="G41" s="145"/>
      <c r="H41" s="145"/>
    </row>
    <row r="42" spans="1:8" x14ac:dyDescent="0.25">
      <c r="A42" t="s">
        <v>2015</v>
      </c>
      <c r="B42" t="s">
        <v>1</v>
      </c>
      <c r="C42" t="s">
        <v>2081</v>
      </c>
      <c r="D42" s="34" t="s">
        <v>2082</v>
      </c>
      <c r="E42" s="146">
        <v>38384</v>
      </c>
      <c r="F42" s="145" t="s">
        <v>167</v>
      </c>
      <c r="G42" s="145"/>
      <c r="H42" s="145"/>
    </row>
    <row r="43" spans="1:8" x14ac:dyDescent="0.25">
      <c r="A43" t="s">
        <v>2015</v>
      </c>
      <c r="B43" t="s">
        <v>1</v>
      </c>
      <c r="C43" t="s">
        <v>2083</v>
      </c>
      <c r="D43" s="34" t="s">
        <v>2084</v>
      </c>
      <c r="E43" s="146">
        <v>101738</v>
      </c>
      <c r="F43" s="145" t="s">
        <v>167</v>
      </c>
      <c r="G43" s="145"/>
      <c r="H43" s="145"/>
    </row>
    <row r="44" spans="1:8" x14ac:dyDescent="0.25">
      <c r="A44" t="s">
        <v>2015</v>
      </c>
      <c r="B44" t="s">
        <v>1</v>
      </c>
      <c r="C44" t="s">
        <v>2085</v>
      </c>
      <c r="D44" s="34" t="s">
        <v>2086</v>
      </c>
      <c r="E44" s="146">
        <v>518548</v>
      </c>
      <c r="F44" s="145"/>
      <c r="G44" s="145"/>
      <c r="H44" s="145"/>
    </row>
    <row r="45" spans="1:8" x14ac:dyDescent="0.25">
      <c r="A45" t="s">
        <v>2015</v>
      </c>
      <c r="B45" t="s">
        <v>1</v>
      </c>
      <c r="C45" t="s">
        <v>2087</v>
      </c>
      <c r="D45" s="34" t="s">
        <v>2088</v>
      </c>
      <c r="E45" s="146">
        <v>173622</v>
      </c>
      <c r="F45" s="145" t="s">
        <v>152</v>
      </c>
      <c r="G45" s="145"/>
      <c r="H45" s="145"/>
    </row>
    <row r="46" spans="1:8" x14ac:dyDescent="0.25">
      <c r="A46" t="s">
        <v>2015</v>
      </c>
      <c r="B46" t="s">
        <v>1</v>
      </c>
      <c r="C46" t="s">
        <v>2089</v>
      </c>
      <c r="D46" s="34" t="s">
        <v>2090</v>
      </c>
      <c r="E46" s="146">
        <v>69502</v>
      </c>
      <c r="F46" s="145" t="s">
        <v>152</v>
      </c>
      <c r="G46" s="145"/>
      <c r="H46" s="145"/>
    </row>
    <row r="47" spans="1:8" x14ac:dyDescent="0.25">
      <c r="A47" t="s">
        <v>2015</v>
      </c>
      <c r="B47" t="s">
        <v>1</v>
      </c>
      <c r="C47" t="s">
        <v>2091</v>
      </c>
      <c r="D47" s="34" t="s">
        <v>2092</v>
      </c>
      <c r="E47" s="146">
        <v>6257</v>
      </c>
      <c r="F47" s="145" t="s">
        <v>153</v>
      </c>
      <c r="G47" s="145"/>
      <c r="H47" s="145"/>
    </row>
    <row r="48" spans="1:8" x14ac:dyDescent="0.25">
      <c r="A48" t="s">
        <v>2015</v>
      </c>
      <c r="B48" t="s">
        <v>1</v>
      </c>
      <c r="C48" t="s">
        <v>2093</v>
      </c>
      <c r="D48" s="34" t="s">
        <v>2094</v>
      </c>
      <c r="E48" s="146">
        <v>9699</v>
      </c>
      <c r="F48" s="145" t="s">
        <v>153</v>
      </c>
      <c r="G48" s="145"/>
      <c r="H48" s="145"/>
    </row>
    <row r="49" spans="1:8" x14ac:dyDescent="0.25">
      <c r="A49" t="s">
        <v>2015</v>
      </c>
      <c r="B49" t="s">
        <v>1</v>
      </c>
      <c r="C49" t="s">
        <v>2095</v>
      </c>
      <c r="D49" s="34" t="s">
        <v>2096</v>
      </c>
      <c r="E49" s="146">
        <v>42271</v>
      </c>
      <c r="F49" s="145" t="s">
        <v>153</v>
      </c>
      <c r="G49" s="145"/>
      <c r="H49" s="145"/>
    </row>
    <row r="50" spans="1:8" x14ac:dyDescent="0.25">
      <c r="A50" t="s">
        <v>2015</v>
      </c>
      <c r="B50" t="s">
        <v>1</v>
      </c>
      <c r="C50" t="s">
        <v>2097</v>
      </c>
      <c r="D50" s="34" t="s">
        <v>2098</v>
      </c>
      <c r="E50" s="146">
        <v>4381</v>
      </c>
      <c r="F50" s="145" t="s">
        <v>153</v>
      </c>
      <c r="G50" s="145"/>
      <c r="H50" s="145"/>
    </row>
    <row r="51" spans="1:8" x14ac:dyDescent="0.25">
      <c r="A51" t="s">
        <v>2015</v>
      </c>
      <c r="B51" t="s">
        <v>1</v>
      </c>
      <c r="C51" t="s">
        <v>2099</v>
      </c>
      <c r="D51" s="34" t="s">
        <v>2100</v>
      </c>
      <c r="E51" s="146">
        <v>22043</v>
      </c>
      <c r="F51" s="145" t="s">
        <v>155</v>
      </c>
      <c r="G51" s="145"/>
      <c r="H51" s="145"/>
    </row>
    <row r="52" spans="1:8" x14ac:dyDescent="0.25">
      <c r="A52" t="s">
        <v>2015</v>
      </c>
      <c r="B52" t="s">
        <v>1</v>
      </c>
      <c r="C52" t="s">
        <v>2101</v>
      </c>
      <c r="D52" s="34" t="s">
        <v>2102</v>
      </c>
      <c r="E52" s="146">
        <v>45759</v>
      </c>
      <c r="F52" s="145" t="s">
        <v>155</v>
      </c>
      <c r="G52" s="145"/>
      <c r="H52" s="145"/>
    </row>
    <row r="53" spans="1:8" x14ac:dyDescent="0.25">
      <c r="A53" t="s">
        <v>2015</v>
      </c>
      <c r="B53" t="s">
        <v>1</v>
      </c>
      <c r="C53" t="s">
        <v>2103</v>
      </c>
      <c r="D53" s="34" t="s">
        <v>2104</v>
      </c>
      <c r="E53" s="146">
        <v>13241</v>
      </c>
      <c r="F53" s="145" t="s">
        <v>156</v>
      </c>
      <c r="G53" s="145"/>
      <c r="H53" s="145"/>
    </row>
    <row r="54" spans="1:8" x14ac:dyDescent="0.25">
      <c r="A54" t="s">
        <v>2015</v>
      </c>
      <c r="B54" t="s">
        <v>1</v>
      </c>
      <c r="C54" t="s">
        <v>2105</v>
      </c>
      <c r="D54" s="34" t="s">
        <v>2106</v>
      </c>
      <c r="E54" s="146">
        <v>86978</v>
      </c>
      <c r="F54" s="145" t="s">
        <v>230</v>
      </c>
      <c r="G54" s="145" t="s">
        <v>231</v>
      </c>
      <c r="H54" s="145"/>
    </row>
    <row r="55" spans="1:8" x14ac:dyDescent="0.25">
      <c r="A55" t="s">
        <v>2015</v>
      </c>
      <c r="B55" t="s">
        <v>1</v>
      </c>
      <c r="C55" t="s">
        <v>2107</v>
      </c>
      <c r="D55" s="34" t="s">
        <v>2108</v>
      </c>
      <c r="E55" s="146">
        <v>44795</v>
      </c>
      <c r="F55" s="145" t="s">
        <v>158</v>
      </c>
      <c r="G55" s="145"/>
      <c r="H55" s="145"/>
    </row>
    <row r="56" spans="1:8" x14ac:dyDescent="0.25">
      <c r="A56" t="s">
        <v>2015</v>
      </c>
      <c r="B56" t="s">
        <v>1</v>
      </c>
      <c r="C56" t="s">
        <v>2109</v>
      </c>
      <c r="D56" s="34" t="s">
        <v>2110</v>
      </c>
      <c r="E56" s="146">
        <v>775047</v>
      </c>
      <c r="F56" s="145" t="s">
        <v>170</v>
      </c>
      <c r="G56" s="145"/>
      <c r="H56" s="145"/>
    </row>
    <row r="57" spans="1:8" x14ac:dyDescent="0.25">
      <c r="A57" t="s">
        <v>2015</v>
      </c>
      <c r="B57" t="s">
        <v>1</v>
      </c>
      <c r="C57" t="s">
        <v>2111</v>
      </c>
      <c r="D57" s="34" t="s">
        <v>2112</v>
      </c>
      <c r="E57" s="146">
        <v>2037350</v>
      </c>
      <c r="F57" s="145" t="s">
        <v>170</v>
      </c>
      <c r="G57" s="145"/>
      <c r="H57" s="145"/>
    </row>
    <row r="58" spans="1:8" x14ac:dyDescent="0.25">
      <c r="A58" t="s">
        <v>2015</v>
      </c>
      <c r="B58" t="s">
        <v>1</v>
      </c>
      <c r="C58" t="s">
        <v>2113</v>
      </c>
      <c r="D58" s="34" t="s">
        <v>2114</v>
      </c>
      <c r="E58" s="146">
        <v>219281</v>
      </c>
      <c r="F58" s="145"/>
      <c r="G58" s="145"/>
      <c r="H58" s="145"/>
    </row>
    <row r="59" spans="1:8" x14ac:dyDescent="0.25">
      <c r="A59" t="s">
        <v>2015</v>
      </c>
      <c r="B59" t="s">
        <v>1</v>
      </c>
      <c r="C59" t="s">
        <v>2115</v>
      </c>
      <c r="D59" s="34" t="s">
        <v>2116</v>
      </c>
      <c r="E59" s="146">
        <v>59892</v>
      </c>
      <c r="F59" s="145"/>
      <c r="G59" s="145"/>
      <c r="H59" s="145"/>
    </row>
    <row r="60" spans="1:8" x14ac:dyDescent="0.25">
      <c r="A60" t="s">
        <v>2015</v>
      </c>
      <c r="B60" t="s">
        <v>1</v>
      </c>
      <c r="C60" t="s">
        <v>2117</v>
      </c>
      <c r="D60" s="34" t="s">
        <v>2118</v>
      </c>
      <c r="E60" s="146">
        <v>62806</v>
      </c>
      <c r="F60" s="145"/>
      <c r="G60" s="145"/>
      <c r="H60" s="145"/>
    </row>
    <row r="61" spans="1:8" x14ac:dyDescent="0.25">
      <c r="A61" t="s">
        <v>2015</v>
      </c>
      <c r="B61" t="s">
        <v>1</v>
      </c>
      <c r="C61" t="s">
        <v>2119</v>
      </c>
      <c r="D61" s="34" t="s">
        <v>2120</v>
      </c>
      <c r="E61" s="146">
        <v>126944</v>
      </c>
      <c r="F61" s="145"/>
      <c r="G61" s="145"/>
      <c r="H61" s="145"/>
    </row>
    <row r="62" spans="1:8" x14ac:dyDescent="0.25">
      <c r="A62" t="s">
        <v>2015</v>
      </c>
      <c r="B62" t="s">
        <v>1</v>
      </c>
      <c r="C62" t="s">
        <v>2121</v>
      </c>
      <c r="D62" s="34" t="s">
        <v>2122</v>
      </c>
      <c r="E62" s="146">
        <v>381505</v>
      </c>
      <c r="F62" s="145"/>
      <c r="G62" s="145"/>
      <c r="H62" s="145"/>
    </row>
    <row r="63" spans="1:8" x14ac:dyDescent="0.25">
      <c r="A63" t="s">
        <v>2015</v>
      </c>
      <c r="B63" t="s">
        <v>1</v>
      </c>
      <c r="C63" t="s">
        <v>2123</v>
      </c>
      <c r="D63" s="34" t="s">
        <v>2124</v>
      </c>
      <c r="E63" s="146">
        <v>141331</v>
      </c>
      <c r="F63" s="145"/>
      <c r="G63" s="145"/>
      <c r="H63" s="145"/>
    </row>
    <row r="64" spans="1:8" x14ac:dyDescent="0.25">
      <c r="A64" t="s">
        <v>2015</v>
      </c>
      <c r="B64" t="s">
        <v>1</v>
      </c>
      <c r="C64" t="s">
        <v>2125</v>
      </c>
      <c r="D64" s="34" t="s">
        <v>2126</v>
      </c>
      <c r="E64" s="146">
        <v>66716</v>
      </c>
      <c r="F64" s="145"/>
      <c r="G64" s="145"/>
      <c r="H64" s="145"/>
    </row>
    <row r="65" spans="1:8" x14ac:dyDescent="0.25">
      <c r="A65" t="s">
        <v>2015</v>
      </c>
      <c r="B65" t="s">
        <v>1</v>
      </c>
      <c r="C65" t="s">
        <v>2127</v>
      </c>
      <c r="D65" s="34" t="s">
        <v>2128</v>
      </c>
      <c r="E65" s="146">
        <v>221223</v>
      </c>
      <c r="F65" s="145"/>
      <c r="G65" s="145"/>
      <c r="H65" s="145"/>
    </row>
    <row r="66" spans="1:8" x14ac:dyDescent="0.25">
      <c r="A66" t="s">
        <v>2015</v>
      </c>
      <c r="B66" t="s">
        <v>1</v>
      </c>
      <c r="C66" t="s">
        <v>2129</v>
      </c>
      <c r="D66" s="34" t="s">
        <v>2130</v>
      </c>
      <c r="E66" s="146">
        <v>75472</v>
      </c>
      <c r="F66" s="145"/>
      <c r="G66" s="145"/>
      <c r="H66" s="145"/>
    </row>
    <row r="67" spans="1:8" x14ac:dyDescent="0.25">
      <c r="A67" t="s">
        <v>2015</v>
      </c>
      <c r="B67" t="s">
        <v>1</v>
      </c>
      <c r="C67" t="s">
        <v>2131</v>
      </c>
      <c r="D67" s="34" t="s">
        <v>2132</v>
      </c>
      <c r="E67" s="146">
        <v>294431</v>
      </c>
      <c r="F67" s="145"/>
      <c r="G67" s="145"/>
      <c r="H67" s="145"/>
    </row>
    <row r="68" spans="1:8" x14ac:dyDescent="0.25">
      <c r="A68" t="s">
        <v>2015</v>
      </c>
      <c r="B68" t="s">
        <v>1</v>
      </c>
      <c r="C68" t="s">
        <v>2133</v>
      </c>
      <c r="D68" s="34" t="s">
        <v>2134</v>
      </c>
      <c r="E68" s="146">
        <v>179551</v>
      </c>
      <c r="F68" s="145"/>
      <c r="G68" s="145"/>
      <c r="H68" s="145"/>
    </row>
    <row r="69" spans="1:8" x14ac:dyDescent="0.25">
      <c r="A69" t="s">
        <v>2015</v>
      </c>
      <c r="B69" t="s">
        <v>1</v>
      </c>
      <c r="C69" t="s">
        <v>2135</v>
      </c>
      <c r="D69" s="34" t="s">
        <v>2136</v>
      </c>
      <c r="E69" s="146">
        <v>208198</v>
      </c>
      <c r="F69" s="145"/>
      <c r="G69" s="145"/>
      <c r="H69" s="145"/>
    </row>
    <row r="70" spans="1:8" x14ac:dyDescent="0.25">
      <c r="A70" t="s">
        <v>2015</v>
      </c>
      <c r="B70" t="s">
        <v>1</v>
      </c>
      <c r="C70" t="s">
        <v>2137</v>
      </c>
      <c r="D70" s="34" t="s">
        <v>2138</v>
      </c>
      <c r="E70" s="146">
        <v>1199310</v>
      </c>
      <c r="F70" s="145"/>
      <c r="G70" s="145"/>
      <c r="H70" s="145"/>
    </row>
    <row r="71" spans="1:8" x14ac:dyDescent="0.25">
      <c r="A71" t="s">
        <v>2015</v>
      </c>
      <c r="B71" t="s">
        <v>1</v>
      </c>
      <c r="C71" t="s">
        <v>2139</v>
      </c>
      <c r="D71" s="34" t="s">
        <v>2140</v>
      </c>
      <c r="E71" s="146">
        <v>62372</v>
      </c>
      <c r="F71" s="145" t="s">
        <v>171</v>
      </c>
      <c r="G71" s="145"/>
      <c r="H71" s="145"/>
    </row>
    <row r="72" spans="1:8" x14ac:dyDescent="0.25">
      <c r="A72" t="s">
        <v>2015</v>
      </c>
      <c r="B72" t="s">
        <v>1</v>
      </c>
      <c r="C72" t="s">
        <v>2141</v>
      </c>
      <c r="D72" s="34" t="s">
        <v>2142</v>
      </c>
      <c r="E72" s="146">
        <v>10323</v>
      </c>
      <c r="F72" s="145" t="s">
        <v>171</v>
      </c>
      <c r="G72" s="145"/>
      <c r="H72" s="145"/>
    </row>
    <row r="73" spans="1:8" x14ac:dyDescent="0.25">
      <c r="A73" t="s">
        <v>2015</v>
      </c>
      <c r="B73" t="s">
        <v>1</v>
      </c>
      <c r="C73" t="s">
        <v>2143</v>
      </c>
      <c r="D73" s="34" t="s">
        <v>2144</v>
      </c>
      <c r="E73" s="146">
        <v>6978</v>
      </c>
      <c r="F73" s="145" t="s">
        <v>171</v>
      </c>
      <c r="G73" s="145"/>
      <c r="H73" s="145"/>
    </row>
    <row r="74" spans="1:8" x14ac:dyDescent="0.25">
      <c r="A74" t="s">
        <v>2015</v>
      </c>
      <c r="B74" t="s">
        <v>1</v>
      </c>
      <c r="C74" t="s">
        <v>2145</v>
      </c>
      <c r="D74" s="34" t="s">
        <v>2146</v>
      </c>
      <c r="E74" s="146">
        <v>244742</v>
      </c>
      <c r="F74" s="145" t="s">
        <v>171</v>
      </c>
      <c r="G74" s="145"/>
      <c r="H74" s="145"/>
    </row>
    <row r="75" spans="1:8" x14ac:dyDescent="0.25">
      <c r="A75" t="s">
        <v>2015</v>
      </c>
      <c r="B75" t="s">
        <v>1</v>
      </c>
      <c r="C75" t="s">
        <v>2147</v>
      </c>
      <c r="D75" s="34" t="s">
        <v>2148</v>
      </c>
      <c r="E75" s="146">
        <v>354719</v>
      </c>
      <c r="F75" s="145" t="s">
        <v>171</v>
      </c>
      <c r="G75" s="145"/>
      <c r="H75" s="145"/>
    </row>
    <row r="76" spans="1:8" x14ac:dyDescent="0.25">
      <c r="A76" t="s">
        <v>2015</v>
      </c>
      <c r="B76" t="s">
        <v>1</v>
      </c>
      <c r="C76" t="s">
        <v>2149</v>
      </c>
      <c r="D76" s="34" t="s">
        <v>2150</v>
      </c>
      <c r="E76" s="146">
        <v>1756</v>
      </c>
      <c r="F76" s="145" t="s">
        <v>237</v>
      </c>
      <c r="G76" s="145"/>
      <c r="H76" s="145"/>
    </row>
    <row r="77" spans="1:8" x14ac:dyDescent="0.25">
      <c r="A77" t="s">
        <v>2015</v>
      </c>
      <c r="B77" t="s">
        <v>1</v>
      </c>
      <c r="C77" t="s">
        <v>2151</v>
      </c>
      <c r="D77" s="34" t="s">
        <v>2152</v>
      </c>
      <c r="E77" s="146">
        <v>6983</v>
      </c>
      <c r="F77" s="145" t="s">
        <v>171</v>
      </c>
      <c r="G77" s="145"/>
      <c r="H77" s="145"/>
    </row>
    <row r="78" spans="1:8" x14ac:dyDescent="0.25">
      <c r="A78" t="s">
        <v>2015</v>
      </c>
      <c r="B78" t="s">
        <v>1</v>
      </c>
      <c r="C78" t="s">
        <v>2153</v>
      </c>
      <c r="D78" s="34" t="s">
        <v>2154</v>
      </c>
      <c r="E78" s="146">
        <v>121832</v>
      </c>
      <c r="F78" s="145" t="s">
        <v>171</v>
      </c>
      <c r="G78" s="145"/>
      <c r="H78" s="145"/>
    </row>
    <row r="79" spans="1:8" x14ac:dyDescent="0.25">
      <c r="A79" t="s">
        <v>2015</v>
      </c>
      <c r="B79" t="s">
        <v>1</v>
      </c>
      <c r="C79" t="s">
        <v>2155</v>
      </c>
      <c r="D79" s="34" t="s">
        <v>2156</v>
      </c>
      <c r="E79" s="146">
        <v>215472</v>
      </c>
      <c r="F79" s="145" t="s">
        <v>171</v>
      </c>
      <c r="G79" s="145"/>
      <c r="H79" s="145"/>
    </row>
    <row r="80" spans="1:8" x14ac:dyDescent="0.25">
      <c r="A80" t="s">
        <v>2015</v>
      </c>
      <c r="B80" t="s">
        <v>1</v>
      </c>
      <c r="C80" t="s">
        <v>2157</v>
      </c>
      <c r="D80" s="34" t="s">
        <v>2158</v>
      </c>
      <c r="E80" s="146">
        <v>174133</v>
      </c>
      <c r="F80" s="145" t="s">
        <v>171</v>
      </c>
      <c r="G80" s="145"/>
      <c r="H80" s="145"/>
    </row>
    <row r="81" spans="1:8" x14ac:dyDescent="0.25">
      <c r="A81" t="s">
        <v>2015</v>
      </c>
      <c r="B81" t="s">
        <v>1</v>
      </c>
      <c r="C81" t="s">
        <v>2159</v>
      </c>
      <c r="D81" s="34" t="s">
        <v>242</v>
      </c>
      <c r="E81" s="146">
        <v>632674</v>
      </c>
      <c r="F81" s="145"/>
      <c r="G81" s="145"/>
      <c r="H81" s="145"/>
    </row>
    <row r="82" spans="1:8" x14ac:dyDescent="0.25">
      <c r="A82" t="s">
        <v>2015</v>
      </c>
      <c r="B82" t="s">
        <v>1</v>
      </c>
      <c r="C82" t="s">
        <v>2160</v>
      </c>
      <c r="D82" s="34" t="s">
        <v>2161</v>
      </c>
      <c r="E82" s="146">
        <v>141964</v>
      </c>
      <c r="F82" s="145" t="s">
        <v>173</v>
      </c>
      <c r="G82" s="145"/>
      <c r="H82" s="145"/>
    </row>
    <row r="83" spans="1:8" x14ac:dyDescent="0.25">
      <c r="A83" t="s">
        <v>2015</v>
      </c>
      <c r="B83" t="s">
        <v>1</v>
      </c>
      <c r="C83" t="s">
        <v>2162</v>
      </c>
      <c r="D83" s="34" t="s">
        <v>2163</v>
      </c>
      <c r="E83" s="146">
        <v>171588</v>
      </c>
      <c r="F83" s="145" t="s">
        <v>173</v>
      </c>
      <c r="G83" s="145"/>
      <c r="H83" s="145"/>
    </row>
    <row r="84" spans="1:8" x14ac:dyDescent="0.25">
      <c r="A84" t="s">
        <v>2015</v>
      </c>
      <c r="B84" t="s">
        <v>1</v>
      </c>
      <c r="C84" t="s">
        <v>2164</v>
      </c>
      <c r="D84" s="34" t="s">
        <v>243</v>
      </c>
      <c r="E84" s="146">
        <v>50206</v>
      </c>
      <c r="F84" s="145" t="s">
        <v>174</v>
      </c>
      <c r="G84" s="145"/>
      <c r="H84" s="145"/>
    </row>
    <row r="85" spans="1:8" x14ac:dyDescent="0.25">
      <c r="A85" t="s">
        <v>2015</v>
      </c>
      <c r="B85" t="s">
        <v>1</v>
      </c>
      <c r="C85" t="s">
        <v>2165</v>
      </c>
      <c r="D85" s="34" t="s">
        <v>2166</v>
      </c>
      <c r="E85" s="146" t="s">
        <v>2167</v>
      </c>
      <c r="F85" s="145"/>
      <c r="G85" s="145"/>
      <c r="H85" s="145"/>
    </row>
    <row r="86" spans="1:8" x14ac:dyDescent="0.25">
      <c r="A86" t="s">
        <v>2015</v>
      </c>
      <c r="B86" t="s">
        <v>1</v>
      </c>
      <c r="C86" t="s">
        <v>2168</v>
      </c>
      <c r="D86" s="34" t="s">
        <v>244</v>
      </c>
      <c r="E86" s="146">
        <v>85334</v>
      </c>
      <c r="F86" s="145" t="s">
        <v>175</v>
      </c>
      <c r="G86" s="145"/>
      <c r="H86" s="145"/>
    </row>
    <row r="87" spans="1:8" x14ac:dyDescent="0.25">
      <c r="A87" t="s">
        <v>2015</v>
      </c>
      <c r="B87" t="s">
        <v>1</v>
      </c>
      <c r="C87" t="s">
        <v>2169</v>
      </c>
      <c r="D87" s="34" t="s">
        <v>2170</v>
      </c>
      <c r="E87" s="146">
        <v>61694</v>
      </c>
      <c r="F87" s="145" t="s">
        <v>175</v>
      </c>
      <c r="G87" s="145"/>
      <c r="H87" s="145"/>
    </row>
    <row r="88" spans="1:8" x14ac:dyDescent="0.25">
      <c r="A88" t="s">
        <v>2015</v>
      </c>
      <c r="B88" t="s">
        <v>1</v>
      </c>
      <c r="C88" t="s">
        <v>2171</v>
      </c>
      <c r="D88" s="34" t="s">
        <v>2172</v>
      </c>
      <c r="E88" s="146">
        <v>121888</v>
      </c>
      <c r="F88" s="145" t="s">
        <v>175</v>
      </c>
      <c r="G88" s="145"/>
      <c r="H88" s="145"/>
    </row>
    <row r="89" spans="1:8" x14ac:dyDescent="0.25">
      <c r="A89" t="s">
        <v>2015</v>
      </c>
      <c r="B89" t="s">
        <v>1</v>
      </c>
      <c r="C89" t="s">
        <v>2173</v>
      </c>
      <c r="D89" s="34" t="s">
        <v>2174</v>
      </c>
      <c r="E89" s="146">
        <v>1065990</v>
      </c>
      <c r="F89" s="147" t="s">
        <v>176</v>
      </c>
      <c r="G89" s="145"/>
      <c r="H89" s="145"/>
    </row>
    <row r="90" spans="1:8" x14ac:dyDescent="0.25">
      <c r="A90" t="s">
        <v>2015</v>
      </c>
      <c r="B90" t="s">
        <v>1</v>
      </c>
      <c r="C90" t="s">
        <v>2175</v>
      </c>
      <c r="D90" s="34" t="s">
        <v>2176</v>
      </c>
      <c r="E90" s="146">
        <v>1963</v>
      </c>
      <c r="F90" s="147"/>
      <c r="G90" s="145"/>
      <c r="H90" s="145"/>
    </row>
    <row r="91" spans="1:8" x14ac:dyDescent="0.25">
      <c r="A91" t="s">
        <v>2015</v>
      </c>
      <c r="B91" t="s">
        <v>1</v>
      </c>
      <c r="C91" t="s">
        <v>2177</v>
      </c>
      <c r="D91" s="34" t="s">
        <v>2178</v>
      </c>
      <c r="E91" s="146">
        <v>263800</v>
      </c>
      <c r="F91" s="147"/>
      <c r="G91" s="145"/>
      <c r="H91" s="145"/>
    </row>
    <row r="92" spans="1:8" x14ac:dyDescent="0.25">
      <c r="A92" t="s">
        <v>2015</v>
      </c>
      <c r="B92" t="s">
        <v>1</v>
      </c>
      <c r="C92" t="s">
        <v>2179</v>
      </c>
      <c r="D92" s="34" t="s">
        <v>2180</v>
      </c>
      <c r="E92" s="146">
        <v>411058</v>
      </c>
      <c r="F92" s="147"/>
      <c r="G92" s="145"/>
      <c r="H92" s="145"/>
    </row>
    <row r="93" spans="1:8" x14ac:dyDescent="0.25">
      <c r="A93" t="s">
        <v>2015</v>
      </c>
      <c r="B93" t="s">
        <v>1</v>
      </c>
      <c r="C93" t="s">
        <v>2181</v>
      </c>
      <c r="D93" s="34" t="s">
        <v>2182</v>
      </c>
      <c r="E93" s="146">
        <v>330316</v>
      </c>
      <c r="F93" s="147"/>
      <c r="G93" s="145"/>
      <c r="H93" s="145"/>
    </row>
    <row r="94" spans="1:8" x14ac:dyDescent="0.25">
      <c r="A94" t="s">
        <v>2015</v>
      </c>
      <c r="B94" t="s">
        <v>1</v>
      </c>
      <c r="C94" t="s">
        <v>2183</v>
      </c>
      <c r="D94" s="34" t="s">
        <v>2184</v>
      </c>
      <c r="E94" s="146">
        <v>58853</v>
      </c>
      <c r="F94" s="147"/>
      <c r="G94" s="145"/>
      <c r="H94" s="145"/>
    </row>
    <row r="95" spans="1:8" x14ac:dyDescent="0.25">
      <c r="A95" t="s">
        <v>2015</v>
      </c>
      <c r="B95" t="s">
        <v>1</v>
      </c>
      <c r="C95" t="s">
        <v>2185</v>
      </c>
      <c r="D95" s="34" t="s">
        <v>2186</v>
      </c>
      <c r="E95" s="146">
        <v>1159242</v>
      </c>
      <c r="F95" s="145" t="s">
        <v>177</v>
      </c>
      <c r="G95" s="145"/>
      <c r="H95" s="145"/>
    </row>
    <row r="96" spans="1:8" x14ac:dyDescent="0.25">
      <c r="A96" t="s">
        <v>2015</v>
      </c>
      <c r="B96" t="s">
        <v>1</v>
      </c>
      <c r="C96" t="s">
        <v>2187</v>
      </c>
      <c r="D96" s="34" t="s">
        <v>2188</v>
      </c>
      <c r="E96" s="146">
        <v>1058899</v>
      </c>
      <c r="F96" s="145"/>
      <c r="G96" s="145"/>
      <c r="H96" s="145"/>
    </row>
    <row r="97" spans="1:8" x14ac:dyDescent="0.25">
      <c r="A97" t="s">
        <v>2015</v>
      </c>
      <c r="B97" t="s">
        <v>1</v>
      </c>
      <c r="C97" t="s">
        <v>2189</v>
      </c>
      <c r="D97" s="34" t="s">
        <v>2190</v>
      </c>
      <c r="E97" s="146">
        <v>97354</v>
      </c>
      <c r="F97" s="145"/>
      <c r="G97" s="145"/>
      <c r="H97" s="145"/>
    </row>
    <row r="98" spans="1:8" x14ac:dyDescent="0.25">
      <c r="A98" t="s">
        <v>2015</v>
      </c>
      <c r="B98" t="s">
        <v>1</v>
      </c>
      <c r="C98" t="s">
        <v>2191</v>
      </c>
      <c r="D98" s="34" t="s">
        <v>2192</v>
      </c>
      <c r="E98" s="146">
        <v>2989</v>
      </c>
      <c r="F98" s="145"/>
      <c r="G98" s="145"/>
      <c r="H98" s="145"/>
    </row>
    <row r="99" spans="1:8" x14ac:dyDescent="0.25">
      <c r="A99" t="s">
        <v>2015</v>
      </c>
      <c r="B99" t="s">
        <v>1</v>
      </c>
      <c r="C99" t="s">
        <v>2193</v>
      </c>
      <c r="D99" s="34" t="s">
        <v>2194</v>
      </c>
      <c r="E99" s="146">
        <v>2097639</v>
      </c>
      <c r="F99" s="145" t="s">
        <v>178</v>
      </c>
      <c r="G99" s="145"/>
      <c r="H99" s="145"/>
    </row>
    <row r="100" spans="1:8" x14ac:dyDescent="0.25">
      <c r="A100" t="s">
        <v>2015</v>
      </c>
      <c r="B100" t="s">
        <v>1</v>
      </c>
      <c r="C100" t="s">
        <v>2195</v>
      </c>
      <c r="D100" s="34" t="s">
        <v>2196</v>
      </c>
      <c r="E100" s="146">
        <v>286679</v>
      </c>
      <c r="F100" s="145" t="s">
        <v>178</v>
      </c>
      <c r="G100" s="145"/>
      <c r="H100" s="145"/>
    </row>
    <row r="101" spans="1:8" x14ac:dyDescent="0.25">
      <c r="A101" t="s">
        <v>2015</v>
      </c>
      <c r="B101" t="s">
        <v>1</v>
      </c>
      <c r="C101" t="s">
        <v>2197</v>
      </c>
      <c r="D101" s="34" t="s">
        <v>2198</v>
      </c>
      <c r="E101" s="146">
        <v>1537822</v>
      </c>
      <c r="F101" s="145" t="s">
        <v>178</v>
      </c>
      <c r="G101" s="145"/>
      <c r="H101" s="145"/>
    </row>
    <row r="102" spans="1:8" x14ac:dyDescent="0.25">
      <c r="A102" t="s">
        <v>2015</v>
      </c>
      <c r="B102" t="s">
        <v>1</v>
      </c>
      <c r="C102" t="s">
        <v>2199</v>
      </c>
      <c r="D102" s="34" t="s">
        <v>2200</v>
      </c>
      <c r="E102" s="146">
        <v>1481438</v>
      </c>
      <c r="F102" s="145"/>
      <c r="G102" s="145"/>
      <c r="H102" s="145"/>
    </row>
    <row r="103" spans="1:8" x14ac:dyDescent="0.25">
      <c r="A103" t="s">
        <v>2015</v>
      </c>
      <c r="B103" t="s">
        <v>1</v>
      </c>
      <c r="C103" t="s">
        <v>2201</v>
      </c>
      <c r="D103" s="34" t="s">
        <v>2202</v>
      </c>
      <c r="E103" s="146">
        <v>56384</v>
      </c>
      <c r="F103" s="145"/>
      <c r="G103" s="145"/>
      <c r="H103" s="145"/>
    </row>
    <row r="104" spans="1:8" x14ac:dyDescent="0.25">
      <c r="A104" t="s">
        <v>2015</v>
      </c>
      <c r="B104" t="s">
        <v>1</v>
      </c>
      <c r="C104" t="s">
        <v>2203</v>
      </c>
      <c r="D104" s="34" t="s">
        <v>2204</v>
      </c>
      <c r="E104" s="146">
        <v>575320</v>
      </c>
      <c r="F104" s="145" t="s">
        <v>180</v>
      </c>
      <c r="G104" s="145"/>
      <c r="H104" s="145"/>
    </row>
    <row r="105" spans="1:8" x14ac:dyDescent="0.25">
      <c r="A105" t="s">
        <v>2015</v>
      </c>
      <c r="B105" t="s">
        <v>1</v>
      </c>
      <c r="C105" t="s">
        <v>2205</v>
      </c>
      <c r="D105" s="34" t="s">
        <v>2206</v>
      </c>
      <c r="E105" s="146">
        <v>2798104</v>
      </c>
      <c r="F105" s="145" t="s">
        <v>181</v>
      </c>
      <c r="G105" s="145"/>
      <c r="H105" s="145"/>
    </row>
    <row r="106" spans="1:8" x14ac:dyDescent="0.25">
      <c r="A106" t="s">
        <v>2015</v>
      </c>
      <c r="B106" t="s">
        <v>1</v>
      </c>
      <c r="C106" t="s">
        <v>2207</v>
      </c>
      <c r="D106" s="34" t="s">
        <v>2208</v>
      </c>
      <c r="E106" s="146">
        <v>1073883</v>
      </c>
      <c r="F106" s="145"/>
      <c r="G106" s="145"/>
      <c r="H106" s="145"/>
    </row>
    <row r="107" spans="1:8" x14ac:dyDescent="0.25">
      <c r="A107" t="s">
        <v>2015</v>
      </c>
      <c r="B107" t="s">
        <v>1</v>
      </c>
      <c r="C107" t="s">
        <v>2209</v>
      </c>
      <c r="D107" s="34" t="s">
        <v>2210</v>
      </c>
      <c r="E107" s="146">
        <v>410576</v>
      </c>
      <c r="F107" s="145"/>
      <c r="G107" s="145"/>
      <c r="H107" s="145"/>
    </row>
    <row r="108" spans="1:8" x14ac:dyDescent="0.25">
      <c r="A108" t="s">
        <v>2015</v>
      </c>
      <c r="B108" t="s">
        <v>1</v>
      </c>
      <c r="C108" t="s">
        <v>2211</v>
      </c>
      <c r="D108" s="34" t="s">
        <v>2212</v>
      </c>
      <c r="E108" s="146">
        <v>330377</v>
      </c>
      <c r="F108" s="145"/>
      <c r="G108" s="145"/>
      <c r="H108" s="145"/>
    </row>
    <row r="109" spans="1:8" x14ac:dyDescent="0.25">
      <c r="A109" t="s">
        <v>2015</v>
      </c>
      <c r="B109" t="s">
        <v>1</v>
      </c>
      <c r="C109" t="s">
        <v>2213</v>
      </c>
      <c r="D109" s="34" t="s">
        <v>2214</v>
      </c>
      <c r="E109" s="146">
        <v>983268</v>
      </c>
      <c r="F109" s="145"/>
      <c r="G109" s="145"/>
      <c r="H109" s="145"/>
    </row>
    <row r="110" spans="1:8" x14ac:dyDescent="0.25">
      <c r="A110" t="s">
        <v>2015</v>
      </c>
      <c r="B110" t="s">
        <v>1</v>
      </c>
      <c r="C110" t="s">
        <v>2215</v>
      </c>
      <c r="D110" s="34" t="s">
        <v>2216</v>
      </c>
      <c r="E110" s="146">
        <v>671759</v>
      </c>
      <c r="F110" s="145" t="s">
        <v>182</v>
      </c>
      <c r="G110" s="145"/>
      <c r="H110" s="145"/>
    </row>
    <row r="111" spans="1:8" x14ac:dyDescent="0.25">
      <c r="A111" t="s">
        <v>2015</v>
      </c>
      <c r="B111" t="s">
        <v>1</v>
      </c>
      <c r="C111" t="s">
        <v>2217</v>
      </c>
      <c r="D111" s="34" t="s">
        <v>2218</v>
      </c>
      <c r="E111" s="146">
        <v>388784</v>
      </c>
      <c r="F111" s="145"/>
      <c r="G111" s="145"/>
      <c r="H111" s="145"/>
    </row>
    <row r="112" spans="1:8" x14ac:dyDescent="0.25">
      <c r="A112" t="s">
        <v>2015</v>
      </c>
      <c r="B112" t="s">
        <v>1</v>
      </c>
      <c r="C112" t="s">
        <v>2219</v>
      </c>
      <c r="D112" s="34" t="s">
        <v>2220</v>
      </c>
      <c r="E112" s="146">
        <v>21456</v>
      </c>
      <c r="F112" s="145"/>
      <c r="G112" s="145"/>
      <c r="H112" s="145"/>
    </row>
    <row r="113" spans="1:8" x14ac:dyDescent="0.25">
      <c r="A113" t="s">
        <v>2015</v>
      </c>
      <c r="B113" t="s">
        <v>1</v>
      </c>
      <c r="C113" t="s">
        <v>2221</v>
      </c>
      <c r="D113" s="34" t="s">
        <v>2222</v>
      </c>
      <c r="E113" s="146">
        <v>261519</v>
      </c>
      <c r="F113" s="145"/>
      <c r="G113" s="145"/>
      <c r="H113" s="145"/>
    </row>
    <row r="114" spans="1:8" x14ac:dyDescent="0.25">
      <c r="A114" t="s">
        <v>2015</v>
      </c>
      <c r="B114" t="s">
        <v>1</v>
      </c>
      <c r="C114" t="s">
        <v>2223</v>
      </c>
      <c r="D114" s="34" t="s">
        <v>2224</v>
      </c>
      <c r="E114" s="146">
        <v>1861233</v>
      </c>
      <c r="F114" s="145" t="s">
        <v>172</v>
      </c>
      <c r="G114" s="145"/>
      <c r="H114" s="145"/>
    </row>
    <row r="115" spans="1:8" x14ac:dyDescent="0.25">
      <c r="A115" t="s">
        <v>2015</v>
      </c>
      <c r="B115" t="s">
        <v>1</v>
      </c>
      <c r="C115" t="s">
        <v>2225</v>
      </c>
      <c r="D115" s="34" t="s">
        <v>2226</v>
      </c>
      <c r="E115" s="146">
        <v>273996</v>
      </c>
      <c r="F115" s="145"/>
      <c r="G115" s="145"/>
      <c r="H115" s="145"/>
    </row>
    <row r="116" spans="1:8" x14ac:dyDescent="0.25">
      <c r="A116" t="s">
        <v>2015</v>
      </c>
      <c r="B116" t="s">
        <v>1</v>
      </c>
      <c r="C116" t="s">
        <v>2227</v>
      </c>
      <c r="D116" s="34" t="s">
        <v>2228</v>
      </c>
      <c r="E116" s="146">
        <v>1587237</v>
      </c>
      <c r="F116" s="145"/>
      <c r="G116" s="145"/>
      <c r="H116" s="145"/>
    </row>
    <row r="117" spans="1:8" x14ac:dyDescent="0.25">
      <c r="A117" t="s">
        <v>2015</v>
      </c>
      <c r="B117" t="s">
        <v>1</v>
      </c>
      <c r="C117" t="s">
        <v>2229</v>
      </c>
      <c r="D117" s="34" t="s">
        <v>2230</v>
      </c>
      <c r="E117" s="146">
        <v>1468233</v>
      </c>
      <c r="F117" s="145" t="s">
        <v>178</v>
      </c>
      <c r="G117" s="145"/>
      <c r="H117" s="145"/>
    </row>
    <row r="118" spans="1:8" x14ac:dyDescent="0.25">
      <c r="A118" t="s">
        <v>2015</v>
      </c>
      <c r="B118" t="s">
        <v>1</v>
      </c>
      <c r="C118" t="s">
        <v>2231</v>
      </c>
      <c r="D118" s="34" t="s">
        <v>2232</v>
      </c>
      <c r="E118" s="146">
        <v>295490</v>
      </c>
      <c r="F118" s="145"/>
      <c r="G118" s="145"/>
      <c r="H118" s="145"/>
    </row>
    <row r="119" spans="1:8" x14ac:dyDescent="0.25">
      <c r="A119" t="s">
        <v>2015</v>
      </c>
      <c r="B119" t="s">
        <v>1</v>
      </c>
      <c r="C119" t="s">
        <v>2233</v>
      </c>
      <c r="D119" s="34" t="s">
        <v>2234</v>
      </c>
      <c r="E119" s="146">
        <v>598442</v>
      </c>
      <c r="F119" s="145"/>
      <c r="G119" s="145"/>
      <c r="H119" s="145"/>
    </row>
    <row r="120" spans="1:8" x14ac:dyDescent="0.25">
      <c r="A120" t="s">
        <v>2015</v>
      </c>
      <c r="B120" t="s">
        <v>1</v>
      </c>
      <c r="C120" t="s">
        <v>2235</v>
      </c>
      <c r="D120" s="34" t="s">
        <v>2236</v>
      </c>
      <c r="E120" s="146">
        <v>314778</v>
      </c>
      <c r="F120" s="145"/>
      <c r="G120" s="145"/>
      <c r="H120" s="145"/>
    </row>
    <row r="121" spans="1:8" x14ac:dyDescent="0.25">
      <c r="A121" t="s">
        <v>2015</v>
      </c>
      <c r="B121" t="s">
        <v>1</v>
      </c>
      <c r="C121" t="s">
        <v>2237</v>
      </c>
      <c r="D121" s="34" t="s">
        <v>2238</v>
      </c>
      <c r="E121" s="146">
        <v>259523</v>
      </c>
      <c r="F121" s="145"/>
      <c r="G121" s="145"/>
      <c r="H121" s="145"/>
    </row>
    <row r="122" spans="1:8" x14ac:dyDescent="0.25">
      <c r="A122" t="s">
        <v>2015</v>
      </c>
      <c r="B122" t="s">
        <v>1</v>
      </c>
      <c r="C122" t="s">
        <v>2239</v>
      </c>
      <c r="D122" s="34" t="s">
        <v>2240</v>
      </c>
      <c r="E122" s="146">
        <v>2828932</v>
      </c>
      <c r="F122" s="145" t="s">
        <v>179</v>
      </c>
      <c r="G122" s="145"/>
      <c r="H122" s="145"/>
    </row>
    <row r="123" spans="1:8" x14ac:dyDescent="0.25">
      <c r="A123" t="s">
        <v>2015</v>
      </c>
      <c r="B123" t="s">
        <v>1</v>
      </c>
      <c r="C123" t="s">
        <v>2241</v>
      </c>
      <c r="D123" s="34" t="s">
        <v>2242</v>
      </c>
      <c r="E123" s="146">
        <v>248652</v>
      </c>
      <c r="F123" s="145"/>
      <c r="G123" s="145"/>
      <c r="H123" s="145"/>
    </row>
    <row r="124" spans="1:8" x14ac:dyDescent="0.25">
      <c r="A124" t="s">
        <v>2015</v>
      </c>
      <c r="B124" t="s">
        <v>1</v>
      </c>
      <c r="C124" t="s">
        <v>2243</v>
      </c>
      <c r="D124" s="34" t="s">
        <v>2244</v>
      </c>
      <c r="E124" s="146">
        <v>194425</v>
      </c>
      <c r="F124" s="145"/>
      <c r="G124" s="145"/>
      <c r="H124" s="145"/>
    </row>
    <row r="125" spans="1:8" x14ac:dyDescent="0.25">
      <c r="A125" t="s">
        <v>2015</v>
      </c>
      <c r="B125" t="s">
        <v>1</v>
      </c>
      <c r="C125" t="s">
        <v>2245</v>
      </c>
      <c r="D125" s="34" t="s">
        <v>2246</v>
      </c>
      <c r="E125" s="146">
        <v>2385855</v>
      </c>
      <c r="F125" s="145"/>
      <c r="G125" s="145"/>
      <c r="H125" s="145"/>
    </row>
    <row r="126" spans="1:8" x14ac:dyDescent="0.25">
      <c r="A126" t="s">
        <v>2015</v>
      </c>
      <c r="B126" t="s">
        <v>1</v>
      </c>
      <c r="C126" t="s">
        <v>2247</v>
      </c>
      <c r="D126" s="34" t="s">
        <v>2248</v>
      </c>
      <c r="E126" s="146">
        <v>564777</v>
      </c>
      <c r="F126" s="145"/>
      <c r="G126" s="145"/>
      <c r="H126" s="145"/>
    </row>
    <row r="127" spans="1:8" x14ac:dyDescent="0.25">
      <c r="A127" t="s">
        <v>2015</v>
      </c>
      <c r="B127" t="s">
        <v>1</v>
      </c>
      <c r="C127" t="s">
        <v>2249</v>
      </c>
      <c r="D127" s="34" t="s">
        <v>2250</v>
      </c>
      <c r="E127" s="146">
        <v>1821078</v>
      </c>
      <c r="F127" s="145"/>
      <c r="G127" s="145"/>
      <c r="H127" s="145"/>
    </row>
    <row r="128" spans="1:8" ht="15.75" customHeight="1" x14ac:dyDescent="0.3">
      <c r="A128" s="148" t="s">
        <v>2251</v>
      </c>
      <c r="E128"/>
    </row>
    <row r="129" spans="1:5" ht="15" customHeight="1" x14ac:dyDescent="0.25">
      <c r="A129" s="149" t="s">
        <v>2252</v>
      </c>
      <c r="E129"/>
    </row>
    <row r="130" spans="1:5" ht="15" customHeight="1" x14ac:dyDescent="0.25">
      <c r="A130" s="149" t="s">
        <v>2253</v>
      </c>
      <c r="E130"/>
    </row>
    <row r="131" spans="1:5" ht="15" customHeight="1" x14ac:dyDescent="0.25">
      <c r="A131" s="149" t="s">
        <v>2254</v>
      </c>
      <c r="E131"/>
    </row>
    <row r="132" spans="1:5" ht="15" customHeight="1" x14ac:dyDescent="0.25">
      <c r="A132" s="149" t="s">
        <v>2255</v>
      </c>
      <c r="E132"/>
    </row>
    <row r="133" spans="1:5" ht="15" customHeight="1" x14ac:dyDescent="0.25">
      <c r="A133" s="149" t="s">
        <v>2256</v>
      </c>
      <c r="E1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E9EA-4831-4297-B45C-0212CEDEEDF0}">
  <sheetPr>
    <tabColor theme="9" tint="0.39997558519241921"/>
  </sheetPr>
  <dimension ref="A1:AS15"/>
  <sheetViews>
    <sheetView workbookViewId="0">
      <selection activeCell="A15" sqref="A15"/>
    </sheetView>
  </sheetViews>
  <sheetFormatPr defaultRowHeight="15" x14ac:dyDescent="0.25"/>
  <cols>
    <col min="1" max="1" width="20.5703125" bestFit="1" customWidth="1"/>
    <col min="3" max="3" width="17.140625" customWidth="1"/>
    <col min="4" max="4" width="10.7109375" bestFit="1" customWidth="1"/>
    <col min="5" max="5" width="9.42578125" bestFit="1" customWidth="1"/>
    <col min="6" max="12" width="10.7109375" bestFit="1" customWidth="1"/>
    <col min="13" max="14" width="11.7109375" bestFit="1" customWidth="1"/>
    <col min="15" max="15" width="12.140625" bestFit="1" customWidth="1"/>
    <col min="16" max="16" width="10.7109375" bestFit="1" customWidth="1"/>
    <col min="17" max="17" width="12.140625" bestFit="1" customWidth="1"/>
    <col min="18" max="19" width="10.7109375" bestFit="1" customWidth="1"/>
    <col min="20" max="20" width="12.140625" bestFit="1" customWidth="1"/>
    <col min="21" max="21" width="10.7109375" bestFit="1" customWidth="1"/>
    <col min="22" max="24" width="11.7109375" bestFit="1" customWidth="1"/>
    <col min="25" max="25" width="10.7109375" bestFit="1" customWidth="1"/>
    <col min="26" max="26" width="11.7109375" bestFit="1" customWidth="1"/>
    <col min="27" max="27" width="10.7109375" bestFit="1" customWidth="1"/>
    <col min="28" max="29" width="11.7109375" bestFit="1" customWidth="1"/>
    <col min="30" max="30" width="10.5703125" bestFit="1" customWidth="1"/>
    <col min="31" max="34" width="10.7109375" bestFit="1" customWidth="1"/>
    <col min="35" max="37" width="11.7109375" bestFit="1" customWidth="1"/>
    <col min="38" max="40" width="10.7109375" bestFit="1" customWidth="1"/>
    <col min="41" max="41" width="11.7109375" bestFit="1" customWidth="1"/>
    <col min="42" max="44" width="10.7109375" bestFit="1" customWidth="1"/>
    <col min="45" max="45" width="9.42578125" bestFit="1" customWidth="1"/>
  </cols>
  <sheetData>
    <row r="1" spans="1:45" s="120" customFormat="1" x14ac:dyDescent="0.25">
      <c r="A1" s="119" t="s">
        <v>1991</v>
      </c>
    </row>
    <row r="2" spans="1:45" ht="15.75" thickBot="1" x14ac:dyDescent="0.3">
      <c r="B2" s="1" t="s">
        <v>1993</v>
      </c>
    </row>
    <row r="3" spans="1:45" x14ac:dyDescent="0.25">
      <c r="C3" t="s">
        <v>1992</v>
      </c>
      <c r="D3" t="s">
        <v>148</v>
      </c>
      <c r="E3" s="109" t="s">
        <v>228</v>
      </c>
      <c r="F3" s="111" t="s">
        <v>229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 s="112" t="s">
        <v>230</v>
      </c>
      <c r="O3" s="114" t="s">
        <v>231</v>
      </c>
      <c r="P3" t="s">
        <v>158</v>
      </c>
      <c r="Q3" s="115" t="s">
        <v>232</v>
      </c>
      <c r="R3" s="116" t="s">
        <v>233</v>
      </c>
      <c r="S3" s="112" t="s">
        <v>234</v>
      </c>
      <c r="T3" s="114" t="s">
        <v>235</v>
      </c>
      <c r="U3" t="s">
        <v>161</v>
      </c>
      <c r="V3" t="s">
        <v>162</v>
      </c>
      <c r="W3" t="s">
        <v>163</v>
      </c>
      <c r="X3" t="s">
        <v>164</v>
      </c>
      <c r="Y3" t="s">
        <v>165</v>
      </c>
      <c r="Z3" t="s">
        <v>166</v>
      </c>
      <c r="AA3" t="s">
        <v>167</v>
      </c>
      <c r="AB3" s="109" t="s">
        <v>236</v>
      </c>
      <c r="AC3" s="118" t="s">
        <v>237</v>
      </c>
      <c r="AD3" s="111" t="s">
        <v>238</v>
      </c>
      <c r="AE3" t="s">
        <v>169</v>
      </c>
      <c r="AF3" t="s">
        <v>170</v>
      </c>
      <c r="AG3" t="s">
        <v>171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</row>
    <row r="4" spans="1:45" ht="15.75" thickBot="1" x14ac:dyDescent="0.3">
      <c r="A4" s="35">
        <f>SUM(D4:AS4)</f>
        <v>24227563</v>
      </c>
      <c r="C4" t="s">
        <v>1994</v>
      </c>
      <c r="D4" s="121">
        <f>SUMIFS(employment!$E:$E,employment!$F:$F,summary!D3)</f>
        <v>495651</v>
      </c>
      <c r="E4" s="122">
        <f>SUMIFS(employment!$E:$E,employment!$F:$F,summary!E3)</f>
        <v>0</v>
      </c>
      <c r="F4" s="123">
        <f>SUMIFS(employment!$E:$E,employment!$F:$F,summary!F3)</f>
        <v>18201</v>
      </c>
      <c r="G4" s="121">
        <f>SUMIFS(employment!$E:$E,employment!$F:$F,summary!G3)</f>
        <v>8583</v>
      </c>
      <c r="H4" s="121">
        <f>SUMIFS(employment!$E:$E,employment!$F:$F,summary!H3)</f>
        <v>10944</v>
      </c>
      <c r="I4" s="121">
        <f>SUMIFS(employment!$E:$E,employment!$F:$F,summary!I3)</f>
        <v>243124</v>
      </c>
      <c r="J4" s="121">
        <f>SUMIFS(employment!$E:$E,employment!$F:$F,summary!J3)</f>
        <v>62608</v>
      </c>
      <c r="K4" s="121">
        <f>SUMIFS(employment!$E:$E,employment!$F:$F,summary!K3)</f>
        <v>29332</v>
      </c>
      <c r="L4" s="121">
        <f>SUMIFS(employment!$E:$E,employment!$F:$F,summary!L3)</f>
        <v>67802</v>
      </c>
      <c r="M4" s="121">
        <f>SUMIFS(employment!$E:$E,employment!$F:$F,summary!M3)</f>
        <v>13241</v>
      </c>
      <c r="N4" s="124">
        <f>SUMIFS(employment!$E:$E,employment!$F:$F,summary!N3)</f>
        <v>86978</v>
      </c>
      <c r="O4" s="125">
        <f>SUMIFS(employment!$E:$E,employment!$F:$F,summary!O3)</f>
        <v>0</v>
      </c>
      <c r="P4" s="121">
        <f>SUMIFS(employment!$E:$E,employment!$F:$F,summary!P3)</f>
        <v>44795</v>
      </c>
      <c r="Q4" s="126">
        <f>SUMIFS(employment!$E:$E,employment!$F:$F,summary!Q3)</f>
        <v>0</v>
      </c>
      <c r="R4" s="127">
        <f>SUMIFS(employment!$E:$E,employment!$F:$F,summary!R3)</f>
        <v>36256</v>
      </c>
      <c r="S4" s="124">
        <f>SUMIFS(employment!$E:$E,employment!$F:$F,summary!S3)</f>
        <v>18242</v>
      </c>
      <c r="T4" s="125">
        <f>SUMIFS(employment!$E:$E,employment!$F:$F,summary!T3)</f>
        <v>0</v>
      </c>
      <c r="U4" s="121">
        <f>SUMIFS(employment!$E:$E,employment!$F:$F,summary!U3)</f>
        <v>139952</v>
      </c>
      <c r="V4" s="121">
        <f>SUMIFS(employment!$E:$E,employment!$F:$F,summary!V3)</f>
        <v>285342</v>
      </c>
      <c r="W4" s="121">
        <f>SUMIFS(employment!$E:$E,employment!$F:$F,summary!W3)</f>
        <v>35276</v>
      </c>
      <c r="X4" s="121">
        <f>SUMIFS(employment!$E:$E,employment!$F:$F,summary!X3)</f>
        <v>83390</v>
      </c>
      <c r="Y4" s="121">
        <f>SUMIFS(employment!$E:$E,employment!$F:$F,summary!Y3)</f>
        <v>37871</v>
      </c>
      <c r="Z4" s="121">
        <f>SUMIFS(employment!$E:$E,employment!$F:$F,summary!Z3)</f>
        <v>93548</v>
      </c>
      <c r="AA4" s="121">
        <f>SUMIFS(employment!$E:$E,employment!$F:$F,summary!AA3)</f>
        <v>140122</v>
      </c>
      <c r="AB4" s="122">
        <f>SUMIFS(employment!$E:$E,employment!$F:$F,summary!AB3)</f>
        <v>60531</v>
      </c>
      <c r="AC4" s="128">
        <f>SUMIFS(employment!$E:$E,employment!$F:$F,summary!AC3)</f>
        <v>1756</v>
      </c>
      <c r="AD4" s="123">
        <f>SUMIFS(employment!$E:$E,employment!$F:$F,summary!AD3)</f>
        <v>0</v>
      </c>
      <c r="AE4" s="121">
        <f>SUMIFS(employment!$E:$E,employment!$F:$F,summary!AE3)</f>
        <v>1220440</v>
      </c>
      <c r="AF4" s="121">
        <f>SUMIFS(employment!$E:$E,employment!$F:$F,summary!AF3)</f>
        <v>2812397</v>
      </c>
      <c r="AG4" s="121">
        <f>SUMIFS(employment!$E:$E,employment!$F:$F,summary!AG3)</f>
        <v>1197554</v>
      </c>
      <c r="AH4" s="121">
        <f>SUMIFS(employment!$E:$E,employment!$F:$F,summary!AH3)</f>
        <v>1861233</v>
      </c>
      <c r="AI4" s="121">
        <f>SUMIFS(employment!$E:$E,employment!$F:$F,summary!AI3)</f>
        <v>313552</v>
      </c>
      <c r="AJ4" s="121">
        <f>SUMIFS(employment!$E:$E,employment!$F:$F,summary!AJ3)</f>
        <v>50206</v>
      </c>
      <c r="AK4" s="121">
        <f>SUMIFS(employment!$E:$E,employment!$F:$F,summary!AK3)</f>
        <v>268916</v>
      </c>
      <c r="AL4" s="121">
        <f>SUMIFS(employment!$E:$E,employment!$F:$F,summary!AL3)</f>
        <v>1065990</v>
      </c>
      <c r="AM4" s="121">
        <f>SUMIFS(employment!$E:$E,employment!$F:$F,summary!AM3)</f>
        <v>1159242</v>
      </c>
      <c r="AN4" s="121">
        <f>SUMIFS(employment!$E:$E,employment!$F:$F,summary!AN3)</f>
        <v>5390373</v>
      </c>
      <c r="AO4" s="121">
        <f>SUMIFS(employment!$E:$E,employment!$F:$F,summary!AO3)</f>
        <v>2828932</v>
      </c>
      <c r="AP4" s="121">
        <f>SUMIFS(employment!$E:$E,employment!$F:$F,summary!AP3)</f>
        <v>575320</v>
      </c>
      <c r="AQ4" s="121">
        <f>SUMIFS(employment!$E:$E,employment!$F:$F,summary!AQ3)</f>
        <v>2798104</v>
      </c>
      <c r="AR4" s="121">
        <f>SUMIFS(employment!$E:$E,employment!$F:$F,summary!AR3)</f>
        <v>671759</v>
      </c>
      <c r="AS4" s="121">
        <f>SUMIFS(employment!$E:$E,employment!$F:$F,summary!AS3)</f>
        <v>0</v>
      </c>
    </row>
    <row r="7" spans="1:45" ht="15.75" thickBot="1" x14ac:dyDescent="0.3"/>
    <row r="8" spans="1:45" s="101" customFormat="1" x14ac:dyDescent="0.25">
      <c r="B8" s="129" t="s">
        <v>1995</v>
      </c>
      <c r="D8" s="101">
        <v>1</v>
      </c>
      <c r="E8" s="130">
        <f>splits!C4</f>
        <v>0</v>
      </c>
      <c r="F8" s="131">
        <f>splits!C5</f>
        <v>1</v>
      </c>
      <c r="G8" s="101">
        <v>1</v>
      </c>
      <c r="H8" s="101">
        <v>1</v>
      </c>
      <c r="I8" s="101">
        <v>1</v>
      </c>
      <c r="J8" s="101">
        <v>1</v>
      </c>
      <c r="K8" s="101">
        <v>1</v>
      </c>
      <c r="L8" s="101">
        <v>1</v>
      </c>
      <c r="M8" s="101">
        <v>1</v>
      </c>
      <c r="N8" s="130" cm="1">
        <f t="array" ref="N8:O8">TRANSPOSE(splits!C13:C14)</f>
        <v>0.28395646491788062</v>
      </c>
      <c r="O8" s="131">
        <v>0.71604353508211938</v>
      </c>
      <c r="P8" s="101">
        <v>1</v>
      </c>
      <c r="Q8" s="130" cm="1">
        <f t="array" ref="Q8:R8">TRANSPOSE(splits!C16:C17)</f>
        <v>0.2539346955243667</v>
      </c>
      <c r="R8" s="131">
        <v>0.74606530447563335</v>
      </c>
      <c r="S8" s="130" cm="1">
        <f t="array" ref="S8:T8">TRANSPOSE(splits!C18:C19)</f>
        <v>0.45893424590564658</v>
      </c>
      <c r="T8" s="131">
        <v>0.54106575409435342</v>
      </c>
      <c r="U8" s="101">
        <v>1</v>
      </c>
      <c r="V8" s="101">
        <v>1</v>
      </c>
      <c r="W8" s="101">
        <v>1</v>
      </c>
      <c r="X8" s="101">
        <v>1</v>
      </c>
      <c r="Y8" s="101">
        <v>1</v>
      </c>
      <c r="Z8" s="101">
        <v>1</v>
      </c>
      <c r="AA8" s="101">
        <v>1</v>
      </c>
      <c r="AB8" s="130" cm="1">
        <f t="array" ref="AB8:AD8">TRANSPOSE(splits!C27:C29)</f>
        <v>0.76756538392483098</v>
      </c>
      <c r="AC8" s="132">
        <v>0.14982943323957149</v>
      </c>
      <c r="AD8" s="131">
        <v>8.2605182835597576E-2</v>
      </c>
      <c r="AE8" s="101">
        <v>1</v>
      </c>
      <c r="AF8" s="101">
        <v>1</v>
      </c>
      <c r="AG8" s="101">
        <v>1</v>
      </c>
      <c r="AH8" s="101">
        <v>1</v>
      </c>
      <c r="AI8" s="101">
        <v>1</v>
      </c>
      <c r="AJ8" s="101">
        <v>1</v>
      </c>
      <c r="AK8" s="101">
        <v>1</v>
      </c>
      <c r="AL8" s="101">
        <v>1</v>
      </c>
      <c r="AM8" s="101">
        <v>1</v>
      </c>
      <c r="AN8" s="101">
        <v>1</v>
      </c>
      <c r="AO8" s="101">
        <v>1</v>
      </c>
      <c r="AP8" s="101">
        <v>1</v>
      </c>
      <c r="AQ8" s="101">
        <v>1</v>
      </c>
      <c r="AR8" s="101">
        <v>1</v>
      </c>
      <c r="AS8" s="101">
        <v>1</v>
      </c>
    </row>
    <row r="9" spans="1:45" s="101" customFormat="1" x14ac:dyDescent="0.25">
      <c r="B9" s="129" t="s">
        <v>1996</v>
      </c>
      <c r="D9" s="101">
        <v>1</v>
      </c>
      <c r="E9" s="133">
        <f>splits!E4</f>
        <v>0</v>
      </c>
      <c r="F9" s="134">
        <f>splits!E5</f>
        <v>1</v>
      </c>
      <c r="G9" s="101">
        <v>1</v>
      </c>
      <c r="H9" s="101">
        <v>1</v>
      </c>
      <c r="I9" s="101">
        <v>1</v>
      </c>
      <c r="J9" s="101">
        <v>1</v>
      </c>
      <c r="K9" s="101">
        <v>1</v>
      </c>
      <c r="L9" s="101">
        <v>1</v>
      </c>
      <c r="M9" s="101">
        <v>1</v>
      </c>
      <c r="N9" s="133" cm="1">
        <f t="array" ref="N9:O9">TRANSPOSE(splits!E13:E14)</f>
        <v>0.39472315022728521</v>
      </c>
      <c r="O9" s="134">
        <v>0.60527684977271479</v>
      </c>
      <c r="P9" s="101">
        <v>1</v>
      </c>
      <c r="Q9" s="133" cm="1">
        <f t="array" ref="Q9:R9">TRANSPOSE(splits!E16:E17)</f>
        <v>0.25382108905236994</v>
      </c>
      <c r="R9" s="134">
        <v>0.74617891094763</v>
      </c>
      <c r="S9" s="133" cm="1">
        <f t="array" ref="S9:T9">TRANSPOSE(splits!E18:E19)</f>
        <v>0.45893424590564658</v>
      </c>
      <c r="T9" s="134">
        <v>0.54106575409435342</v>
      </c>
      <c r="U9" s="101">
        <v>1</v>
      </c>
      <c r="V9" s="101">
        <v>1</v>
      </c>
      <c r="W9" s="101">
        <v>1</v>
      </c>
      <c r="X9" s="101">
        <v>1</v>
      </c>
      <c r="Y9" s="101">
        <v>1</v>
      </c>
      <c r="Z9" s="101">
        <v>1</v>
      </c>
      <c r="AA9" s="101">
        <v>1</v>
      </c>
      <c r="AB9" s="133" cm="1">
        <f t="array" ref="AB9:AD9">TRANSPOSE(splits!E27:E29)</f>
        <v>0.76756538392483098</v>
      </c>
      <c r="AC9" s="135">
        <v>0.14982943323957149</v>
      </c>
      <c r="AD9" s="134">
        <v>8.2605182835597576E-2</v>
      </c>
      <c r="AE9" s="101">
        <v>1</v>
      </c>
      <c r="AF9" s="101">
        <v>1</v>
      </c>
      <c r="AG9" s="101">
        <v>1</v>
      </c>
      <c r="AH9" s="101">
        <v>1</v>
      </c>
      <c r="AI9" s="101">
        <v>1</v>
      </c>
      <c r="AJ9" s="101">
        <v>1</v>
      </c>
      <c r="AK9" s="101">
        <v>1</v>
      </c>
      <c r="AL9" s="101">
        <v>1</v>
      </c>
      <c r="AM9" s="101">
        <v>1</v>
      </c>
      <c r="AN9" s="101">
        <v>1</v>
      </c>
      <c r="AO9" s="101">
        <v>1</v>
      </c>
      <c r="AP9" s="101">
        <v>1</v>
      </c>
      <c r="AQ9" s="101">
        <v>1</v>
      </c>
      <c r="AR9" s="101">
        <v>1</v>
      </c>
      <c r="AS9" s="101">
        <v>1</v>
      </c>
    </row>
    <row r="10" spans="1:45" s="101" customFormat="1" ht="15.75" thickBot="1" x14ac:dyDescent="0.3">
      <c r="B10" s="129" t="s">
        <v>1997</v>
      </c>
      <c r="D10" s="101">
        <v>1</v>
      </c>
      <c r="E10" s="136">
        <f>splits!D4</f>
        <v>0</v>
      </c>
      <c r="F10" s="137">
        <f>splits!D5</f>
        <v>1</v>
      </c>
      <c r="G10" s="101">
        <v>1</v>
      </c>
      <c r="H10" s="101">
        <v>1</v>
      </c>
      <c r="I10" s="101">
        <v>1</v>
      </c>
      <c r="J10" s="101">
        <v>1</v>
      </c>
      <c r="K10" s="101">
        <v>1</v>
      </c>
      <c r="L10" s="101">
        <v>1</v>
      </c>
      <c r="M10" s="101">
        <v>1</v>
      </c>
      <c r="N10" s="136" cm="1">
        <f t="array" ref="N10:O10">TRANSPOSE(splits!D13:D14)</f>
        <v>0.2921404504598385</v>
      </c>
      <c r="O10" s="137">
        <v>0.7078595495401615</v>
      </c>
      <c r="P10" s="101">
        <v>1</v>
      </c>
      <c r="Q10" s="136" cm="1">
        <f t="array" ref="Q10:R10">TRANSPOSE(splits!D16:D17)</f>
        <v>0.26571773210643368</v>
      </c>
      <c r="R10" s="137">
        <v>0.73428226789356632</v>
      </c>
      <c r="S10" s="136" cm="1">
        <f t="array" ref="S10:T10">TRANSPOSE(splits!D18:D19)</f>
        <v>0.45893424590564658</v>
      </c>
      <c r="T10" s="137">
        <v>0.54106575409435342</v>
      </c>
      <c r="U10" s="101">
        <v>1</v>
      </c>
      <c r="V10" s="101">
        <v>1</v>
      </c>
      <c r="W10" s="101">
        <v>1</v>
      </c>
      <c r="X10" s="101">
        <v>1</v>
      </c>
      <c r="Y10" s="101">
        <v>1</v>
      </c>
      <c r="Z10" s="101">
        <v>1</v>
      </c>
      <c r="AA10" s="101">
        <v>1</v>
      </c>
      <c r="AB10" s="136" cm="1">
        <f t="array" ref="AB10:AD10">TRANSPOSE(splits!D27:D29)</f>
        <v>0.81874823016518938</v>
      </c>
      <c r="AC10" s="138">
        <v>0.131269138289275</v>
      </c>
      <c r="AD10" s="137">
        <v>4.9982631545535665E-2</v>
      </c>
      <c r="AE10" s="101">
        <v>1</v>
      </c>
      <c r="AF10" s="101">
        <v>1</v>
      </c>
      <c r="AG10" s="101">
        <v>1</v>
      </c>
      <c r="AH10" s="101">
        <v>1</v>
      </c>
      <c r="AI10" s="101">
        <v>1</v>
      </c>
      <c r="AJ10" s="101">
        <v>1</v>
      </c>
      <c r="AK10" s="101">
        <v>1</v>
      </c>
      <c r="AL10" s="101">
        <v>1</v>
      </c>
      <c r="AM10" s="101">
        <v>1</v>
      </c>
      <c r="AN10" s="101">
        <v>1</v>
      </c>
      <c r="AO10" s="101">
        <v>1</v>
      </c>
      <c r="AP10" s="101">
        <v>1</v>
      </c>
      <c r="AQ10" s="101">
        <v>1</v>
      </c>
      <c r="AR10" s="101">
        <v>1</v>
      </c>
      <c r="AS10" s="101">
        <v>1</v>
      </c>
    </row>
    <row r="12" spans="1:45" s="120" customFormat="1" x14ac:dyDescent="0.25">
      <c r="A12" s="119" t="s">
        <v>1998</v>
      </c>
    </row>
    <row r="13" spans="1:45" ht="15.75" thickBot="1" x14ac:dyDescent="0.3">
      <c r="B13" s="1" t="s">
        <v>1993</v>
      </c>
    </row>
    <row r="14" spans="1:45" x14ac:dyDescent="0.25">
      <c r="C14" t="s">
        <v>1992</v>
      </c>
      <c r="D14" t="s">
        <v>148</v>
      </c>
      <c r="E14" s="109" t="s">
        <v>228</v>
      </c>
      <c r="F14" s="111" t="s">
        <v>229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s="112" t="s">
        <v>230</v>
      </c>
      <c r="O14" s="114" t="s">
        <v>231</v>
      </c>
      <c r="P14" t="s">
        <v>158</v>
      </c>
      <c r="Q14" s="115" t="s">
        <v>232</v>
      </c>
      <c r="R14" s="116" t="s">
        <v>233</v>
      </c>
      <c r="S14" s="112" t="s">
        <v>234</v>
      </c>
      <c r="T14" s="114" t="s">
        <v>235</v>
      </c>
      <c r="U14" t="s">
        <v>161</v>
      </c>
      <c r="V14" t="s">
        <v>162</v>
      </c>
      <c r="W14" t="s">
        <v>163</v>
      </c>
      <c r="X14" t="s">
        <v>164</v>
      </c>
      <c r="Y14" t="s">
        <v>165</v>
      </c>
      <c r="Z14" t="s">
        <v>166</v>
      </c>
      <c r="AA14" t="s">
        <v>167</v>
      </c>
      <c r="AB14" s="109" t="s">
        <v>236</v>
      </c>
      <c r="AC14" s="118" t="s">
        <v>237</v>
      </c>
      <c r="AD14" s="111" t="s">
        <v>238</v>
      </c>
      <c r="AE14" t="s">
        <v>169</v>
      </c>
      <c r="AF14" t="s">
        <v>170</v>
      </c>
      <c r="AG14" t="s">
        <v>171</v>
      </c>
      <c r="AH14" t="s">
        <v>172</v>
      </c>
      <c r="AI14" t="s">
        <v>173</v>
      </c>
      <c r="AJ14" t="s">
        <v>174</v>
      </c>
      <c r="AK14" t="s">
        <v>175</v>
      </c>
      <c r="AL14" t="s">
        <v>176</v>
      </c>
      <c r="AM14" t="s">
        <v>177</v>
      </c>
      <c r="AN14" t="s">
        <v>178</v>
      </c>
      <c r="AO14" t="s">
        <v>179</v>
      </c>
      <c r="AP14" t="s">
        <v>180</v>
      </c>
      <c r="AQ14" t="s">
        <v>181</v>
      </c>
      <c r="AR14" t="s">
        <v>182</v>
      </c>
      <c r="AS14" t="s">
        <v>183</v>
      </c>
    </row>
    <row r="15" spans="1:45" ht="15.75" thickBot="1" x14ac:dyDescent="0.3">
      <c r="A15" s="35" t="b">
        <f>SUM(D15:AS15)=A4</f>
        <v>1</v>
      </c>
      <c r="C15" t="s">
        <v>1994</v>
      </c>
      <c r="D15" s="121">
        <f>D9*D4</f>
        <v>495651</v>
      </c>
      <c r="E15" s="122">
        <f>E9*E4</f>
        <v>0</v>
      </c>
      <c r="F15" s="123">
        <f>F9*F4</f>
        <v>18201</v>
      </c>
      <c r="G15" s="121">
        <f>G9*G4</f>
        <v>8583</v>
      </c>
      <c r="H15" s="121">
        <f>H9*H4</f>
        <v>10944</v>
      </c>
      <c r="I15" s="121">
        <f>I9*I4</f>
        <v>243124</v>
      </c>
      <c r="J15" s="121">
        <f>J9*J4</f>
        <v>62608</v>
      </c>
      <c r="K15" s="121">
        <f>K9*K4</f>
        <v>29332</v>
      </c>
      <c r="L15" s="121">
        <f>L9*L4</f>
        <v>67802</v>
      </c>
      <c r="M15" s="121">
        <f>M9*M4</f>
        <v>13241</v>
      </c>
      <c r="N15" s="124">
        <f>N9*N4</f>
        <v>34332.230160468811</v>
      </c>
      <c r="O15" s="125">
        <f>O9*N4</f>
        <v>52645.769839531189</v>
      </c>
      <c r="P15" s="121">
        <f>P9*P4</f>
        <v>44795</v>
      </c>
      <c r="Q15" s="126">
        <f>Q9*R4</f>
        <v>9202.5374046827237</v>
      </c>
      <c r="R15" s="127">
        <f>R9*R4</f>
        <v>27053.462595317273</v>
      </c>
      <c r="S15" s="124">
        <f>S9*S4</f>
        <v>8371.8785138108051</v>
      </c>
      <c r="T15" s="125">
        <f>T9*S4</f>
        <v>9870.1214861891949</v>
      </c>
      <c r="U15" s="121">
        <f>U9*U4</f>
        <v>139952</v>
      </c>
      <c r="V15" s="121">
        <f>V9*V4</f>
        <v>285342</v>
      </c>
      <c r="W15" s="121">
        <f>W9*W4</f>
        <v>35276</v>
      </c>
      <c r="X15" s="121">
        <f>X9*X4</f>
        <v>83390</v>
      </c>
      <c r="Y15" s="121">
        <f>Y9*Y4</f>
        <v>37871</v>
      </c>
      <c r="Z15" s="121">
        <f>Z9*Z4</f>
        <v>93548</v>
      </c>
      <c r="AA15" s="121">
        <f>AA9*AA4</f>
        <v>140122</v>
      </c>
      <c r="AB15" s="122">
        <f>AB9*AB4</f>
        <v>46461.500254353945</v>
      </c>
      <c r="AC15" s="128">
        <f>(AC9*AB4)+AC4</f>
        <v>10825.325423424501</v>
      </c>
      <c r="AD15" s="123">
        <f>AD9*AB4</f>
        <v>5000.1743222215573</v>
      </c>
      <c r="AE15" s="121">
        <f>AE9*AE4</f>
        <v>1220440</v>
      </c>
      <c r="AF15" s="121">
        <f>AF9*AF4</f>
        <v>2812397</v>
      </c>
      <c r="AG15" s="121">
        <f>AG9*AG4</f>
        <v>1197554</v>
      </c>
      <c r="AH15" s="121">
        <f>AH9*AH4</f>
        <v>1861233</v>
      </c>
      <c r="AI15" s="121">
        <f>AI9*AI4</f>
        <v>313552</v>
      </c>
      <c r="AJ15" s="121">
        <f>AJ9*AJ4</f>
        <v>50206</v>
      </c>
      <c r="AK15" s="121">
        <f>AK9*AK4</f>
        <v>268916</v>
      </c>
      <c r="AL15" s="121">
        <f>AL9*AL4</f>
        <v>1065990</v>
      </c>
      <c r="AM15" s="121">
        <f>AM9*AM4</f>
        <v>1159242</v>
      </c>
      <c r="AN15" s="121">
        <f>AN9*AN4</f>
        <v>5390373</v>
      </c>
      <c r="AO15" s="121">
        <f>AO9*AO4</f>
        <v>2828932</v>
      </c>
      <c r="AP15" s="121">
        <f>AP9*AP4</f>
        <v>575320</v>
      </c>
      <c r="AQ15" s="121">
        <f>AQ9*AQ4</f>
        <v>2798104</v>
      </c>
      <c r="AR15" s="121">
        <f>AR9*AR4</f>
        <v>671759</v>
      </c>
      <c r="AS15" s="121">
        <f>AS9*AS4</f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Q2"/>
  <sheetViews>
    <sheetView tabSelected="1" workbookViewId="0">
      <selection activeCell="J16" sqref="J16"/>
    </sheetView>
  </sheetViews>
  <sheetFormatPr defaultColWidth="8.85546875" defaultRowHeight="15" x14ac:dyDescent="0.25"/>
  <cols>
    <col min="1" max="1" width="20.140625" customWidth="1"/>
    <col min="2" max="37" width="10.140625" customWidth="1"/>
    <col min="38" max="38" width="10.5703125" bestFit="1" customWidth="1"/>
    <col min="39" max="39" width="10.140625" customWidth="1"/>
  </cols>
  <sheetData>
    <row r="1" spans="1:43" s="4" customFormat="1" x14ac:dyDescent="0.25">
      <c r="A1" s="15" t="s">
        <v>227</v>
      </c>
      <c r="B1" s="4" t="s">
        <v>148</v>
      </c>
      <c r="C1" s="29" t="s">
        <v>228</v>
      </c>
      <c r="D1" s="31" t="s">
        <v>229</v>
      </c>
      <c r="E1" s="30" t="s">
        <v>150</v>
      </c>
      <c r="F1" s="4" t="s">
        <v>151</v>
      </c>
      <c r="G1" s="4" t="s">
        <v>152</v>
      </c>
      <c r="H1" s="4" t="s">
        <v>153</v>
      </c>
      <c r="I1" s="4" t="s">
        <v>154</v>
      </c>
      <c r="J1" s="4" t="s">
        <v>155</v>
      </c>
      <c r="K1" s="4" t="s">
        <v>156</v>
      </c>
      <c r="L1" s="29" t="s">
        <v>230</v>
      </c>
      <c r="M1" s="30" t="s">
        <v>231</v>
      </c>
      <c r="N1" s="4" t="s">
        <v>158</v>
      </c>
      <c r="O1" s="29" t="s">
        <v>232</v>
      </c>
      <c r="P1" s="30" t="s">
        <v>233</v>
      </c>
      <c r="Q1" s="29" t="s">
        <v>234</v>
      </c>
      <c r="R1" s="30" t="s">
        <v>235</v>
      </c>
      <c r="S1" s="4" t="s">
        <v>161</v>
      </c>
      <c r="T1" s="4" t="s">
        <v>162</v>
      </c>
      <c r="U1" s="4" t="s">
        <v>163</v>
      </c>
      <c r="V1" s="4" t="s">
        <v>164</v>
      </c>
      <c r="W1" s="4" t="s">
        <v>165</v>
      </c>
      <c r="X1" s="4" t="s">
        <v>166</v>
      </c>
      <c r="Y1" s="4" t="s">
        <v>167</v>
      </c>
      <c r="Z1" s="29" t="s">
        <v>236</v>
      </c>
      <c r="AA1" s="31" t="s">
        <v>237</v>
      </c>
      <c r="AB1" s="30" t="s">
        <v>238</v>
      </c>
      <c r="AC1" s="4" t="s">
        <v>169</v>
      </c>
      <c r="AD1" s="4" t="s">
        <v>170</v>
      </c>
      <c r="AE1" s="4" t="s">
        <v>171</v>
      </c>
      <c r="AF1" s="4" t="s">
        <v>172</v>
      </c>
      <c r="AG1" s="4" t="s">
        <v>173</v>
      </c>
      <c r="AH1" s="4" t="s">
        <v>174</v>
      </c>
      <c r="AI1" s="4" t="s">
        <v>175</v>
      </c>
      <c r="AJ1" s="4" t="s">
        <v>176</v>
      </c>
      <c r="AK1" s="4" t="s">
        <v>177</v>
      </c>
      <c r="AL1" s="4" t="s">
        <v>178</v>
      </c>
      <c r="AM1" s="4" t="s">
        <v>179</v>
      </c>
      <c r="AN1" s="4" t="s">
        <v>180</v>
      </c>
      <c r="AO1" s="4" t="s">
        <v>181</v>
      </c>
      <c r="AP1" s="4" t="s">
        <v>182</v>
      </c>
      <c r="AQ1" s="4" t="s">
        <v>183</v>
      </c>
    </row>
    <row r="2" spans="1:43" ht="15.95" customHeight="1" x14ac:dyDescent="0.25">
      <c r="A2" t="str">
        <f>'Filtered OECD Data'!A38</f>
        <v>USA: United States</v>
      </c>
      <c r="B2" s="150">
        <f>summary!D15</f>
        <v>495651</v>
      </c>
      <c r="C2" s="121">
        <f>summary!E15</f>
        <v>0</v>
      </c>
      <c r="D2" s="121">
        <f>summary!F15</f>
        <v>18201</v>
      </c>
      <c r="E2" s="121">
        <f>summary!G15</f>
        <v>8583</v>
      </c>
      <c r="F2" s="121">
        <f>summary!H15</f>
        <v>10944</v>
      </c>
      <c r="G2" s="121">
        <f>summary!I15</f>
        <v>243124</v>
      </c>
      <c r="H2" s="121">
        <f>summary!J15</f>
        <v>62608</v>
      </c>
      <c r="I2" s="121">
        <f>summary!K15</f>
        <v>29332</v>
      </c>
      <c r="J2" s="121">
        <f>summary!L15</f>
        <v>67802</v>
      </c>
      <c r="K2" s="121">
        <f>summary!M15</f>
        <v>13241</v>
      </c>
      <c r="L2" s="121">
        <f>summary!N15</f>
        <v>34332.230160468811</v>
      </c>
      <c r="M2" s="121">
        <f>summary!O15</f>
        <v>52645.769839531189</v>
      </c>
      <c r="N2" s="121">
        <f>summary!P15</f>
        <v>44795</v>
      </c>
      <c r="O2" s="121">
        <f>summary!Q15</f>
        <v>9202.5374046827237</v>
      </c>
      <c r="P2" s="121">
        <f>summary!R15</f>
        <v>27053.462595317273</v>
      </c>
      <c r="Q2" s="121">
        <f>summary!S15</f>
        <v>8371.8785138108051</v>
      </c>
      <c r="R2" s="121">
        <f>summary!T15</f>
        <v>9870.1214861891949</v>
      </c>
      <c r="S2" s="121">
        <f>summary!U15</f>
        <v>139952</v>
      </c>
      <c r="T2" s="121">
        <f>summary!V15</f>
        <v>285342</v>
      </c>
      <c r="U2" s="121">
        <f>summary!W15</f>
        <v>35276</v>
      </c>
      <c r="V2" s="121">
        <f>summary!X15</f>
        <v>83390</v>
      </c>
      <c r="W2" s="121">
        <f>summary!Y15</f>
        <v>37871</v>
      </c>
      <c r="X2" s="121">
        <f>summary!Z15</f>
        <v>93548</v>
      </c>
      <c r="Y2" s="121">
        <f>summary!AA15</f>
        <v>140122</v>
      </c>
      <c r="Z2" s="121">
        <f>summary!AB15</f>
        <v>46461.500254353945</v>
      </c>
      <c r="AA2" s="121">
        <f>summary!AC15</f>
        <v>10825.325423424501</v>
      </c>
      <c r="AB2" s="121">
        <f>summary!AD15</f>
        <v>5000.1743222215573</v>
      </c>
      <c r="AC2" s="121">
        <f>summary!AE15</f>
        <v>1220440</v>
      </c>
      <c r="AD2" s="121">
        <f>summary!AF15</f>
        <v>2812397</v>
      </c>
      <c r="AE2" s="121">
        <f>summary!AG15</f>
        <v>1197554</v>
      </c>
      <c r="AF2" s="121">
        <f>summary!AH15</f>
        <v>1861233</v>
      </c>
      <c r="AG2" s="121">
        <f>summary!AI15</f>
        <v>313552</v>
      </c>
      <c r="AH2" s="121">
        <f>summary!AJ15</f>
        <v>50206</v>
      </c>
      <c r="AI2" s="121">
        <f>summary!AK15</f>
        <v>268916</v>
      </c>
      <c r="AJ2" s="121">
        <f>summary!AL15</f>
        <v>1065990</v>
      </c>
      <c r="AK2" s="121">
        <f>summary!AM15</f>
        <v>1159242</v>
      </c>
      <c r="AL2" s="121">
        <f>summary!AN15</f>
        <v>5390373</v>
      </c>
      <c r="AM2" s="121">
        <f>summary!AO15</f>
        <v>2828932</v>
      </c>
      <c r="AN2" s="121">
        <f>summary!AP15</f>
        <v>575320</v>
      </c>
      <c r="AO2" s="121">
        <f>summary!AQ15</f>
        <v>2798104</v>
      </c>
      <c r="AP2" s="121">
        <f>summary!AR15</f>
        <v>671759</v>
      </c>
      <c r="AQ2" s="121">
        <f>summary!AS15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Census_EC_CA</vt:lpstr>
      <vt:lpstr>splits</vt:lpstr>
      <vt:lpstr>OECD EMPN</vt:lpstr>
      <vt:lpstr>Filtered OECD Data</vt:lpstr>
      <vt:lpstr>OECD Chem Pharma Split</vt:lpstr>
      <vt:lpstr>employment</vt:lpstr>
      <vt:lpstr>summary</vt:lpstr>
      <vt:lpstr>BEbIC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2022-06-02T20:01:49Z</dcterms:modified>
</cp:coreProperties>
</file>