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codeName="ThisWorkbook" hidePivotFieldList="1" defaultThemeVersion="124226"/>
  <mc:AlternateContent xmlns:mc="http://schemas.openxmlformats.org/markup-compatibility/2006">
    <mc:Choice Requires="x15">
      <x15ac:absPath xmlns:x15ac="http://schemas.microsoft.com/office/spreadsheetml/2010/11/ac" url="C:\Users\robbie\Dropbox (Energy Innovation)\My Documents\Energy Policy Solutions\California\Models\eps-california\InputData\fuels\PEI\"/>
    </mc:Choice>
  </mc:AlternateContent>
  <xr:revisionPtr revIDLastSave="0" documentId="13_ncr:1_{7540A360-22E4-4D7B-B386-94BA3545460B}" xr6:coauthVersionLast="47" xr6:coauthVersionMax="47" xr10:uidLastSave="{00000000-0000-0000-0000-000000000000}"/>
  <bookViews>
    <workbookView xWindow="-120" yWindow="-120" windowWidth="57840" windowHeight="2364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36" r:id="rId20"/>
    <sheet name="PEI-IFPEI-cement" sheetId="19" r:id="rId21"/>
    <sheet name="PEI-IFPEI-ngps" sheetId="29" r:id="rId22"/>
    <sheet name="PEI-IFPEI-steel" sheetId="30" r:id="rId23"/>
    <sheet name="PEI-IFPEI-chemicals" sheetId="31" r:id="rId24"/>
    <sheet name="PEI-IFPEI-mining" sheetId="32" r:id="rId25"/>
    <sheet name="PEI-IFPEI-waste-mgmt" sheetId="33" r:id="rId26"/>
    <sheet name="PEI-IFPEI-agriculture" sheetId="34" r:id="rId27"/>
    <sheet name="PEI-IFPEI-other-industries" sheetId="35" r:id="rId28"/>
  </sheets>
  <definedNames>
    <definedName name="BTU_per_kWh">About!$A$196</definedName>
    <definedName name="HHV_Adjust">About!$A$193</definedName>
    <definedName name="use_lifecycle_biofuel_EIs">About!$A$76</definedName>
  </definedNames>
  <calcPr calcId="191029"/>
  <pivotCaches>
    <pivotCache cacheId="19" r:id="rId29"/>
    <pivotCache cacheId="20" r:id="rId3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36" l="1"/>
  <c r="H4" i="36"/>
  <c r="H5" i="36"/>
  <c r="H6" i="36"/>
  <c r="H7" i="36"/>
  <c r="H8" i="36"/>
  <c r="H9" i="36"/>
  <c r="H10" i="36"/>
  <c r="H11" i="36"/>
  <c r="H12" i="36"/>
  <c r="H13" i="36"/>
  <c r="H2" i="36"/>
  <c r="K12" i="36"/>
  <c r="J12" i="36"/>
  <c r="I12" i="36"/>
  <c r="F12" i="36"/>
  <c r="D12" i="36"/>
  <c r="C12" i="36"/>
  <c r="K11" i="36"/>
  <c r="J11" i="36"/>
  <c r="I11" i="36"/>
  <c r="F11" i="36"/>
  <c r="D11" i="36"/>
  <c r="C11" i="36"/>
  <c r="K10" i="36"/>
  <c r="J10" i="36"/>
  <c r="I10" i="36"/>
  <c r="F10" i="36"/>
  <c r="E10" i="36"/>
  <c r="D10" i="36"/>
  <c r="C10" i="36"/>
  <c r="K9" i="36"/>
  <c r="J9" i="36"/>
  <c r="I9" i="36"/>
  <c r="F9" i="36"/>
  <c r="E9" i="36"/>
  <c r="D9" i="36"/>
  <c r="C9" i="36"/>
  <c r="K8" i="36"/>
  <c r="J8" i="36"/>
  <c r="I8" i="36"/>
  <c r="F8" i="36"/>
  <c r="E8" i="36"/>
  <c r="D8" i="36"/>
  <c r="C8" i="36"/>
  <c r="K7" i="36"/>
  <c r="J7" i="36"/>
  <c r="I7" i="36"/>
  <c r="F7" i="36"/>
  <c r="E7" i="36"/>
  <c r="D7" i="36"/>
  <c r="C7" i="36"/>
  <c r="K6" i="36"/>
  <c r="J6" i="36"/>
  <c r="I6" i="36"/>
  <c r="F6" i="36"/>
  <c r="E6" i="36"/>
  <c r="D6" i="36"/>
  <c r="C6" i="36"/>
  <c r="K5" i="36"/>
  <c r="J5" i="36"/>
  <c r="I5" i="36"/>
  <c r="F5" i="36"/>
  <c r="E5" i="36"/>
  <c r="D5" i="36"/>
  <c r="C5" i="36"/>
  <c r="K4" i="36"/>
  <c r="J4" i="36"/>
  <c r="I4" i="36"/>
  <c r="F4" i="36"/>
  <c r="E4" i="36"/>
  <c r="D4" i="36"/>
  <c r="C4" i="36"/>
  <c r="K3" i="36"/>
  <c r="J3" i="36"/>
  <c r="I3" i="36"/>
  <c r="F3" i="36"/>
  <c r="E3" i="36"/>
  <c r="D3" i="36"/>
  <c r="C3" i="36"/>
  <c r="K2" i="36"/>
  <c r="J2" i="36"/>
  <c r="I2" i="36"/>
  <c r="F2" i="36"/>
  <c r="E2" i="36"/>
  <c r="D2" i="36"/>
  <c r="C2" i="36"/>
  <c r="G2" i="13"/>
  <c r="F2" i="13"/>
  <c r="G2" i="12"/>
  <c r="F2" i="12"/>
  <c r="G2" i="11"/>
  <c r="F2" i="11"/>
  <c r="F2" i="10"/>
  <c r="G2" i="9"/>
  <c r="F2" i="9"/>
  <c r="G2" i="5"/>
  <c r="F2" i="5"/>
  <c r="C2" i="30" l="1"/>
  <c r="K12" i="35"/>
  <c r="J12" i="35"/>
  <c r="I12" i="35"/>
  <c r="H12" i="35"/>
  <c r="F12" i="35"/>
  <c r="D12" i="35"/>
  <c r="C12" i="35"/>
  <c r="K11" i="35"/>
  <c r="J11" i="35"/>
  <c r="I11" i="35"/>
  <c r="H11" i="35"/>
  <c r="F11" i="35"/>
  <c r="D11" i="35"/>
  <c r="C11" i="35"/>
  <c r="K10" i="35"/>
  <c r="J10" i="35"/>
  <c r="I10" i="35"/>
  <c r="H10" i="35"/>
  <c r="F10" i="35"/>
  <c r="E10" i="35"/>
  <c r="D10" i="35"/>
  <c r="C10" i="35"/>
  <c r="K9" i="35"/>
  <c r="J9" i="35"/>
  <c r="I9" i="35"/>
  <c r="H9" i="35"/>
  <c r="F9" i="35"/>
  <c r="E9" i="35"/>
  <c r="D9" i="35"/>
  <c r="C9" i="35"/>
  <c r="K8" i="35"/>
  <c r="J8" i="35"/>
  <c r="I8" i="35"/>
  <c r="H8" i="35"/>
  <c r="F8" i="35"/>
  <c r="E8" i="35"/>
  <c r="D8" i="35"/>
  <c r="C8" i="35"/>
  <c r="K7" i="35"/>
  <c r="J7" i="35"/>
  <c r="I7" i="35"/>
  <c r="H7" i="35"/>
  <c r="F7" i="35"/>
  <c r="E7" i="35"/>
  <c r="D7" i="35"/>
  <c r="C7" i="35"/>
  <c r="K6" i="35"/>
  <c r="J6" i="35"/>
  <c r="I6" i="35"/>
  <c r="H6" i="35"/>
  <c r="F6" i="35"/>
  <c r="E6" i="35"/>
  <c r="D6" i="35"/>
  <c r="C6" i="35"/>
  <c r="K5" i="35"/>
  <c r="J5" i="35"/>
  <c r="I5" i="35"/>
  <c r="H5" i="35"/>
  <c r="F5" i="35"/>
  <c r="E5" i="35"/>
  <c r="D5" i="35"/>
  <c r="C5" i="35"/>
  <c r="K4" i="35"/>
  <c r="J4" i="35"/>
  <c r="I4" i="35"/>
  <c r="H4" i="35"/>
  <c r="F4" i="35"/>
  <c r="E4" i="35"/>
  <c r="D4" i="35"/>
  <c r="C4" i="35"/>
  <c r="K3" i="35"/>
  <c r="J3" i="35"/>
  <c r="I3" i="35"/>
  <c r="H3" i="35"/>
  <c r="F3" i="35"/>
  <c r="E3" i="35"/>
  <c r="D3" i="35"/>
  <c r="C3" i="35"/>
  <c r="K2" i="35"/>
  <c r="J2" i="35"/>
  <c r="I2" i="35"/>
  <c r="H2" i="35"/>
  <c r="F2" i="35"/>
  <c r="E2" i="35"/>
  <c r="D2" i="35"/>
  <c r="C2" i="35"/>
  <c r="K12" i="34"/>
  <c r="J12" i="34"/>
  <c r="I12" i="34"/>
  <c r="H12" i="34"/>
  <c r="F12" i="34"/>
  <c r="D12" i="34"/>
  <c r="C12" i="34"/>
  <c r="K11" i="34"/>
  <c r="J11" i="34"/>
  <c r="I11" i="34"/>
  <c r="H11" i="34"/>
  <c r="F11" i="34"/>
  <c r="D11" i="34"/>
  <c r="C11" i="34"/>
  <c r="K10" i="34"/>
  <c r="J10" i="34"/>
  <c r="I10" i="34"/>
  <c r="H10" i="34"/>
  <c r="F10" i="34"/>
  <c r="E10" i="34"/>
  <c r="D10" i="34"/>
  <c r="C10" i="34"/>
  <c r="K9" i="34"/>
  <c r="J9" i="34"/>
  <c r="I9" i="34"/>
  <c r="H9" i="34"/>
  <c r="F9" i="34"/>
  <c r="E9" i="34"/>
  <c r="D9" i="34"/>
  <c r="C9" i="34"/>
  <c r="K8" i="34"/>
  <c r="J8" i="34"/>
  <c r="I8" i="34"/>
  <c r="H8" i="34"/>
  <c r="F8" i="34"/>
  <c r="E8" i="34"/>
  <c r="D8" i="34"/>
  <c r="C8" i="34"/>
  <c r="K7" i="34"/>
  <c r="J7" i="34"/>
  <c r="I7" i="34"/>
  <c r="H7" i="34"/>
  <c r="F7" i="34"/>
  <c r="E7" i="34"/>
  <c r="D7" i="34"/>
  <c r="C7" i="34"/>
  <c r="K6" i="34"/>
  <c r="J6" i="34"/>
  <c r="I6" i="34"/>
  <c r="H6" i="34"/>
  <c r="F6" i="34"/>
  <c r="E6" i="34"/>
  <c r="D6" i="34"/>
  <c r="C6" i="34"/>
  <c r="K5" i="34"/>
  <c r="J5" i="34"/>
  <c r="I5" i="34"/>
  <c r="H5" i="34"/>
  <c r="F5" i="34"/>
  <c r="E5" i="34"/>
  <c r="D5" i="34"/>
  <c r="C5" i="34"/>
  <c r="K4" i="34"/>
  <c r="J4" i="34"/>
  <c r="I4" i="34"/>
  <c r="H4" i="34"/>
  <c r="F4" i="34"/>
  <c r="E4" i="34"/>
  <c r="D4" i="34"/>
  <c r="C4" i="34"/>
  <c r="K3" i="34"/>
  <c r="J3" i="34"/>
  <c r="I3" i="34"/>
  <c r="H3" i="34"/>
  <c r="F3" i="34"/>
  <c r="E3" i="34"/>
  <c r="D3" i="34"/>
  <c r="C3" i="34"/>
  <c r="K2" i="34"/>
  <c r="J2" i="34"/>
  <c r="I2" i="34"/>
  <c r="H2" i="34"/>
  <c r="F2" i="34"/>
  <c r="E2" i="34"/>
  <c r="D2" i="34"/>
  <c r="C2" i="34"/>
  <c r="K12" i="33"/>
  <c r="J12" i="33"/>
  <c r="I12" i="33"/>
  <c r="H12" i="33"/>
  <c r="F12" i="33"/>
  <c r="D12" i="33"/>
  <c r="C12" i="33"/>
  <c r="K11" i="33"/>
  <c r="J11" i="33"/>
  <c r="I11" i="33"/>
  <c r="H11" i="33"/>
  <c r="F11" i="33"/>
  <c r="D11" i="33"/>
  <c r="C11" i="33"/>
  <c r="K10" i="33"/>
  <c r="J10" i="33"/>
  <c r="I10" i="33"/>
  <c r="H10" i="33"/>
  <c r="F10" i="33"/>
  <c r="E10" i="33"/>
  <c r="D10" i="33"/>
  <c r="C10" i="33"/>
  <c r="K9" i="33"/>
  <c r="J9" i="33"/>
  <c r="I9" i="33"/>
  <c r="H9" i="33"/>
  <c r="F9" i="33"/>
  <c r="E9" i="33"/>
  <c r="D9" i="33"/>
  <c r="C9" i="33"/>
  <c r="K8" i="33"/>
  <c r="J8" i="33"/>
  <c r="I8" i="33"/>
  <c r="H8" i="33"/>
  <c r="F8" i="33"/>
  <c r="E8" i="33"/>
  <c r="D8" i="33"/>
  <c r="C8" i="33"/>
  <c r="K7" i="33"/>
  <c r="J7" i="33"/>
  <c r="I7" i="33"/>
  <c r="H7" i="33"/>
  <c r="F7" i="33"/>
  <c r="E7" i="33"/>
  <c r="D7" i="33"/>
  <c r="C7" i="33"/>
  <c r="K6" i="33"/>
  <c r="J6" i="33"/>
  <c r="I6" i="33"/>
  <c r="H6" i="33"/>
  <c r="F6" i="33"/>
  <c r="E6" i="33"/>
  <c r="D6" i="33"/>
  <c r="C6" i="33"/>
  <c r="K5" i="33"/>
  <c r="J5" i="33"/>
  <c r="I5" i="33"/>
  <c r="H5" i="33"/>
  <c r="F5" i="33"/>
  <c r="E5" i="33"/>
  <c r="D5" i="33"/>
  <c r="C5" i="33"/>
  <c r="K4" i="33"/>
  <c r="J4" i="33"/>
  <c r="I4" i="33"/>
  <c r="H4" i="33"/>
  <c r="F4" i="33"/>
  <c r="E4" i="33"/>
  <c r="D4" i="33"/>
  <c r="C4" i="33"/>
  <c r="K3" i="33"/>
  <c r="J3" i="33"/>
  <c r="I3" i="33"/>
  <c r="H3" i="33"/>
  <c r="F3" i="33"/>
  <c r="E3" i="33"/>
  <c r="D3" i="33"/>
  <c r="C3" i="33"/>
  <c r="K2" i="33"/>
  <c r="J2" i="33"/>
  <c r="I2" i="33"/>
  <c r="H2" i="33"/>
  <c r="F2" i="33"/>
  <c r="E2" i="33"/>
  <c r="D2" i="33"/>
  <c r="C2" i="33"/>
  <c r="K12" i="32"/>
  <c r="J12" i="32"/>
  <c r="I12" i="32"/>
  <c r="H12" i="32"/>
  <c r="F12" i="32"/>
  <c r="D12" i="32"/>
  <c r="C12" i="32"/>
  <c r="K11" i="32"/>
  <c r="J11" i="32"/>
  <c r="I11" i="32"/>
  <c r="H11" i="32"/>
  <c r="F11" i="32"/>
  <c r="D11" i="32"/>
  <c r="C11" i="32"/>
  <c r="K10" i="32"/>
  <c r="J10" i="32"/>
  <c r="I10" i="32"/>
  <c r="H10" i="32"/>
  <c r="F10" i="32"/>
  <c r="E10" i="32"/>
  <c r="D10" i="32"/>
  <c r="C10" i="32"/>
  <c r="K9" i="32"/>
  <c r="J9" i="32"/>
  <c r="I9" i="32"/>
  <c r="H9" i="32"/>
  <c r="F9" i="32"/>
  <c r="E9" i="32"/>
  <c r="D9" i="32"/>
  <c r="C9" i="32"/>
  <c r="K8" i="32"/>
  <c r="J8" i="32"/>
  <c r="I8" i="32"/>
  <c r="H8" i="32"/>
  <c r="F8" i="32"/>
  <c r="E8" i="32"/>
  <c r="D8" i="32"/>
  <c r="C8" i="32"/>
  <c r="K7" i="32"/>
  <c r="J7" i="32"/>
  <c r="I7" i="32"/>
  <c r="H7" i="32"/>
  <c r="F7" i="32"/>
  <c r="E7" i="32"/>
  <c r="D7" i="32"/>
  <c r="C7" i="32"/>
  <c r="K6" i="32"/>
  <c r="J6" i="32"/>
  <c r="I6" i="32"/>
  <c r="H6" i="32"/>
  <c r="F6" i="32"/>
  <c r="E6" i="32"/>
  <c r="D6" i="32"/>
  <c r="C6" i="32"/>
  <c r="K5" i="32"/>
  <c r="J5" i="32"/>
  <c r="I5" i="32"/>
  <c r="H5" i="32"/>
  <c r="F5" i="32"/>
  <c r="E5" i="32"/>
  <c r="D5" i="32"/>
  <c r="C5" i="32"/>
  <c r="K4" i="32"/>
  <c r="J4" i="32"/>
  <c r="I4" i="32"/>
  <c r="H4" i="32"/>
  <c r="F4" i="32"/>
  <c r="E4" i="32"/>
  <c r="D4" i="32"/>
  <c r="C4" i="32"/>
  <c r="K3" i="32"/>
  <c r="J3" i="32"/>
  <c r="I3" i="32"/>
  <c r="H3" i="32"/>
  <c r="F3" i="32"/>
  <c r="E3" i="32"/>
  <c r="D3" i="32"/>
  <c r="C3" i="32"/>
  <c r="K2" i="32"/>
  <c r="J2" i="32"/>
  <c r="I2" i="32"/>
  <c r="H2" i="32"/>
  <c r="F2" i="32"/>
  <c r="E2" i="32"/>
  <c r="D2" i="32"/>
  <c r="C2" i="32"/>
  <c r="J10" i="31" l="1"/>
  <c r="K12" i="31"/>
  <c r="J12" i="31"/>
  <c r="I12" i="31"/>
  <c r="H12" i="31"/>
  <c r="F12" i="31"/>
  <c r="D12" i="31"/>
  <c r="C12" i="31"/>
  <c r="K11" i="31"/>
  <c r="J11" i="31"/>
  <c r="I11" i="31"/>
  <c r="H11" i="31"/>
  <c r="F11" i="31"/>
  <c r="D11" i="31"/>
  <c r="C11" i="31"/>
  <c r="K10" i="31"/>
  <c r="I10" i="31"/>
  <c r="H10" i="31"/>
  <c r="F10" i="31"/>
  <c r="E10" i="31"/>
  <c r="D10" i="31"/>
  <c r="C10" i="31"/>
  <c r="K9" i="31"/>
  <c r="J9" i="31"/>
  <c r="I9" i="31"/>
  <c r="H9" i="31"/>
  <c r="F9" i="31"/>
  <c r="E9" i="31"/>
  <c r="D9" i="31"/>
  <c r="C9" i="31"/>
  <c r="K8" i="31"/>
  <c r="J8" i="31"/>
  <c r="I8" i="31"/>
  <c r="H8" i="31"/>
  <c r="F8" i="31"/>
  <c r="E8" i="31"/>
  <c r="D8" i="31"/>
  <c r="C8" i="31"/>
  <c r="K7" i="31"/>
  <c r="J7" i="31"/>
  <c r="I7" i="31"/>
  <c r="H7" i="31"/>
  <c r="F7" i="31"/>
  <c r="E7" i="31"/>
  <c r="D7" i="31"/>
  <c r="C7" i="31"/>
  <c r="K6" i="31"/>
  <c r="J6" i="31"/>
  <c r="I6" i="31"/>
  <c r="H6" i="31"/>
  <c r="F6" i="31"/>
  <c r="E6" i="31"/>
  <c r="D6" i="31"/>
  <c r="C6" i="31"/>
  <c r="K5" i="31"/>
  <c r="J5" i="31"/>
  <c r="I5" i="31"/>
  <c r="H5" i="31"/>
  <c r="F5" i="31"/>
  <c r="E5" i="31"/>
  <c r="D5" i="31"/>
  <c r="C5" i="31"/>
  <c r="K4" i="31"/>
  <c r="J4" i="31"/>
  <c r="I4" i="31"/>
  <c r="H4" i="31"/>
  <c r="F4" i="31"/>
  <c r="E4" i="31"/>
  <c r="D4" i="31"/>
  <c r="C4" i="31"/>
  <c r="K3" i="31"/>
  <c r="J3" i="31"/>
  <c r="I3" i="31"/>
  <c r="H3" i="31"/>
  <c r="F3" i="31"/>
  <c r="E3" i="31"/>
  <c r="D3" i="31"/>
  <c r="C3" i="31"/>
  <c r="K2" i="31"/>
  <c r="J2" i="31"/>
  <c r="I2" i="31"/>
  <c r="H2" i="31"/>
  <c r="F2" i="31"/>
  <c r="E2" i="31"/>
  <c r="D2" i="31"/>
  <c r="C2" i="31"/>
  <c r="J10" i="30" l="1"/>
  <c r="K12" i="30"/>
  <c r="J12" i="30"/>
  <c r="I12" i="30"/>
  <c r="H12" i="30"/>
  <c r="F12" i="30"/>
  <c r="D12" i="30"/>
  <c r="C12" i="30"/>
  <c r="K11" i="30"/>
  <c r="J11" i="30"/>
  <c r="I11" i="30"/>
  <c r="H11" i="30"/>
  <c r="F11" i="30"/>
  <c r="D11" i="30"/>
  <c r="C11" i="30"/>
  <c r="K10" i="30"/>
  <c r="I10" i="30"/>
  <c r="H10" i="30"/>
  <c r="F10" i="30"/>
  <c r="E10" i="30"/>
  <c r="D10" i="30"/>
  <c r="C10" i="30"/>
  <c r="K9" i="30"/>
  <c r="J9" i="30"/>
  <c r="I9" i="30"/>
  <c r="H9" i="30"/>
  <c r="F9" i="30"/>
  <c r="E9" i="30"/>
  <c r="D9" i="30"/>
  <c r="C9" i="30"/>
  <c r="K8" i="30"/>
  <c r="J8" i="30"/>
  <c r="I8" i="30"/>
  <c r="H8" i="30"/>
  <c r="F8" i="30"/>
  <c r="E8" i="30"/>
  <c r="D8" i="30"/>
  <c r="C8" i="30"/>
  <c r="K7" i="30"/>
  <c r="J7" i="30"/>
  <c r="I7" i="30"/>
  <c r="H7" i="30"/>
  <c r="F7" i="30"/>
  <c r="E7" i="30"/>
  <c r="D7" i="30"/>
  <c r="C7" i="30"/>
  <c r="K6" i="30"/>
  <c r="J6" i="30"/>
  <c r="I6" i="30"/>
  <c r="H6" i="30"/>
  <c r="F6" i="30"/>
  <c r="E6" i="30"/>
  <c r="D6" i="30"/>
  <c r="C6" i="30"/>
  <c r="K5" i="30"/>
  <c r="J5" i="30"/>
  <c r="I5" i="30"/>
  <c r="H5" i="30"/>
  <c r="F5" i="30"/>
  <c r="E5" i="30"/>
  <c r="D5" i="30"/>
  <c r="C5" i="30"/>
  <c r="K4" i="30"/>
  <c r="J4" i="30"/>
  <c r="I4" i="30"/>
  <c r="H4" i="30"/>
  <c r="F4" i="30"/>
  <c r="E4" i="30"/>
  <c r="D4" i="30"/>
  <c r="C4" i="30"/>
  <c r="K3" i="30"/>
  <c r="J3" i="30"/>
  <c r="I3" i="30"/>
  <c r="H3" i="30"/>
  <c r="F3" i="30"/>
  <c r="E3" i="30"/>
  <c r="D3" i="30"/>
  <c r="C3" i="30"/>
  <c r="K2" i="30"/>
  <c r="J2" i="30"/>
  <c r="I2" i="30"/>
  <c r="H2" i="30"/>
  <c r="F2" i="30"/>
  <c r="E2" i="30"/>
  <c r="D2" i="30"/>
  <c r="K12" i="29"/>
  <c r="J12" i="29"/>
  <c r="I12" i="29"/>
  <c r="H12" i="29"/>
  <c r="F12" i="29"/>
  <c r="D12" i="29"/>
  <c r="C12" i="29"/>
  <c r="K11" i="29"/>
  <c r="J11" i="29"/>
  <c r="I11" i="29"/>
  <c r="H11" i="29"/>
  <c r="F11" i="29"/>
  <c r="D11" i="29"/>
  <c r="C11" i="29"/>
  <c r="K10" i="29"/>
  <c r="J10" i="29"/>
  <c r="I10" i="29"/>
  <c r="H10" i="29"/>
  <c r="F10" i="29"/>
  <c r="E10" i="29"/>
  <c r="D10" i="29"/>
  <c r="C10" i="29"/>
  <c r="K9" i="29"/>
  <c r="J9" i="29"/>
  <c r="I9" i="29"/>
  <c r="H9" i="29"/>
  <c r="F9" i="29"/>
  <c r="E9" i="29"/>
  <c r="D9" i="29"/>
  <c r="C9" i="29"/>
  <c r="K8" i="29"/>
  <c r="J8" i="29"/>
  <c r="I8" i="29"/>
  <c r="H8" i="29"/>
  <c r="F8" i="29"/>
  <c r="E8" i="29"/>
  <c r="D8" i="29"/>
  <c r="C8" i="29"/>
  <c r="K7" i="29"/>
  <c r="J7" i="29"/>
  <c r="I7" i="29"/>
  <c r="H7" i="29"/>
  <c r="F7" i="29"/>
  <c r="E7" i="29"/>
  <c r="D7" i="29"/>
  <c r="C7" i="29"/>
  <c r="K6" i="29"/>
  <c r="J6" i="29"/>
  <c r="I6" i="29"/>
  <c r="H6" i="29"/>
  <c r="F6" i="29"/>
  <c r="E6" i="29"/>
  <c r="D6" i="29"/>
  <c r="C6" i="29"/>
  <c r="K5" i="29"/>
  <c r="J5" i="29"/>
  <c r="I5" i="29"/>
  <c r="H5" i="29"/>
  <c r="F5" i="29"/>
  <c r="E5" i="29"/>
  <c r="D5" i="29"/>
  <c r="C5" i="29"/>
  <c r="K4" i="29"/>
  <c r="J4" i="29"/>
  <c r="I4" i="29"/>
  <c r="H4" i="29"/>
  <c r="F4" i="29"/>
  <c r="E4" i="29"/>
  <c r="D4" i="29"/>
  <c r="C4" i="29"/>
  <c r="K3" i="29"/>
  <c r="J3" i="29"/>
  <c r="I3" i="29"/>
  <c r="H3" i="29"/>
  <c r="F3" i="29"/>
  <c r="E3" i="29"/>
  <c r="D3" i="29"/>
  <c r="C3" i="29"/>
  <c r="K2" i="29"/>
  <c r="J2" i="29"/>
  <c r="I2" i="29"/>
  <c r="H2" i="29"/>
  <c r="F2" i="29"/>
  <c r="E2" i="29"/>
  <c r="D2" i="29"/>
  <c r="C2" i="29"/>
  <c r="K12" i="19"/>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F4" i="13"/>
  <c r="F5" i="13"/>
  <c r="F6" i="13"/>
  <c r="F7" i="13"/>
  <c r="F8" i="13"/>
  <c r="F9" i="13"/>
  <c r="F10" i="13"/>
  <c r="F3"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F4" i="12"/>
  <c r="F5" i="12"/>
  <c r="F6" i="12"/>
  <c r="F7" i="12"/>
  <c r="F8" i="12"/>
  <c r="F9" i="12"/>
  <c r="F10" i="12"/>
  <c r="F3"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F4" i="11"/>
  <c r="F5" i="11"/>
  <c r="F6" i="11"/>
  <c r="F7" i="11"/>
  <c r="F8" i="11"/>
  <c r="F9" i="11"/>
  <c r="F10" i="11"/>
  <c r="F3" i="11"/>
  <c r="C4" i="11"/>
  <c r="C5" i="11"/>
  <c r="C6" i="11"/>
  <c r="C7" i="11"/>
  <c r="C8" i="11"/>
  <c r="C9" i="11"/>
  <c r="C10" i="11"/>
  <c r="C3" i="11"/>
  <c r="H5" i="10"/>
  <c r="H6" i="10"/>
  <c r="H7" i="10"/>
  <c r="H8" i="10"/>
  <c r="H9" i="10"/>
  <c r="H10" i="10"/>
  <c r="H4" i="10"/>
  <c r="H3" i="10"/>
  <c r="F4" i="10"/>
  <c r="F5" i="10"/>
  <c r="F6" i="10"/>
  <c r="F7" i="10"/>
  <c r="F8" i="10"/>
  <c r="F9" i="10"/>
  <c r="F10" i="10"/>
  <c r="F3" i="10"/>
  <c r="J4" i="9"/>
  <c r="J5" i="9"/>
  <c r="J6" i="9"/>
  <c r="J7" i="9"/>
  <c r="J8" i="9"/>
  <c r="J9" i="9"/>
  <c r="J10" i="9"/>
  <c r="J3" i="9"/>
  <c r="G4" i="9"/>
  <c r="G5" i="9"/>
  <c r="G6" i="9"/>
  <c r="G7" i="9"/>
  <c r="G8" i="9"/>
  <c r="G9" i="9"/>
  <c r="G10" i="9"/>
  <c r="G3" i="9"/>
  <c r="F4" i="9"/>
  <c r="F5" i="9"/>
  <c r="F6" i="9"/>
  <c r="F7" i="9"/>
  <c r="F8" i="9"/>
  <c r="F9" i="9"/>
  <c r="F10" i="9"/>
  <c r="F3" i="9"/>
  <c r="E3" i="9"/>
  <c r="C4" i="9"/>
  <c r="C5" i="9"/>
  <c r="C6" i="9"/>
  <c r="C7" i="9"/>
  <c r="C8" i="9"/>
  <c r="C9" i="9"/>
  <c r="C10" i="9"/>
  <c r="C3" i="9"/>
  <c r="J4" i="5"/>
  <c r="J5" i="5"/>
  <c r="J6" i="5"/>
  <c r="J7" i="5"/>
  <c r="J8" i="5"/>
  <c r="J9" i="5"/>
  <c r="J10" i="5"/>
  <c r="J3" i="5"/>
  <c r="G4" i="5"/>
  <c r="G5" i="5"/>
  <c r="G6" i="5"/>
  <c r="G7" i="5"/>
  <c r="G8" i="5"/>
  <c r="G9" i="5"/>
  <c r="G10" i="5"/>
  <c r="G3" i="5"/>
  <c r="F4" i="5"/>
  <c r="F5" i="5"/>
  <c r="F6" i="5"/>
  <c r="F7" i="5"/>
  <c r="F8" i="5"/>
  <c r="F9" i="5"/>
  <c r="F10" i="5"/>
  <c r="F3"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I2" i="11" l="1"/>
  <c r="J2" i="11"/>
  <c r="J2" i="5"/>
  <c r="J2" i="12"/>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Q8" i="17"/>
  <c r="Q13" i="17" s="1"/>
  <c r="M8" i="6" s="1"/>
  <c r="R8" i="17"/>
  <c r="Q9" i="17"/>
  <c r="Q14" i="17" s="1"/>
  <c r="R9" i="17"/>
  <c r="R14" i="17" s="1"/>
  <c r="P8" i="17"/>
  <c r="P9" i="17"/>
  <c r="P14" i="17" s="1"/>
  <c r="P7" i="17"/>
  <c r="S7" i="17"/>
  <c r="T7" i="17"/>
  <c r="S8" i="17"/>
  <c r="T8" i="17"/>
  <c r="S9" i="17"/>
  <c r="S14" i="17" s="1"/>
  <c r="T9" i="17"/>
  <c r="T14" i="17" s="1"/>
  <c r="R12" i="17" l="1"/>
  <c r="T12" i="17"/>
  <c r="S12" i="17"/>
  <c r="T13" i="17"/>
  <c r="S13" i="17"/>
  <c r="R13" i="17"/>
  <c r="P13" i="17"/>
  <c r="M5" i="6" s="1"/>
  <c r="P12" i="17"/>
  <c r="M21" i="18"/>
  <c r="N43" i="18"/>
  <c r="N44" i="18"/>
  <c r="M22" i="18"/>
  <c r="M54" i="18"/>
  <c r="N22" i="18"/>
  <c r="M33" i="18" s="1"/>
  <c r="M56" i="18"/>
  <c r="M60" i="18" s="1"/>
  <c r="M55" i="18"/>
  <c r="N54" i="18"/>
  <c r="M43" i="18"/>
  <c r="N56" i="18"/>
  <c r="N20" i="18"/>
  <c r="M34" i="18"/>
  <c r="M59" i="18"/>
  <c r="K10" i="6"/>
  <c r="K9" i="6"/>
  <c r="K8" i="6"/>
  <c r="K7" i="6"/>
  <c r="K6" i="6"/>
  <c r="K5" i="6"/>
  <c r="K4" i="6"/>
  <c r="K3" i="6"/>
  <c r="Q10" i="6"/>
  <c r="Q9" i="6"/>
  <c r="Q4" i="6"/>
  <c r="Q5" i="6"/>
  <c r="Q6" i="6"/>
  <c r="Q7" i="6"/>
  <c r="Q8" i="6"/>
  <c r="Q3" i="6"/>
  <c r="M4" i="6"/>
  <c r="P6" i="6" l="1"/>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<sst xmlns="http://schemas.openxmlformats.org/spreadsheetml/2006/main" count="32786" uniqueCount="1828">
  <si>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</si>
  <si>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</si>
  <si>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</si>
  <si>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</si>
  <si>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</si>
  <si>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</si>
  <si>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</si>
  <si>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</si>
  <si>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</si>
  <si>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</si>
  <si>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</si>
  <si>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</si>
  <si>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</si>
  <si>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</si>
  <si>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</si>
  <si>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</si>
  <si>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</si>
  <si>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</si>
  <si>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</si>
  <si>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</si>
  <si>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</si>
  <si>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</si>
  <si>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</si>
  <si>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</si>
  <si>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</si>
  <si>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</si>
  <si>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</si>
  <si>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</si>
  <si>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</si>
  <si>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</si>
  <si>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</si>
  <si>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</si>
  <si>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</si>
  <si>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</si>
  <si>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</si>
  <si>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</si>
  <si>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</si>
  <si>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</si>
  <si>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</si>
  <si>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</si>
  <si>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</si>
  <si>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</si>
  <si>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</si>
  <si>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</si>
  <si>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</si>
  <si>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</si>
  <si>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</si>
  <si>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</si>
  <si>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</si>
  <si>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</si>
  <si>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</si>
  <si>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</si>
  <si>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</si>
  <si>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</si>
  <si>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</si>
  <si>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</si>
  <si>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</si>
  <si>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</si>
  <si>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</si>
  <si>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</si>
  <si>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</si>
  <si>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</si>
  <si>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</si>
  <si>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</si>
  <si>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</si>
  <si>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</si>
  <si>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</si>
  <si>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</si>
  <si>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</si>
  <si>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</si>
  <si>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</si>
  <si>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</si>
  <si>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</si>
  <si>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</si>
  <si>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</si>
  <si>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</si>
  <si>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</si>
  <si>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</si>
  <si>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</si>
  <si>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</si>
  <si>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</si>
  <si>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</si>
  <si>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</si>
  <si>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</si>
  <si>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</si>
  <si>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</si>
  <si>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</si>
  <si>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</si>
  <si>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</si>
  <si>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</si>
  <si>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</si>
  <si>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</si>
  <si>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</si>
  <si>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</si>
  <si>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</si>
  <si>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</si>
  <si>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</si>
  <si>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</si>
  <si>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</si>
  <si>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</si>
  <si>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</si>
  <si>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</si>
  <si>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</si>
  <si>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</si>
  <si>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</si>
  <si>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</si>
  <si>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</si>
  <si>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</si>
  <si>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</si>
  <si>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</si>
  <si>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</si>
  <si>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</si>
  <si>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</si>
  <si>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</si>
  <si>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</si>
  <si>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</si>
  <si>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</si>
  <si>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</si>
  <si>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</si>
  <si>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</si>
  <si>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</si>
  <si>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</si>
  <si>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</si>
  <si>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</si>
  <si>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</si>
  <si>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</si>
  <si>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</si>
  <si>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</si>
  <si>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</si>
  <si>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</si>
  <si>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</si>
  <si>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</si>
  <si>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</si>
  <si>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</si>
  <si>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</si>
  <si>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</si>
  <si>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</si>
  <si>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</si>
  <si>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</si>
  <si>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</si>
  <si>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</si>
  <si>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</si>
  <si>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</si>
  <si>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</si>
  <si>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</si>
  <si>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</si>
  <si>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</si>
  <si>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</si>
  <si>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</si>
  <si>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</si>
  <si>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</si>
  <si>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</si>
  <si>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</si>
  <si>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</si>
  <si>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</si>
  <si>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</si>
  <si>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</si>
  <si>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</si>
  <si>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</si>
  <si>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</si>
  <si>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</si>
  <si>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</si>
  <si>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</si>
  <si>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</si>
  <si>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</si>
  <si>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</si>
  <si>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</si>
  <si>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</si>
  <si>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</si>
  <si>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</si>
  <si>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</si>
  <si>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</si>
  <si>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</si>
  <si>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</si>
  <si>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</si>
  <si>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</si>
  <si>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</si>
  <si>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</si>
  <si>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</si>
  <si>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</si>
  <si>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</si>
  <si>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</si>
  <si>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</si>
  <si>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</si>
  <si>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</si>
  <si>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</si>
  <si>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</si>
  <si>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</si>
  <si>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</si>
  <si>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</si>
  <si>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</si>
  <si>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</si>
  <si>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</si>
  <si>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</si>
  <si>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</si>
  <si>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</si>
  <si>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</si>
  <si>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</si>
  <si>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</si>
  <si>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</si>
  <si>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</si>
  <si>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</si>
  <si>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</si>
  <si>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</si>
  <si>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</si>
  <si>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</si>
  <si>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</si>
  <si>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</si>
  <si>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</si>
  <si>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</si>
  <si>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</si>
  <si>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</si>
  <si>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</si>
  <si>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</si>
  <si>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</si>
  <si>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</si>
  <si>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</si>
  <si>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</si>
  <si>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</si>
  <si>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</si>
  <si>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</si>
  <si>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</si>
  <si>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</si>
  <si>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</si>
  <si>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</si>
  <si>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</si>
  <si>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</si>
  <si>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</si>
  <si>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</si>
  <si>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</si>
  <si>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</si>
  <si>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</si>
  <si>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</si>
  <si>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</si>
  <si>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</si>
  <si>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</si>
  <si>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</si>
  <si>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</si>
  <si>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</si>
  <si>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</si>
  <si>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</si>
  <si>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</si>
  <si>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</si>
  <si>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</si>
  <si>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</si>
  <si>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</si>
  <si>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</si>
  <si>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</si>
  <si>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</si>
  <si>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</si>
  <si>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</si>
  <si>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</si>
  <si>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</si>
  <si>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</si>
  <si>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</si>
  <si>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</si>
  <si>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</si>
  <si>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</si>
  <si>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</si>
  <si>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</si>
  <si>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</si>
  <si>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</si>
  <si>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</si>
  <si>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</si>
  <si>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</si>
  <si>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</si>
  <si>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</si>
  <si>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</si>
  <si>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</si>
  <si>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</si>
  <si>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</si>
  <si>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</si>
  <si>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</si>
  <si>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</si>
  <si>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</si>
  <si>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</si>
  <si>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</si>
  <si>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</si>
  <si>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</si>
  <si>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</si>
  <si>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</si>
  <si>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</si>
  <si>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</si>
  <si>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</si>
  <si>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</si>
  <si>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</si>
  <si>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</si>
  <si>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</si>
  <si>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</si>
  <si>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</si>
  <si>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</si>
  <si>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</si>
  <si>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</si>
  <si>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</si>
  <si>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</si>
  <si>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</si>
  <si>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</si>
  <si>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</si>
  <si>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</si>
  <si>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</si>
  <si>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</si>
  <si>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</si>
  <si>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</si>
  <si>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</si>
  <si>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</si>
  <si>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</si>
  <si>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</si>
  <si>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</si>
  <si>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</si>
  <si>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</si>
  <si>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</si>
  <si>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</si>
  <si>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</si>
  <si>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</si>
  <si>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</si>
  <si>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</si>
  <si>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</si>
  <si>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</si>
  <si>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</si>
  <si>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</si>
  <si>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</si>
  <si>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</si>
  <si>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</si>
  <si>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</si>
  <si>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</si>
  <si>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</si>
  <si>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</si>
  <si>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</si>
  <si>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</si>
  <si>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</si>
  <si>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</si>
  <si>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</si>
  <si>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</si>
  <si>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</si>
  <si>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</si>
  <si>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</si>
  <si>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</si>
  <si>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</si>
  <si>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</si>
  <si>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</si>
  <si>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</si>
  <si>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</si>
  <si>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</si>
  <si>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</si>
  <si>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</si>
  <si>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</si>
  <si>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</si>
  <si>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</si>
  <si>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</si>
  <si>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</si>
  <si>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</si>
  <si>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</si>
  <si>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</si>
  <si>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</si>
  <si>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</si>
  <si>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</si>
  <si>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</si>
  <si>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</si>
  <si>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</si>
  <si>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</si>
  <si>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</si>
  <si>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</si>
  <si>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</si>
  <si>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</si>
  <si>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</si>
  <si>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</si>
  <si>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</si>
  <si>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</si>
  <si>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</si>
  <si>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</si>
  <si>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</si>
  <si>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</si>
  <si>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</si>
  <si>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</si>
  <si>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</si>
  <si>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</si>
  <si>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</si>
  <si>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</si>
  <si>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</si>
  <si>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</si>
  <si>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</si>
  <si>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</si>
  <si>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</si>
  <si>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</si>
  <si>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</si>
  <si>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</si>
  <si>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</si>
  <si>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</si>
  <si>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</si>
  <si>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</si>
  <si>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</si>
  <si>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</si>
  <si>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</si>
  <si>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</si>
  <si>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</si>
  <si>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</si>
  <si>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</si>
  <si>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</si>
  <si>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</si>
  <si>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</si>
  <si>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</si>
  <si>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</si>
  <si>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</si>
  <si>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</si>
  <si>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</si>
  <si>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</si>
  <si>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</si>
  <si>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</si>
  <si>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</si>
  <si>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</si>
  <si>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</si>
  <si>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</si>
  <si>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</si>
  <si>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</si>
  <si>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</si>
  <si>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</si>
  <si>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</si>
  <si>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</si>
  <si>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</si>
  <si>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</si>
  <si>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</si>
  <si>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</si>
  <si>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</si>
  <si>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</si>
  <si>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</si>
  <si>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</si>
  <si>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</si>
  <si>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</si>
  <si>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</si>
  <si>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</si>
  <si>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</si>
  <si>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</si>
  <si>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</si>
  <si>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</si>
  <si>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</si>
  <si>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</si>
  <si>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</si>
  <si>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</si>
  <si>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</si>
  <si>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</si>
  <si>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</si>
  <si>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</si>
  <si>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</si>
  <si>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</si>
  <si>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</si>
  <si>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</si>
  <si>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</si>
  <si>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</si>
  <si>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</si>
  <si>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</si>
  <si>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</si>
  <si>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</si>
  <si>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</si>
  <si>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</si>
  <si>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</si>
  <si>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</si>
  <si>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</si>
  <si>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</si>
  <si>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</si>
  <si>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</si>
  <si>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</si>
  <si>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</si>
  <si>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</si>
  <si>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</si>
  <si>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</si>
  <si>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</si>
  <si>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</si>
  <si>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</si>
  <si>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</si>
  <si>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</si>
  <si>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</si>
  <si>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</si>
  <si>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</si>
  <si>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</si>
  <si>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</si>
  <si>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</si>
  <si>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</si>
  <si>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</si>
  <si>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</si>
  <si>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</si>
  <si>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</si>
  <si>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</si>
  <si>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</si>
  <si>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</si>
  <si>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</si>
  <si>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</si>
  <si>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</si>
  <si>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</si>
  <si>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</si>
  <si>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</si>
  <si>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</si>
  <si>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</si>
  <si>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</si>
  <si>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</si>
  <si>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</si>
  <si>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</si>
  <si>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</si>
  <si>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</si>
  <si>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</si>
  <si>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</si>
  <si>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</si>
  <si>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</si>
  <si>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</si>
  <si>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</si>
  <si>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</si>
  <si>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</si>
  <si>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</si>
  <si>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</si>
  <si>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</si>
  <si>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</si>
  <si>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</si>
  <si>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</si>
  <si>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</si>
  <si>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</si>
  <si>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</si>
  <si>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</si>
  <si>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</si>
  <si>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</si>
  <si>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</si>
  <si>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</si>
  <si>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</si>
  <si>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</si>
  <si>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</si>
  <si>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</si>
  <si>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</si>
  <si>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</si>
  <si>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</si>
  <si>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</si>
  <si>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</si>
  <si>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</si>
  <si>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</si>
  <si>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</si>
  <si>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</si>
  <si>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</si>
  <si>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</si>
  <si>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</si>
  <si>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</si>
  <si>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</si>
  <si>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</si>
  <si>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</si>
  <si>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</si>
  <si>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</si>
  <si>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</si>
  <si>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</si>
  <si>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</si>
  <si>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</si>
  <si>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</si>
  <si>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</si>
  <si>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</si>
  <si>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</si>
  <si>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</si>
  <si>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</si>
  <si>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</si>
  <si>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</si>
  <si>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</si>
  <si>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</si>
  <si>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</si>
  <si>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</si>
  <si>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</si>
  <si>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</si>
  <si>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</si>
  <si>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</si>
  <si>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</si>
  <si>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</si>
  <si>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</si>
  <si>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</si>
  <si>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</si>
  <si>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</si>
  <si>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</si>
  <si>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</si>
  <si>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</si>
  <si>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</si>
  <si>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</si>
  <si>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</si>
  <si>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</si>
  <si>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</si>
  <si>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</si>
  <si>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</si>
  <si>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</si>
  <si>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</si>
  <si>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</si>
  <si>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</si>
  <si>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</si>
  <si>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</si>
  <si>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</si>
  <si>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</si>
  <si>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</si>
  <si>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</si>
  <si>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</si>
  <si>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</si>
  <si>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</si>
  <si>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</si>
  <si>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</si>
  <si>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</si>
  <si>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</si>
  <si>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</si>
  <si>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</si>
  <si>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</si>
  <si>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</si>
  <si>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</si>
  <si>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</si>
  <si>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</si>
  <si>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</si>
  <si>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</si>
  <si>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</si>
  <si>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</si>
  <si>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</si>
  <si>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</si>
  <si>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</si>
  <si>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</si>
  <si>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</si>
  <si>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</si>
  <si>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</si>
  <si>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</si>
  <si>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</si>
  <si>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</si>
  <si>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</si>
  <si>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</si>
  <si>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</si>
  <si>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</si>
  <si>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</si>
  <si>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</si>
  <si>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</si>
  <si>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</si>
  <si>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</si>
  <si>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</si>
  <si>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</si>
  <si>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</si>
  <si>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</si>
  <si>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</si>
  <si>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</si>
  <si>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</si>
  <si>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</si>
  <si>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</si>
  <si>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</si>
  <si>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</si>
  <si>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</si>
  <si>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</si>
  <si>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</si>
  <si>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</si>
  <si>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</si>
  <si>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</si>
  <si>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</si>
  <si>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</si>
  <si>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</si>
  <si>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</si>
  <si>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</si>
  <si>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</si>
  <si>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</si>
  <si>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</si>
  <si>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</si>
  <si>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</si>
  <si>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</si>
  <si>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</si>
  <si>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</si>
  <si>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</si>
  <si>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</si>
  <si>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</si>
  <si>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</si>
  <si>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</si>
  <si>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</si>
  <si>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</si>
  <si>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</si>
  <si>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</si>
  <si>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</si>
  <si>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</si>
  <si>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</si>
  <si>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</si>
  <si>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</si>
  <si>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</si>
  <si>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</si>
  <si>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</si>
  <si>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</si>
  <si>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</si>
  <si>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</si>
  <si>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</si>
  <si>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</si>
  <si>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</si>
  <si>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</si>
  <si>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</si>
  <si>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</si>
  <si>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</si>
  <si>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</si>
  <si>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</si>
  <si>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</si>
  <si>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</si>
  <si>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</si>
  <si>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</si>
  <si>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</si>
  <si>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</si>
  <si>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</si>
  <si>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</si>
  <si>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</si>
  <si>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</si>
  <si>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</si>
  <si>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</si>
  <si>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</si>
  <si>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</si>
  <si>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</si>
  <si>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</si>
  <si>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</si>
  <si>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</si>
  <si>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</si>
  <si>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</si>
  <si>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</si>
  <si>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</si>
  <si>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</si>
  <si>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</si>
  <si>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</si>
  <si>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</si>
  <si>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</si>
  <si>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</si>
  <si>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</si>
  <si>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</si>
  <si>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</si>
  <si>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</si>
  <si>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</si>
  <si>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</si>
  <si>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</si>
  <si>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</si>
  <si>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</si>
  <si>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</si>
  <si>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</si>
  <si>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</si>
  <si>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</si>
  <si>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</si>
  <si>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</si>
  <si>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</si>
  <si>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</si>
  <si>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</si>
  <si>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</si>
  <si>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</si>
  <si>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</si>
  <si>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</si>
  <si>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</si>
  <si>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</si>
  <si>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</si>
  <si>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</si>
  <si>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</si>
  <si>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</si>
  <si>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</si>
  <si>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</si>
  <si>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</si>
  <si>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</si>
  <si>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</si>
  <si>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</si>
  <si>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</si>
  <si>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</si>
  <si>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</si>
  <si>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</si>
  <si>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</si>
  <si>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</si>
  <si>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</si>
  <si>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</si>
  <si>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</si>
  <si>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</si>
  <si>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</si>
  <si>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</si>
  <si>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</si>
  <si>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</si>
  <si>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</si>
  <si>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</si>
  <si>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</si>
  <si>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</si>
  <si>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</si>
  <si>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</si>
  <si>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</si>
  <si>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</si>
  <si>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</si>
  <si>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</si>
  <si>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</si>
  <si>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</si>
  <si>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</si>
  <si>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</si>
  <si>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</si>
  <si>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</si>
  <si>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</si>
  <si>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</si>
  <si>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</si>
  <si>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</si>
  <si>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</si>
  <si>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</si>
  <si>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</si>
  <si>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</si>
  <si>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</si>
  <si>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</si>
  <si>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</si>
  <si>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</si>
  <si>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</si>
  <si>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</si>
  <si>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</si>
  <si>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</si>
  <si>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</si>
  <si>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</si>
  <si>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</si>
  <si>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</si>
  <si>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</si>
  <si>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</si>
  <si>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</si>
  <si>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</si>
  <si>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</si>
  <si>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</si>
  <si>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</si>
  <si>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</si>
  <si>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</si>
  <si>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</si>
  <si>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</si>
  <si>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</si>
  <si>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</si>
  <si>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</si>
  <si>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</si>
  <si>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</si>
  <si>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</si>
  <si>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</si>
  <si>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</si>
  <si>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</si>
  <si>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</si>
  <si>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</si>
  <si>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</si>
  <si>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</si>
  <si>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</si>
  <si>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</si>
  <si>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</si>
  <si>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</si>
  <si>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</si>
  <si>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</si>
  <si>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</si>
  <si>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</si>
  <si>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</si>
  <si>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</si>
  <si>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</si>
  <si>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</si>
  <si>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</si>
  <si>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</si>
  <si>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</si>
  <si>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</si>
  <si>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</si>
  <si>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</si>
  <si>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</si>
  <si>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</si>
  <si>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</si>
  <si>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</si>
  <si>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</si>
  <si>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</si>
  <si>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</si>
  <si>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</si>
  <si>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</si>
  <si>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</si>
  <si>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</si>
  <si>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</si>
  <si>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</si>
  <si>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</si>
  <si>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</si>
  <si>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</si>
  <si>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</si>
  <si>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</si>
  <si>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</si>
  <si>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</si>
  <si>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</si>
  <si>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</si>
  <si>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</si>
  <si>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</si>
  <si>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</si>
  <si>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</si>
  <si>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</si>
  <si>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</si>
  <si>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</si>
  <si>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</si>
  <si>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</si>
  <si>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</si>
  <si>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</si>
  <si>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</si>
  <si>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</si>
  <si>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</si>
  <si>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</si>
  <si>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</si>
  <si>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</si>
  <si>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</si>
  <si>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</si>
  <si>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</si>
  <si>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</si>
  <si>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</si>
  <si>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</si>
  <si>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</si>
  <si>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</si>
  <si>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</si>
  <si>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</si>
  <si>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</si>
  <si>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</si>
  <si>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</si>
  <si>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</si>
  <si>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</si>
  <si>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</si>
  <si>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</si>
  <si>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</si>
  <si>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</si>
  <si>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</si>
  <si>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</si>
  <si>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</si>
  <si>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</si>
  <si>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</si>
  <si>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</si>
  <si>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</si>
  <si>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</si>
  <si>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</si>
  <si>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</si>
  <si>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</si>
  <si>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</si>
  <si>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</si>
  <si>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</si>
  <si>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</si>
  <si>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</si>
  <si>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</si>
  <si>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</si>
  <si>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</si>
  <si>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</si>
  <si>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</si>
  <si>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</si>
  <si>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</si>
  <si>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</si>
  <si>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</si>
  <si>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</si>
  <si>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</si>
  <si>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</si>
  <si>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</si>
  <si>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</si>
  <si>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</si>
  <si>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</si>
  <si>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</si>
  <si>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</si>
  <si>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</si>
  <si>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</si>
  <si>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</si>
  <si>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</si>
  <si>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</si>
  <si>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</si>
  <si>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</si>
  <si>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</si>
  <si>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</si>
  <si>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</si>
  <si>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</si>
  <si>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</si>
  <si>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</si>
  <si>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</si>
  <si>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</si>
  <si>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</si>
  <si>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</si>
  <si>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</si>
  <si>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</si>
  <si>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</si>
  <si>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</si>
  <si>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</si>
  <si>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</si>
  <si>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</si>
  <si>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</si>
  <si>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</si>
  <si>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</si>
  <si>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</si>
  <si>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</si>
  <si>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</si>
  <si>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</si>
  <si>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</si>
  <si>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</si>
  <si>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</si>
  <si>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</si>
  <si>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</si>
  <si>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</si>
  <si>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</si>
  <si>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</si>
  <si>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</si>
  <si>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</si>
  <si>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</si>
  <si>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</si>
  <si>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</si>
  <si>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</si>
  <si>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</si>
  <si>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</si>
  <si>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</si>
  <si>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</si>
  <si>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</si>
  <si>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</si>
  <si>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</si>
  <si>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</si>
  <si>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</si>
  <si>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</si>
  <si>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</si>
  <si>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</si>
  <si>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</si>
  <si>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</si>
  <si>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</si>
  <si>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</si>
  <si>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</si>
  <si>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</si>
  <si>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</si>
  <si>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</si>
  <si>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</si>
  <si>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</si>
  <si>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</si>
  <si>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</si>
  <si>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</si>
  <si>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</si>
  <si>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</si>
  <si>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</si>
  <si>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</si>
  <si>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</si>
  <si>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</si>
  <si>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</si>
  <si>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</si>
  <si>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</si>
  <si>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</si>
  <si>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</si>
  <si>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</si>
  <si>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</si>
  <si>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</si>
  <si>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</si>
  <si>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</si>
  <si>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</si>
  <si>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</si>
  <si>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</si>
  <si>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</si>
  <si>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</si>
  <si>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</si>
  <si>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</si>
  <si>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</si>
  <si>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</si>
  <si>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</si>
  <si>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</si>
  <si>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</si>
  <si>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</si>
  <si>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</si>
  <si>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</si>
  <si>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</si>
  <si>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</si>
  <si>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</si>
  <si>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</si>
  <si>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</si>
  <si>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</si>
  <si>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</si>
  <si>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</si>
  <si>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</si>
  <si>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</si>
  <si>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</si>
  <si>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</si>
  <si>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</si>
  <si>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</si>
  <si>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</si>
  <si>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</si>
  <si>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</si>
  <si>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</si>
  <si>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</si>
  <si>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</si>
  <si>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</si>
  <si>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</si>
  <si>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</si>
  <si>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</si>
  <si>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</si>
  <si>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</si>
  <si>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</si>
  <si>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</si>
  <si>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</si>
  <si>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</si>
  <si>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</si>
  <si>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</si>
  <si>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</si>
  <si>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</si>
  <si>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</si>
  <si>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</si>
  <si>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</si>
  <si>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</si>
  <si>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</si>
  <si>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</si>
  <si>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</si>
  <si>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</si>
  <si>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</si>
  <si>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</si>
  <si>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</si>
  <si>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</si>
  <si>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</si>
  <si>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</si>
  <si>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</si>
  <si>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</si>
  <si>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</si>
  <si>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</si>
  <si>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</si>
  <si>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</si>
  <si>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</si>
  <si>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</si>
  <si>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</si>
  <si>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</si>
  <si>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</si>
  <si>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</si>
  <si>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</si>
  <si>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</si>
  <si>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</si>
  <si>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</si>
  <si>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</si>
  <si>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</si>
  <si>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</si>
  <si>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</si>
  <si>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</si>
  <si>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</si>
  <si>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</si>
  <si>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</si>
  <si>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</si>
  <si>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</si>
  <si>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</si>
  <si>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</si>
  <si>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</si>
  <si>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</si>
  <si>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</si>
  <si>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</si>
  <si>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</si>
  <si>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</si>
  <si>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</si>
  <si>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</si>
  <si>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</si>
  <si>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</si>
  <si>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</si>
  <si>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</si>
  <si>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</si>
  <si>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</si>
  <si>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</si>
  <si>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</si>
  <si>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</si>
  <si>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</si>
  <si>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</si>
  <si>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</si>
  <si>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</si>
  <si>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</si>
  <si>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</si>
  <si>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</si>
  <si>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</si>
  <si>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</si>
  <si>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</si>
  <si>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</si>
  <si>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</si>
  <si>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</si>
  <si>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</si>
  <si>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</si>
  <si>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</si>
  <si>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</si>
  <si>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</si>
  <si>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</si>
  <si>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</si>
  <si>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</si>
  <si>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</si>
  <si>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</si>
  <si>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</si>
  <si>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</si>
  <si>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</si>
  <si>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</si>
  <si>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</si>
  <si>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</si>
  <si>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</si>
  <si>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</si>
  <si>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</si>
  <si>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</si>
  <si>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</si>
  <si>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</si>
  <si>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</si>
  <si>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</si>
  <si>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</si>
  <si>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</si>
  <si>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</si>
  <si>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</si>
  <si>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</si>
  <si>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</si>
  <si>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</si>
  <si>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</si>
  <si>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</si>
  <si>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</si>
  <si>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</si>
  <si>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</si>
  <si>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</si>
  <si>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</si>
  <si>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</si>
  <si>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</si>
  <si>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</si>
  <si>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</si>
  <si>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</si>
  <si>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</si>
  <si>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</si>
  <si>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</si>
  <si>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</si>
  <si>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</si>
  <si>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</si>
  <si>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</si>
  <si>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</si>
  <si>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</si>
  <si>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</si>
  <si>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</si>
  <si>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</si>
  <si>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</si>
  <si>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</si>
  <si>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</si>
  <si>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</si>
  <si>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</si>
  <si>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</si>
  <si>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</si>
  <si>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</si>
  <si>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</si>
  <si>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</si>
  <si>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</si>
  <si>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</si>
  <si>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</si>
  <si>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</si>
  <si>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</si>
  <si>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</si>
  <si>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</si>
  <si>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</si>
  <si>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</si>
  <si>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</si>
  <si>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</si>
  <si>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</si>
  <si>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</si>
  <si>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</si>
  <si>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</si>
  <si>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</si>
  <si>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</si>
  <si>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</si>
  <si>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</si>
  <si>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</si>
  <si>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</si>
  <si>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</si>
  <si>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</si>
  <si>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</si>
  <si>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</si>
  <si>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</si>
  <si>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</si>
  <si>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</si>
  <si>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</si>
  <si>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</si>
  <si>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</si>
  <si>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</si>
  <si>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</si>
  <si>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</si>
  <si>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</si>
  <si>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</si>
  <si>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</si>
  <si>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</si>
  <si>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</si>
  <si>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</si>
  <si>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</si>
  <si>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</si>
  <si>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</si>
  <si>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</si>
  <si>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</si>
  <si>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</si>
  <si>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</si>
  <si>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</si>
  <si>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</si>
  <si>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</si>
  <si>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</si>
  <si>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</si>
  <si>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</si>
  <si>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</si>
  <si>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</si>
  <si>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</si>
  <si>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</si>
  <si>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</si>
  <si>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</si>
  <si>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</si>
  <si>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</si>
  <si>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</si>
  <si>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</si>
  <si>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</si>
  <si>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</si>
  <si>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</si>
  <si>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</si>
  <si>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</si>
  <si>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</si>
  <si>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</si>
  <si>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</si>
  <si>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</si>
  <si>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</si>
  <si>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</si>
  <si>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</si>
  <si>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</si>
  <si>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</si>
  <si>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</si>
  <si>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</si>
  <si>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</si>
  <si>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</si>
  <si>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</si>
  <si>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</si>
  <si>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</si>
  <si>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</si>
  <si>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</si>
  <si>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</si>
  <si>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</si>
  <si>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</si>
  <si>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</si>
  <si>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</si>
  <si>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</si>
  <si>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</si>
  <si>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</si>
  <si>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</si>
  <si>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</si>
  <si>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</si>
  <si>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</si>
  <si>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</si>
  <si>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</si>
  <si>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</si>
  <si>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</si>
  <si>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</si>
  <si>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</si>
  <si>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</si>
  <si>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</si>
  <si>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</si>
  <si>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</si>
  <si>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</si>
  <si>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</si>
  <si>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</si>
  <si>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</si>
  <si>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</si>
  <si>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</si>
  <si>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</si>
  <si>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</si>
  <si>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</si>
  <si>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</si>
  <si>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</si>
  <si>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</si>
  <si>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</si>
  <si>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</si>
  <si>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</si>
  <si>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</si>
  <si>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</si>
  <si>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</si>
  <si>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</si>
  <si>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</si>
  <si>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</si>
  <si>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</si>
  <si>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</si>
  <si>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</si>
  <si>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</si>
  <si>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</si>
  <si>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</si>
  <si>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</si>
  <si>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</si>
  <si>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</si>
  <si>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</si>
  <si>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</si>
  <si>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</si>
  <si>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</si>
  <si>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</si>
  <si>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</si>
  <si>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</si>
  <si>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</si>
  <si>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</si>
  <si>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</si>
  <si>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</si>
  <si>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</si>
  <si>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</si>
  <si>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</si>
  <si>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</si>
  <si>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</si>
  <si>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</si>
  <si>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</si>
  <si>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</si>
  <si>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</si>
  <si>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</si>
  <si>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</si>
  <si>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</si>
  <si>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</si>
  <si>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</si>
  <si>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</si>
  <si>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</si>
  <si>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</si>
  <si>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</si>
  <si>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</si>
  <si>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</si>
  <si>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</si>
  <si>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</si>
  <si>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</si>
  <si>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</si>
  <si>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</si>
  <si>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</si>
  <si>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</si>
  <si>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</si>
  <si>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</si>
  <si>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</si>
  <si>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</si>
  <si>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</si>
  <si>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</si>
  <si>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</si>
  <si>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</si>
  <si>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</si>
  <si>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</si>
  <si>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</si>
  <si>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</si>
  <si>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</si>
  <si>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</si>
  <si>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</si>
  <si>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</si>
  <si>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</si>
  <si>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</si>
  <si>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</si>
  <si>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</si>
  <si>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</si>
  <si>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</si>
  <si>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</si>
  <si>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</si>
  <si>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</si>
  <si>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</si>
  <si>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</si>
  <si>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</si>
  <si>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</si>
  <si>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</si>
  <si>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</si>
  <si>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</si>
  <si>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</si>
  <si>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</si>
  <si>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</si>
  <si>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</si>
  <si>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</si>
  <si>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</si>
  <si>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</si>
  <si>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</si>
  <si>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</si>
  <si>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</si>
  <si>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</si>
  <si>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</si>
  <si>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</si>
  <si>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</si>
  <si>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</si>
  <si>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</si>
  <si>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</si>
  <si>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</si>
  <si>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</si>
  <si>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</si>
  <si>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</si>
  <si>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</si>
  <si>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</si>
  <si>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</si>
  <si>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</si>
  <si>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</si>
  <si>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</si>
  <si>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</si>
  <si>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</si>
  <si>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</si>
  <si>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</si>
  <si>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</si>
  <si>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</si>
  <si>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</si>
  <si>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</si>
  <si>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</si>
  <si>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</si>
  <si>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</si>
  <si>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</si>
  <si>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</si>
  <si>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</si>
  <si>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</si>
  <si>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</si>
  <si>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</si>
  <si>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</si>
  <si>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</si>
  <si>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</si>
  <si>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</si>
  <si>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</si>
  <si>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</si>
  <si>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</si>
  <si>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</si>
  <si>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</si>
  <si>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</si>
  <si>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</si>
  <si>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</si>
  <si>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</si>
  <si>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</si>
  <si>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</si>
  <si>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</si>
  <si>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</si>
  <si>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</si>
  <si>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</si>
  <si>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</si>
  <si>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</si>
  <si>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</si>
  <si>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</si>
  <si>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</si>
  <si>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</si>
  <si>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</si>
  <si>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</si>
  <si>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</si>
  <si>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</si>
  <si>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</si>
  <si>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</si>
  <si>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</si>
  <si>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</si>
  <si>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</si>
  <si>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</si>
  <si>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</si>
  <si>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</si>
  <si>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</si>
  <si>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</si>
  <si>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</si>
  <si>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</si>
  <si>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</si>
  <si>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</si>
  <si>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</si>
  <si>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</si>
  <si>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</si>
  <si>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</si>
  <si>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</si>
  <si>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</si>
  <si>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</si>
  <si>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</si>
  <si>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</si>
  <si>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</si>
  <si>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</si>
  <si>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</si>
  <si>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</si>
  <si>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</si>
  <si>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</si>
  <si>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</si>
  <si>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</si>
  <si>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</si>
  <si>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</si>
  <si>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</si>
  <si>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</si>
  <si>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</si>
  <si>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</si>
  <si>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</si>
  <si>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</si>
  <si>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</si>
  <si>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</si>
  <si>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</si>
  <si>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</si>
  <si>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</si>
  <si>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</si>
  <si>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</si>
  <si>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</si>
  <si>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</si>
  <si>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</si>
  <si>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</si>
  <si>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</si>
  <si>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</si>
  <si>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</si>
  <si>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</si>
  <si>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</si>
  <si>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</si>
  <si>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</si>
  <si>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</si>
  <si>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</si>
  <si>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</si>
  <si>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</si>
  <si>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</si>
  <si>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</si>
  <si>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</si>
  <si>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</si>
  <si>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</si>
  <si>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</si>
  <si>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</si>
  <si>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</si>
  <si>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</si>
  <si>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</si>
  <si>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</si>
  <si>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</si>
  <si>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</si>
  <si>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</si>
  <si>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</si>
  <si>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</si>
  <si>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</si>
  <si>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</si>
  <si>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</si>
  <si>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</si>
  <si>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</si>
  <si>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</si>
  <si>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</si>
  <si>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</si>
  <si>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</si>
  <si>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</si>
  <si>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</si>
  <si>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</si>
  <si>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</si>
  <si>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</si>
  <si>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</si>
  <si>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</si>
  <si>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</si>
  <si>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</si>
  <si>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</si>
  <si>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</si>
  <si>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</si>
  <si>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</si>
  <si>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</si>
  <si>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</si>
  <si>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</si>
  <si>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</si>
  <si>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</si>
  <si>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</si>
  <si>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</si>
  <si>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</si>
  <si>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</si>
  <si>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</si>
  <si>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</si>
  <si>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</si>
  <si>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</si>
  <si>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</si>
  <si>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</si>
  <si>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</si>
  <si>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</si>
  <si>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</si>
  <si>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</si>
  <si>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</si>
  <si>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</si>
  <si>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</si>
  <si>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</si>
  <si>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</si>
  <si>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</si>
  <si>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</si>
  <si>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</si>
  <si>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</si>
  <si>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</si>
  <si>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</si>
  <si>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</si>
  <si>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</si>
  <si>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</si>
  <si>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</si>
  <si>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</si>
  <si>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</si>
  <si>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</si>
  <si>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</si>
  <si>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</si>
  <si>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</si>
  <si>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</si>
  <si>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</si>
  <si>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</si>
  <si>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</si>
  <si>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</si>
  <si>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</si>
  <si>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</si>
  <si>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</si>
  <si>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</si>
  <si>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</si>
  <si>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</si>
  <si>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</si>
  <si>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</si>
  <si>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</si>
  <si>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</si>
  <si>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</si>
  <si>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</si>
  <si>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</si>
  <si>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</si>
  <si>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</si>
  <si>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</si>
  <si>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</si>
  <si>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</si>
  <si>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</si>
  <si>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</si>
  <si>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</si>
  <si>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</si>
  <si>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</si>
  <si>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</si>
  <si>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</si>
  <si>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</si>
  <si>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</si>
  <si>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</si>
  <si>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</si>
  <si>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</si>
  <si>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</si>
  <si>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</si>
  <si>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</si>
  <si>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</si>
  <si>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</si>
  <si>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</si>
  <si>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</si>
  <si>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</si>
  <si>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</si>
  <si>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</si>
  <si>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</si>
  <si>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</si>
  <si>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</si>
  <si>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</si>
  <si>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</si>
  <si>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</si>
  <si>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</si>
  <si>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</si>
  <si>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</si>
  <si>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</si>
  <si>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</si>
  <si>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</si>
  <si>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</si>
  <si>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</si>
  <si>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</si>
  <si>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</si>
  <si>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</si>
  <si>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</si>
  <si>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</si>
  <si>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</si>
  <si>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</si>
  <si>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</si>
  <si>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</si>
  <si>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</si>
  <si>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</si>
  <si>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</si>
  <si>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</si>
  <si>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</si>
  <si>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</si>
  <si>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</si>
  <si>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</si>
  <si>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</si>
  <si>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</si>
  <si>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</si>
  <si>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</si>
  <si>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</si>
  <si>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</si>
  <si>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</si>
  <si>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</si>
  <si>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</si>
  <si>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</si>
  <si>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</si>
  <si>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</si>
  <si>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</si>
  <si>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</si>
  <si>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</si>
  <si>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</si>
  <si>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</si>
  <si>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</si>
  <si>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</si>
  <si>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</si>
  <si>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</si>
  <si>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</si>
  <si>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</si>
  <si>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</si>
  <si>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</si>
  <si>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</si>
  <si>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</si>
  <si>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</si>
  <si>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</si>
  <si>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</si>
  <si>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</si>
  <si>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</si>
  <si>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</si>
  <si>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</si>
  <si>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</si>
  <si>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</si>
  <si>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</si>
  <si>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</si>
  <si>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</si>
  <si>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</si>
  <si>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</si>
  <si>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</si>
  <si>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</si>
  <si>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</si>
  <si>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</si>
  <si>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</si>
  <si>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</si>
  <si>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</si>
  <si>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</si>
  <si>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</si>
  <si>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</si>
  <si>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</si>
  <si>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</si>
  <si>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</si>
  <si>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</si>
  <si>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</si>
  <si>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</si>
  <si>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</si>
  <si>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</si>
  <si>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</si>
  <si>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</si>
  <si>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</si>
  <si>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</si>
  <si>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</si>
  <si>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</si>
  <si>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</si>
  <si>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</si>
  <si>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</si>
  <si>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</si>
  <si>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</si>
  <si>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</si>
  <si>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</si>
  <si>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</si>
  <si>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</si>
  <si>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</si>
  <si>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</si>
  <si>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</si>
  <si>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</si>
  <si>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</si>
  <si>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</si>
  <si>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</si>
  <si>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</si>
  <si>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</si>
  <si>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</si>
  <si>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</si>
  <si>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</si>
  <si>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</si>
  <si>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</si>
  <si>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</si>
  <si>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</si>
  <si>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</si>
  <si>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</si>
  <si>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</si>
  <si>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</si>
  <si>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</si>
  <si>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</si>
  <si>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</si>
  <si>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</si>
  <si>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</si>
  <si>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</si>
  <si>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</si>
  <si>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</si>
  <si>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</si>
  <si>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</si>
  <si>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</si>
  <si>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</si>
  <si>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</si>
  <si>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</si>
  <si>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</si>
  <si>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</si>
  <si>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</si>
  <si>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</si>
  <si>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</si>
  <si>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</si>
  <si>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</si>
  <si>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</si>
  <si>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</si>
  <si>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</si>
  <si>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</si>
  <si>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</si>
  <si>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</si>
  <si>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</si>
  <si>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</si>
  <si>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</si>
  <si>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</si>
  <si>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</si>
  <si>
    <t>With respect to the state inventory, biofuels are treated as carbon neutral.  Carbon dioxide is set to zero.</t>
  </si>
  <si>
    <t xml:space="preserve">Zero is placed here so that live links in worksheets follow back to this note. </t>
  </si>
  <si>
    <t>Industrial crude oil uses the emissions factors for natural gas because the vast majority of energy consumption</t>
  </si>
  <si>
    <t>in the refining process are gases produced during refining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</si>
</sst>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6">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0" fillId="0" borderId="0" xfId="0" applyAlignment="1">
      <alignment horizontal="left" vertical="top"/>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170" fontId="0" fillId="4" borderId="0" xfId="0" applyNumberFormat="1" applyFill="1" applyAlignment="1"/>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9"/>
  <sheetViews>
    <sheetView tabSelected="1" topLeftCell="A151" workbookViewId="0">
      <selection activeCell="A200" sqref="A200"/>
    </sheetView>
  </sheetViews>
  <sheetFormatPr defaultRowHeight="15"/>
  <cols>
    <col min="1" max="1" width="16.7109375" customWidth="1"/>
    <col min="2" max="2" width="73" customWidth="1"/>
  </cols>
  <sheetData>
    <row r="1" spans="1:2">
      <c r="A1" s="1" t="s">
        <v>0</v>
      </c>
    </row>
    <row r="2" spans="1:2">
      <c r="A2" s="1" t="s">
        <v>1</v>
      </c>
    </row>
    <row r="3" spans="1:2">
      <c r="A3" s="1" t="s">
        <v>2</v>
      </c>
    </row>
    <row r="4" spans="1:2">
      <c r="A4" s="1" t="s">
        <v>3</v>
      </c>
    </row>
    <row r="6" spans="1:2">
      <c r="A6" s="1" t="s">
        <v>4</v>
      </c>
      <c r="B6" s="595" t="s">
        <v>1655</v>
      </c>
    </row>
    <row r="7" spans="1:2">
      <c r="B7" t="s">
        <v>1650</v>
      </c>
    </row>
    <row r="8" spans="1:2">
      <c r="B8" s="2">
        <v>2018</v>
      </c>
    </row>
    <row r="9" spans="1:2">
      <c r="B9" t="s">
        <v>1651</v>
      </c>
    </row>
    <row r="10" spans="1:2">
      <c r="B10" s="3" t="s">
        <v>1652</v>
      </c>
    </row>
    <row r="11" spans="1:2">
      <c r="B11" t="s">
        <v>402</v>
      </c>
    </row>
    <row r="13" spans="1:2">
      <c r="B13" s="595" t="s">
        <v>1653</v>
      </c>
    </row>
    <row r="14" spans="1:2">
      <c r="B14" t="s">
        <v>5</v>
      </c>
    </row>
    <row r="15" spans="1:2">
      <c r="B15" s="2">
        <v>2016</v>
      </c>
    </row>
    <row r="16" spans="1:2">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5.75" thickBot="1">
      <c r="A75" t="s">
        <v>1251</v>
      </c>
    </row>
    <row r="76" spans="1:3" ht="15.75" thickBot="1">
      <c r="A76" s="599" t="b">
        <v>1</v>
      </c>
      <c r="B76" s="1" t="s">
        <v>1252</v>
      </c>
      <c r="C76" s="600" t="b">
        <v>1</v>
      </c>
    </row>
    <row r="77" spans="1:3">
      <c r="C77" s="600" t="b">
        <v>0</v>
      </c>
    </row>
    <row r="78" spans="1:3">
      <c r="A78" s="1" t="s">
        <v>1219</v>
      </c>
    </row>
    <row r="79" spans="1:3">
      <c r="A79" t="s">
        <v>1824</v>
      </c>
    </row>
    <row r="80" spans="1:3">
      <c r="A80" s="952" t="s">
        <v>1825</v>
      </c>
      <c r="B80" s="952"/>
      <c r="C80" s="596">
        <v>0</v>
      </c>
    </row>
    <row r="81" spans="1:1">
      <c r="A81" s="1"/>
    </row>
    <row r="82" spans="1:1">
      <c r="A82" t="s">
        <v>1220</v>
      </c>
    </row>
    <row r="83" spans="1:1">
      <c r="A83" t="s">
        <v>1227</v>
      </c>
    </row>
    <row r="85" spans="1:1">
      <c r="A85" t="s">
        <v>1229</v>
      </c>
    </row>
    <row r="86" spans="1:1">
      <c r="A86" t="s">
        <v>1230</v>
      </c>
    </row>
    <row r="87" spans="1:1">
      <c r="A87" t="s">
        <v>1231</v>
      </c>
    </row>
    <row r="88" spans="1:1">
      <c r="A88" t="s">
        <v>1224</v>
      </c>
    </row>
    <row r="89" spans="1:1">
      <c r="A89" t="s">
        <v>1225</v>
      </c>
    </row>
    <row r="90" spans="1:1">
      <c r="A90" t="s">
        <v>1226</v>
      </c>
    </row>
    <row r="92" spans="1:1">
      <c r="A92" t="s">
        <v>1232</v>
      </c>
    </row>
    <row r="93" spans="1:1">
      <c r="A93" t="s">
        <v>1221</v>
      </c>
    </row>
    <row r="94" spans="1:1">
      <c r="A94" t="s">
        <v>1222</v>
      </c>
    </row>
    <row r="95" spans="1:1">
      <c r="A95" t="s">
        <v>1233</v>
      </c>
    </row>
    <row r="96" spans="1:1">
      <c r="A96" t="s">
        <v>1234</v>
      </c>
    </row>
    <row r="97" spans="1:2">
      <c r="A97" t="s">
        <v>1235</v>
      </c>
    </row>
    <row r="98" spans="1:2">
      <c r="A98" s="1" t="s">
        <v>398</v>
      </c>
      <c r="B98" s="596" t="s">
        <v>1236</v>
      </c>
    </row>
    <row r="99" spans="1:2">
      <c r="A99" s="1" t="s">
        <v>399</v>
      </c>
      <c r="B99" s="596" t="s">
        <v>1237</v>
      </c>
    </row>
    <row r="100" spans="1:2">
      <c r="A100" s="598"/>
      <c r="B100" s="597"/>
    </row>
    <row r="101" spans="1:2">
      <c r="A101" s="598" t="s">
        <v>1238</v>
      </c>
      <c r="B101" s="597"/>
    </row>
    <row r="102" spans="1:2">
      <c r="A102" s="598" t="s">
        <v>1239</v>
      </c>
      <c r="B102" s="597"/>
    </row>
    <row r="103" spans="1:2">
      <c r="A103" s="598" t="s">
        <v>1240</v>
      </c>
      <c r="B103" s="597"/>
    </row>
    <row r="104" spans="1:2">
      <c r="A104" s="1" t="s">
        <v>398</v>
      </c>
      <c r="B104" s="596" t="s">
        <v>1223</v>
      </c>
    </row>
    <row r="105" spans="1:2">
      <c r="A105" s="1" t="s">
        <v>399</v>
      </c>
      <c r="B105" s="596" t="s">
        <v>259</v>
      </c>
    </row>
    <row r="106" spans="1:2">
      <c r="A106" t="s">
        <v>1241</v>
      </c>
    </row>
    <row r="107" spans="1:2">
      <c r="A107" t="s">
        <v>1228</v>
      </c>
    </row>
    <row r="109" spans="1:2">
      <c r="A109" s="1" t="s">
        <v>1111</v>
      </c>
    </row>
    <row r="110" spans="1:2">
      <c r="A110" t="s">
        <v>450</v>
      </c>
    </row>
    <row r="111" spans="1:2">
      <c r="A111" t="s">
        <v>445</v>
      </c>
    </row>
    <row r="112" spans="1:2">
      <c r="A112" t="s">
        <v>446</v>
      </c>
    </row>
    <row r="114" spans="1:1">
      <c r="A114" t="s">
        <v>1668</v>
      </c>
    </row>
    <row r="115" spans="1:1">
      <c r="A115" t="s">
        <v>1667</v>
      </c>
    </row>
    <row r="117" spans="1:1">
      <c r="A117" s="1" t="s">
        <v>1112</v>
      </c>
    </row>
    <row r="118" spans="1:1">
      <c r="A118" t="s">
        <v>421</v>
      </c>
    </row>
    <row r="119" spans="1:1">
      <c r="A119" t="s">
        <v>9</v>
      </c>
    </row>
    <row r="120" spans="1:1">
      <c r="A120" t="s">
        <v>10</v>
      </c>
    </row>
    <row r="122" spans="1:1">
      <c r="A122" t="s">
        <v>11</v>
      </c>
    </row>
    <row r="123" spans="1:1">
      <c r="A123" t="s">
        <v>12</v>
      </c>
    </row>
    <row r="124" spans="1:1">
      <c r="A124" t="s">
        <v>13</v>
      </c>
    </row>
    <row r="125" spans="1:1">
      <c r="A125" t="s">
        <v>14</v>
      </c>
    </row>
    <row r="126" spans="1:1">
      <c r="A126" t="s">
        <v>15</v>
      </c>
    </row>
    <row r="127" spans="1:1">
      <c r="A127" t="s">
        <v>16</v>
      </c>
    </row>
    <row r="128" spans="1:1">
      <c r="A128" t="s">
        <v>17</v>
      </c>
    </row>
    <row r="129" spans="1:1">
      <c r="A129" t="s">
        <v>18</v>
      </c>
    </row>
    <row r="130" spans="1:1">
      <c r="A130" t="s">
        <v>19</v>
      </c>
    </row>
    <row r="131" spans="1:1">
      <c r="A131" t="s">
        <v>20</v>
      </c>
    </row>
    <row r="133" spans="1:1">
      <c r="A133" t="s">
        <v>1644</v>
      </c>
    </row>
    <row r="134" spans="1:1">
      <c r="A134" t="s">
        <v>1113</v>
      </c>
    </row>
    <row r="135" spans="1:1">
      <c r="A135" t="s">
        <v>1114</v>
      </c>
    </row>
    <row r="136" spans="1:1">
      <c r="A136" t="s">
        <v>1115</v>
      </c>
    </row>
    <row r="137" spans="1:1">
      <c r="A137" t="s">
        <v>1116</v>
      </c>
    </row>
    <row r="139" spans="1:1">
      <c r="A139" t="s">
        <v>1260</v>
      </c>
    </row>
    <row r="140" spans="1:1">
      <c r="A140" t="s">
        <v>1261</v>
      </c>
    </row>
    <row r="141" spans="1:1">
      <c r="A141" t="s">
        <v>1262</v>
      </c>
    </row>
    <row r="143" spans="1:1">
      <c r="A143" s="1" t="s">
        <v>1259</v>
      </c>
    </row>
    <row r="144" spans="1:1">
      <c r="A144" t="s">
        <v>1646</v>
      </c>
    </row>
    <row r="145" spans="1:1">
      <c r="A145" t="s">
        <v>1645</v>
      </c>
    </row>
    <row r="146" spans="1:1">
      <c r="A146" t="s">
        <v>1200</v>
      </c>
    </row>
    <row r="147" spans="1:1">
      <c r="A147" t="s">
        <v>1201</v>
      </c>
    </row>
    <row r="149" spans="1:1">
      <c r="A149" t="s">
        <v>1202</v>
      </c>
    </row>
    <row r="150" spans="1:1">
      <c r="A150" t="s">
        <v>1203</v>
      </c>
    </row>
    <row r="151" spans="1:1">
      <c r="A151" t="s">
        <v>1204</v>
      </c>
    </row>
    <row r="152" spans="1:1">
      <c r="A152" t="s">
        <v>1205</v>
      </c>
    </row>
    <row r="153" spans="1:1">
      <c r="A153" t="s">
        <v>1206</v>
      </c>
    </row>
    <row r="154" spans="1:1">
      <c r="A154" t="s">
        <v>1207</v>
      </c>
    </row>
    <row r="156" spans="1:1">
      <c r="A156" s="1" t="s">
        <v>39</v>
      </c>
    </row>
    <row r="157" spans="1:1">
      <c r="A157" t="s">
        <v>1687</v>
      </c>
    </row>
    <row r="158" spans="1:1">
      <c r="A158" t="s">
        <v>1688</v>
      </c>
    </row>
    <row r="159" spans="1:1">
      <c r="A159" t="s">
        <v>1690</v>
      </c>
    </row>
    <row r="160" spans="1:1">
      <c r="A160" t="s">
        <v>1691</v>
      </c>
    </row>
    <row r="162" spans="1:1">
      <c r="A162" t="s">
        <v>1689</v>
      </c>
    </row>
    <row r="163" spans="1:1">
      <c r="A163" t="s">
        <v>1692</v>
      </c>
    </row>
    <row r="164" spans="1:1">
      <c r="A164" t="s">
        <v>1693</v>
      </c>
    </row>
    <row r="165" spans="1:1">
      <c r="A165" t="s">
        <v>1694</v>
      </c>
    </row>
    <row r="166" spans="1:1">
      <c r="A166" t="s">
        <v>1695</v>
      </c>
    </row>
    <row r="168" spans="1:1">
      <c r="A168" s="1" t="s">
        <v>1647</v>
      </c>
    </row>
    <row r="169" spans="1:1">
      <c r="A169" t="s">
        <v>648</v>
      </c>
    </row>
    <row r="170" spans="1:1">
      <c r="A170" t="s">
        <v>649</v>
      </c>
    </row>
    <row r="171" spans="1:1">
      <c r="A171" t="s">
        <v>650</v>
      </c>
    </row>
    <row r="172" spans="1:1">
      <c r="A172" t="s">
        <v>651</v>
      </c>
    </row>
    <row r="173" spans="1:1">
      <c r="A173" t="s">
        <v>652</v>
      </c>
    </row>
    <row r="174" spans="1:1">
      <c r="A174" t="s">
        <v>653</v>
      </c>
    </row>
    <row r="176" spans="1:1">
      <c r="A176" t="s">
        <v>654</v>
      </c>
    </row>
    <row r="177" spans="1:1">
      <c r="A177" t="s">
        <v>655</v>
      </c>
    </row>
    <row r="178" spans="1:1">
      <c r="A178" t="s">
        <v>656</v>
      </c>
    </row>
    <row r="179" spans="1:1">
      <c r="A179" t="s">
        <v>657</v>
      </c>
    </row>
    <row r="180" spans="1:1">
      <c r="A180" t="s">
        <v>658</v>
      </c>
    </row>
    <row r="182" spans="1:1">
      <c r="A182" t="s">
        <v>659</v>
      </c>
    </row>
    <row r="183" spans="1:1">
      <c r="A183" t="s">
        <v>660</v>
      </c>
    </row>
    <row r="184" spans="1:1">
      <c r="A184" t="s">
        <v>661</v>
      </c>
    </row>
    <row r="185" spans="1:1">
      <c r="A185" t="s">
        <v>662</v>
      </c>
    </row>
    <row r="186" spans="1:1">
      <c r="A186" t="s">
        <v>663</v>
      </c>
    </row>
    <row r="187" spans="1:1">
      <c r="A187" t="s">
        <v>664</v>
      </c>
    </row>
    <row r="188" spans="1:1">
      <c r="A188" t="s">
        <v>665</v>
      </c>
    </row>
    <row r="190" spans="1:1">
      <c r="A190" t="s">
        <v>666</v>
      </c>
    </row>
    <row r="191" spans="1:1">
      <c r="A191" t="s">
        <v>667</v>
      </c>
    </row>
    <row r="192" spans="1:1" ht="15.75" thickBot="1">
      <c r="A192" t="s">
        <v>668</v>
      </c>
    </row>
    <row r="193" spans="1:3" ht="15.75" thickBot="1">
      <c r="A193" s="599" t="b">
        <v>1</v>
      </c>
      <c r="B193" t="s">
        <v>820</v>
      </c>
      <c r="C193" s="600" t="b">
        <v>1</v>
      </c>
    </row>
    <row r="194" spans="1:3">
      <c r="C194" s="600" t="b">
        <v>0</v>
      </c>
    </row>
    <row r="195" spans="1:3">
      <c r="A195" s="1" t="s">
        <v>1095</v>
      </c>
    </row>
    <row r="196" spans="1:3">
      <c r="A196">
        <v>3412.1416300000001</v>
      </c>
      <c r="B196" t="s">
        <v>1096</v>
      </c>
    </row>
    <row r="198" spans="1:3">
      <c r="A198" t="s">
        <v>1826</v>
      </c>
    </row>
    <row r="199" spans="1:3">
      <c r="A199" t="s">
        <v>1827</v>
      </c>
    </row>
  </sheetData>
  <dataValidations count="2">
    <dataValidation type="list" allowBlank="1" showInputMessage="1" showErrorMessage="1" sqref="A76" xr:uid="{00000000-0002-0000-0000-000000000000}">
      <formula1>$C$76:$C$77</formula1>
    </dataValidation>
    <dataValidation type="list" allowBlank="1" showInputMessage="1" showErrorMessage="1" sqref="A193" xr:uid="{00000000-0002-0000-0000-000001000000}">
      <formula1>$C$193:$C$194</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defaultRowHeight="15"/>
  <cols>
    <col min="1" max="1" width="15.140625" customWidth="1"/>
    <col min="2" max="2" width="25.42578125" customWidth="1"/>
    <col min="3" max="3" width="26" customWidth="1"/>
    <col min="4" max="4" width="15.7109375" customWidth="1"/>
    <col min="5" max="5" width="17.7109375" customWidth="1"/>
    <col min="6" max="6" width="41.85546875" style="2" customWidth="1"/>
    <col min="7" max="7" width="14.42578125" customWidth="1"/>
    <col min="8" max="8" width="54.42578125" customWidth="1"/>
    <col min="9" max="9" width="30.4257812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defaultColWidth="9.140625" defaultRowHeight="15"/>
  <cols>
    <col min="1" max="1" width="22.140625" style="36" customWidth="1"/>
    <col min="2" max="2" width="11.42578125" style="36" customWidth="1"/>
    <col min="3" max="3" width="12.42578125" style="36" customWidth="1"/>
    <col min="4" max="4" width="12" style="36" customWidth="1"/>
    <col min="5" max="5" width="11.42578125" style="36" customWidth="1"/>
    <col min="6" max="6" width="11.42578125" style="36" bestFit="1" customWidth="1"/>
    <col min="7" max="7" width="11.42578125" style="36" customWidth="1"/>
    <col min="8" max="8" width="13.140625" style="36" customWidth="1"/>
    <col min="9" max="9" width="13.42578125" style="36" customWidth="1"/>
    <col min="10" max="10" width="11.5703125" style="36" customWidth="1"/>
    <col min="11" max="11" width="13" style="36" customWidth="1"/>
    <col min="12" max="12" width="9.7109375" style="36" customWidth="1"/>
    <col min="13" max="13" width="13.140625" style="36" bestFit="1" customWidth="1"/>
    <col min="14" max="14" width="14.28515625" style="36" customWidth="1"/>
    <col min="15" max="15" width="17" style="36" customWidth="1"/>
    <col min="16" max="16" width="11.7109375" style="36" customWidth="1"/>
    <col min="17" max="17" width="8.85546875" style="36" customWidth="1"/>
    <col min="18" max="18" width="16.140625" style="36" customWidth="1"/>
    <col min="19" max="19" width="13.42578125" style="36" customWidth="1"/>
    <col min="20" max="20" width="12.140625" style="36" customWidth="1"/>
    <col min="21" max="21" width="14.7109375" style="36" customWidth="1"/>
    <col min="22" max="22" width="11.5703125" style="36" customWidth="1"/>
    <col min="23" max="23" width="11.85546875" style="36" customWidth="1"/>
    <col min="24" max="24" width="11.7109375" style="36" bestFit="1" customWidth="1"/>
    <col min="25" max="25" width="12.42578125" style="36" bestFit="1" customWidth="1"/>
    <col min="26" max="26" width="11.42578125" style="36" bestFit="1" customWidth="1"/>
    <col min="27" max="27" width="13.140625" style="36" customWidth="1"/>
    <col min="28" max="29" width="12" style="36" customWidth="1"/>
    <col min="30" max="30" width="11.7109375" style="36" customWidth="1"/>
    <col min="31" max="32" width="12.140625" style="36" customWidth="1"/>
    <col min="33" max="33" width="13.42578125" style="36" customWidth="1"/>
    <col min="34" max="34" width="13" style="36" customWidth="1"/>
    <col min="35" max="35" width="12.42578125" style="36" bestFit="1" customWidth="1"/>
    <col min="36" max="36" width="11.42578125" style="36" customWidth="1"/>
    <col min="37" max="37" width="12.42578125" style="36" customWidth="1"/>
    <col min="38" max="39" width="12.28515625" style="36" bestFit="1" customWidth="1"/>
    <col min="40" max="40" width="11.42578125" style="36" bestFit="1" customWidth="1"/>
    <col min="41" max="43" width="11.28515625" style="36" bestFit="1" customWidth="1"/>
    <col min="44" max="44" width="11.7109375" style="36" customWidth="1"/>
    <col min="45" max="45" width="9.28515625" style="36" bestFit="1" customWidth="1"/>
    <col min="46" max="48" width="10.85546875" style="36" customWidth="1"/>
    <col min="49" max="49" width="12.42578125" style="36" customWidth="1"/>
    <col min="50" max="51" width="10.85546875" style="36" customWidth="1"/>
    <col min="52" max="54" width="10.28515625" style="36" customWidth="1"/>
    <col min="55" max="55" width="10.42578125" style="36" customWidth="1"/>
    <col min="56" max="56" width="10.28515625" style="36" customWidth="1"/>
    <col min="57" max="57" width="9.7109375" style="36" customWidth="1"/>
    <col min="58" max="62" width="9.28515625" style="36" bestFit="1" customWidth="1"/>
    <col min="63" max="63" width="10.42578125" style="36" customWidth="1"/>
    <col min="64" max="67" width="9.28515625" style="36" bestFit="1" customWidth="1"/>
    <col min="68" max="68" width="9.42578125" style="36" bestFit="1" customWidth="1"/>
    <col min="69" max="69" width="9.7109375" style="36" customWidth="1"/>
    <col min="70" max="70" width="10" style="36" customWidth="1"/>
    <col min="71" max="16384" width="9.1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75">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75">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6.25">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6.25">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6.25">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6.25">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6.25">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6.25">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6.25">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6.25">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6.25">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6.25">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6.25">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6.25">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6.25">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6.25">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6.25">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6.25">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6.25">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6.25">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6.25">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6.25">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6.25">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6.25">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6.25">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6.25">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6.25">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6.25">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6.25">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6.25">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6.25">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6.25">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6.25">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6.25">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6.25">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6.25">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6.25">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6.25">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6.25">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6.25">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6.25">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6.25">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6.25">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6.25">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6.25">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6.25">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6.25">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6.25">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6.25">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6.25">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6.25">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6.25">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6.25">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75">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6.25">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75">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6.25">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6.25">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6.25">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6.25">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6.25">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6.25">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6.25">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6.25">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6.25">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6.25">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6.25">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6.25">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6.25">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6.25">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6.25">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6.25">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6.25">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6.25">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6.25">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6.25">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6.25">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6.25">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6.25">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6.25">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6.25">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6.25">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6.25">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6.25">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6.25">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6.25">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6.25">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6.25">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6.25">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6.25">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6.25">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6.25">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6.25">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6.25">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6.25">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6.25">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6.25">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6.25">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6.25">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6.25">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6.25">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6.25">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6.25">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6.25">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6.25">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6.25">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6.25">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6.25">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6.25">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6.25">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6.25">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6.25">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6.25">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6.25">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6.25">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6.25">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6.25">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6.25">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6.25">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6.25">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6.25">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6.25">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6.25">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6.25">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6.25">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6.25">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6.25">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6.25">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6.25">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6.25">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6.25">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6.25">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6.25">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6.25">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6.25">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6.25">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6.25">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defaultColWidth="9.140625" defaultRowHeight="1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7" ht="15.75">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77.2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6.25">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4.5">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4.5">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4.5">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defaultColWidth="9.140625" defaultRowHeight="1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0">
      <c r="A9" s="397" t="s">
        <v>887</v>
      </c>
      <c r="B9" s="398">
        <v>1</v>
      </c>
      <c r="C9" s="399">
        <v>1</v>
      </c>
      <c r="D9" s="196" t="s">
        <v>888</v>
      </c>
    </row>
    <row r="10" spans="1:4">
      <c r="A10" s="36"/>
    </row>
    <row r="11" spans="1:4">
      <c r="A11" s="136"/>
      <c r="B11" s="400" t="s">
        <v>889</v>
      </c>
      <c r="C11" s="219" t="s">
        <v>890</v>
      </c>
    </row>
    <row r="12" spans="1:4" ht="30">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60">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30">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defaultColWidth="9.140625" defaultRowHeight="15"/>
  <cols>
    <col min="1" max="1" width="22.28515625" style="5" bestFit="1" customWidth="1"/>
    <col min="2" max="7" width="15.28515625" style="16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75">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defaultColWidth="9.140625" defaultRowHeight="1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6.25">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B2" sqref="B2:L2"/>
    </sheetView>
  </sheetViews>
  <sheetFormatPr defaultColWidth="10" defaultRowHeight="12.75"/>
  <cols>
    <col min="1" max="1" width="3.140625" style="604" customWidth="1"/>
    <col min="2" max="2" width="15" style="831" customWidth="1"/>
    <col min="3" max="3" width="43.85546875" style="604" customWidth="1"/>
    <col min="4" max="4" width="21.85546875" style="604" customWidth="1"/>
    <col min="5" max="5" width="15.42578125" style="604" customWidth="1"/>
    <col min="6" max="6" width="14.42578125" style="604" customWidth="1"/>
    <col min="7" max="7" width="15.28515625" style="604" customWidth="1"/>
    <col min="8" max="9" width="15" style="604" customWidth="1"/>
    <col min="10" max="12" width="14.42578125" style="604" customWidth="1"/>
    <col min="13" max="13" width="12.140625" style="604" customWidth="1"/>
    <col min="14" max="17" width="15.5703125" style="604" customWidth="1"/>
    <col min="18" max="18" width="3.1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25">
      <c r="A2" s="602"/>
      <c r="B2" s="987" t="s">
        <v>1263</v>
      </c>
      <c r="C2" s="988"/>
      <c r="D2" s="988"/>
      <c r="E2" s="988"/>
      <c r="F2" s="988"/>
      <c r="G2" s="988"/>
      <c r="H2" s="988"/>
      <c r="I2" s="988"/>
      <c r="J2" s="988"/>
      <c r="K2" s="988"/>
      <c r="L2" s="989"/>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90" t="s">
        <v>1266</v>
      </c>
      <c r="D5" s="990"/>
      <c r="E5" s="990"/>
      <c r="F5" s="990"/>
      <c r="G5" s="990"/>
      <c r="H5" s="990"/>
      <c r="I5" s="990"/>
      <c r="J5" s="990"/>
      <c r="K5" s="990"/>
      <c r="L5" s="990"/>
      <c r="M5" s="602"/>
      <c r="N5" s="602"/>
      <c r="O5" s="602"/>
      <c r="P5" s="602"/>
      <c r="Q5" s="602"/>
      <c r="R5" s="602"/>
      <c r="S5" s="602"/>
      <c r="T5" s="602"/>
      <c r="U5" s="602"/>
      <c r="V5" s="602"/>
      <c r="W5" s="602"/>
      <c r="X5" s="602"/>
      <c r="Y5" s="602"/>
      <c r="Z5" s="602"/>
      <c r="AA5" s="602"/>
    </row>
    <row r="6" spans="1:27" ht="13.5"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5"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7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5"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9" t="s">
        <v>1271</v>
      </c>
      <c r="E10" s="959"/>
      <c r="F10" s="959"/>
      <c r="G10" s="959"/>
      <c r="H10" s="959"/>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75">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5"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4.25">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5.5">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ht="25.5">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ht="25.5">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5.5">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5"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6" t="s">
        <v>1361</v>
      </c>
      <c r="D92" s="986"/>
      <c r="E92" s="986"/>
      <c r="F92" s="986"/>
      <c r="G92" s="986"/>
      <c r="H92" s="986"/>
      <c r="I92" s="986"/>
      <c r="J92" s="986"/>
      <c r="K92" s="986"/>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6" t="s">
        <v>1363</v>
      </c>
      <c r="D94" s="986"/>
      <c r="E94" s="986"/>
      <c r="F94" s="986"/>
      <c r="G94" s="986"/>
      <c r="H94" s="986"/>
      <c r="I94" s="986"/>
      <c r="J94" s="986"/>
      <c r="K94" s="986"/>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75">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5"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5"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5"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6" t="s">
        <v>1361</v>
      </c>
      <c r="D110" s="986"/>
      <c r="E110" s="986"/>
      <c r="F110" s="986"/>
      <c r="G110" s="986"/>
      <c r="H110" s="986"/>
      <c r="I110" s="986"/>
      <c r="J110" s="986"/>
      <c r="K110" s="986"/>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2" t="s">
        <v>1373</v>
      </c>
      <c r="D112" s="972"/>
      <c r="E112" s="972"/>
      <c r="F112" s="972"/>
      <c r="G112" s="972"/>
      <c r="H112" s="972"/>
      <c r="I112" s="972"/>
      <c r="J112" s="972"/>
      <c r="K112" s="972"/>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75">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5"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7.75"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5"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5"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5"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3"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5" thickBot="1">
      <c r="A189" s="602"/>
      <c r="B189" s="602"/>
      <c r="C189" s="974"/>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75">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5"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7.75"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3"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5"/>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5"/>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6"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5"/>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7"/>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5"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75">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5"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7.75"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5"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75">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5"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8" t="s">
        <v>1445</v>
      </c>
      <c r="E238" s="979"/>
      <c r="F238" s="980"/>
      <c r="G238" s="978" t="s">
        <v>1446</v>
      </c>
      <c r="H238" s="979"/>
      <c r="I238" s="980"/>
      <c r="J238" s="602"/>
      <c r="K238" s="602"/>
      <c r="L238" s="602"/>
      <c r="M238" s="602"/>
      <c r="N238" s="602"/>
      <c r="O238" s="602"/>
      <c r="P238" s="602"/>
      <c r="Q238" s="602"/>
      <c r="R238" s="602"/>
      <c r="S238" s="602"/>
      <c r="T238" s="602"/>
      <c r="U238" s="602"/>
      <c r="V238" s="602"/>
      <c r="W238" s="602"/>
      <c r="X238" s="602"/>
      <c r="Y238" s="602"/>
      <c r="Z238" s="602"/>
      <c r="AA238" s="602"/>
    </row>
    <row r="239" spans="1:27" ht="14.25">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3.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5"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1" t="s">
        <v>1476</v>
      </c>
      <c r="D268" s="981"/>
      <c r="E268" s="981"/>
      <c r="F268" s="981"/>
      <c r="G268" s="982"/>
      <c r="H268" s="982"/>
      <c r="I268" s="982"/>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2" t="s">
        <v>1477</v>
      </c>
      <c r="D269" s="972"/>
      <c r="E269" s="972"/>
      <c r="F269" s="972"/>
      <c r="G269" s="972"/>
      <c r="H269" s="972"/>
      <c r="I269" s="972"/>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75">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5"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7.75"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5"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3"/>
      <c r="D303" s="983"/>
      <c r="E303" s="983"/>
      <c r="F303" s="983"/>
      <c r="G303" s="983"/>
      <c r="H303" s="983"/>
      <c r="I303" s="983"/>
      <c r="J303" s="983"/>
      <c r="K303" s="983"/>
      <c r="L303" s="602"/>
      <c r="M303" s="602"/>
      <c r="N303" s="602"/>
      <c r="O303" s="602"/>
      <c r="P303" s="602"/>
      <c r="Q303" s="602"/>
      <c r="R303" s="602"/>
      <c r="S303" s="602"/>
      <c r="T303" s="602"/>
      <c r="U303" s="602"/>
      <c r="V303" s="602"/>
      <c r="W303" s="602"/>
      <c r="X303" s="602"/>
      <c r="Y303" s="602"/>
      <c r="Z303" s="602"/>
      <c r="AA303" s="602"/>
    </row>
    <row r="304" spans="1:27" ht="15.75">
      <c r="A304" s="602"/>
      <c r="B304" s="739" t="s">
        <v>1484</v>
      </c>
      <c r="C304" s="984" t="s">
        <v>1485</v>
      </c>
      <c r="D304" s="985"/>
      <c r="E304" s="985"/>
      <c r="F304" s="985"/>
      <c r="G304" s="985"/>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5" thickBot="1"/>
    <row r="306" spans="1:27" ht="27.75"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4.2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4.2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4.2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4.2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4.2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5.5">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5"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9" t="s">
        <v>1502</v>
      </c>
      <c r="D317" s="959"/>
      <c r="E317" s="959"/>
      <c r="F317" s="959"/>
      <c r="G317" s="959"/>
      <c r="H317" s="959"/>
      <c r="I317" s="959"/>
      <c r="J317" s="959"/>
      <c r="K317" s="959"/>
      <c r="L317" s="959"/>
      <c r="M317" s="602"/>
      <c r="N317" s="602"/>
      <c r="O317" s="602"/>
      <c r="P317" s="602"/>
      <c r="Q317" s="602"/>
      <c r="R317" s="602"/>
      <c r="S317" s="602"/>
      <c r="T317" s="602"/>
      <c r="U317" s="602"/>
      <c r="V317" s="602"/>
      <c r="W317" s="602"/>
      <c r="X317" s="602"/>
      <c r="Y317" s="602"/>
      <c r="Z317" s="602"/>
      <c r="AA317" s="602"/>
    </row>
    <row r="318" spans="1:27" ht="81.75" customHeight="1">
      <c r="A318" s="602"/>
      <c r="B318" s="603"/>
      <c r="C318" s="959" t="s">
        <v>1503</v>
      </c>
      <c r="D318" s="959"/>
      <c r="E318" s="959"/>
      <c r="F318" s="959"/>
      <c r="G318" s="959"/>
      <c r="H318" s="959"/>
      <c r="I318" s="959"/>
      <c r="J318" s="959"/>
      <c r="K318" s="959"/>
      <c r="L318" s="959"/>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75">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5"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7.75"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4.2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5"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4.2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5"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3" t="s">
        <v>1512</v>
      </c>
      <c r="D330" s="963"/>
      <c r="E330" s="963"/>
      <c r="F330" s="963"/>
      <c r="G330" s="963"/>
      <c r="H330" s="963"/>
      <c r="I330" s="963"/>
      <c r="J330" s="963"/>
      <c r="K330" s="963"/>
      <c r="L330" s="963"/>
      <c r="M330" s="602"/>
      <c r="N330" s="602"/>
      <c r="O330" s="602"/>
      <c r="P330" s="602"/>
      <c r="Q330" s="602"/>
      <c r="R330" s="602"/>
      <c r="S330" s="602"/>
      <c r="T330" s="602"/>
      <c r="U330" s="602"/>
      <c r="V330" s="602"/>
      <c r="W330" s="602"/>
      <c r="X330" s="602"/>
      <c r="Y330" s="602"/>
      <c r="Z330" s="602"/>
      <c r="AA330" s="602"/>
    </row>
    <row r="331" spans="1:27" ht="66" customHeight="1">
      <c r="A331" s="602"/>
      <c r="B331" s="603"/>
      <c r="C331" s="963" t="s">
        <v>1513</v>
      </c>
      <c r="D331" s="963"/>
      <c r="E331" s="963"/>
      <c r="F331" s="963"/>
      <c r="G331" s="963"/>
      <c r="H331" s="963"/>
      <c r="I331" s="963"/>
      <c r="J331" s="963"/>
      <c r="K331" s="963"/>
      <c r="L331" s="963"/>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75">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5"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7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7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7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4"/>
      <c r="H342" s="964"/>
      <c r="I342" s="964"/>
      <c r="J342" s="964"/>
      <c r="K342" s="964"/>
      <c r="L342" s="964"/>
      <c r="M342" s="964"/>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4"/>
      <c r="H343" s="964"/>
      <c r="I343" s="964"/>
      <c r="J343" s="964"/>
      <c r="K343" s="964"/>
      <c r="L343" s="964"/>
      <c r="M343" s="964"/>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4"/>
      <c r="H350" s="964"/>
      <c r="I350" s="964"/>
      <c r="J350" s="964"/>
      <c r="K350" s="964"/>
      <c r="L350" s="964"/>
      <c r="M350" s="964"/>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4"/>
      <c r="H351" s="964"/>
      <c r="I351" s="964"/>
      <c r="J351" s="964"/>
      <c r="K351" s="964"/>
      <c r="L351" s="964"/>
      <c r="M351" s="964"/>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7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7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7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7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7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7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7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7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7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5"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9" t="s">
        <v>1547</v>
      </c>
      <c r="D368" s="959"/>
      <c r="E368" s="959"/>
      <c r="F368" s="959"/>
      <c r="G368" s="959"/>
      <c r="H368" s="959"/>
      <c r="I368" s="959"/>
      <c r="J368" s="959"/>
      <c r="K368" s="959"/>
      <c r="L368" s="965"/>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75">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6.5"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5" thickBot="1">
      <c r="A372" s="602"/>
      <c r="B372" s="602"/>
      <c r="C372" s="868" t="s">
        <v>1550</v>
      </c>
      <c r="D372" s="869" t="s">
        <v>1551</v>
      </c>
      <c r="E372" s="966" t="s">
        <v>1552</v>
      </c>
      <c r="F372" s="967"/>
      <c r="G372" s="967"/>
      <c r="H372" s="968"/>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9" t="s">
        <v>1554</v>
      </c>
      <c r="F373" s="970"/>
      <c r="G373" s="970"/>
      <c r="H373" s="971"/>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3" t="s">
        <v>1556</v>
      </c>
      <c r="F374" s="954"/>
      <c r="G374" s="954"/>
      <c r="H374" s="955"/>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3" t="s">
        <v>1558</v>
      </c>
      <c r="F375" s="954"/>
      <c r="G375" s="954"/>
      <c r="H375" s="955"/>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3" t="s">
        <v>1560</v>
      </c>
      <c r="F376" s="954"/>
      <c r="G376" s="954"/>
      <c r="H376" s="955"/>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3" t="s">
        <v>1562</v>
      </c>
      <c r="F377" s="954"/>
      <c r="G377" s="954"/>
      <c r="H377" s="955"/>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3" t="s">
        <v>1564</v>
      </c>
      <c r="F378" s="954"/>
      <c r="G378" s="954"/>
      <c r="H378" s="955"/>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3" t="s">
        <v>1566</v>
      </c>
      <c r="F379" s="954"/>
      <c r="G379" s="954"/>
      <c r="H379" s="955"/>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3" t="s">
        <v>1568</v>
      </c>
      <c r="F380" s="954"/>
      <c r="G380" s="954"/>
      <c r="H380" s="955"/>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3" t="s">
        <v>1570</v>
      </c>
      <c r="F381" s="954"/>
      <c r="G381" s="954"/>
      <c r="H381" s="955"/>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3" t="s">
        <v>1572</v>
      </c>
      <c r="F382" s="954"/>
      <c r="G382" s="954"/>
      <c r="H382" s="955"/>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3" t="s">
        <v>1574</v>
      </c>
      <c r="F383" s="954"/>
      <c r="G383" s="954"/>
      <c r="H383" s="955"/>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3" t="s">
        <v>1576</v>
      </c>
      <c r="F384" s="954"/>
      <c r="G384" s="954"/>
      <c r="H384" s="955"/>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3" t="s">
        <v>1578</v>
      </c>
      <c r="F385" s="954"/>
      <c r="G385" s="954"/>
      <c r="H385" s="955"/>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3" t="s">
        <v>1580</v>
      </c>
      <c r="F386" s="954"/>
      <c r="G386" s="954"/>
      <c r="H386" s="955"/>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3" t="s">
        <v>1582</v>
      </c>
      <c r="F387" s="954"/>
      <c r="G387" s="954"/>
      <c r="H387" s="955"/>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3" t="s">
        <v>1584</v>
      </c>
      <c r="F388" s="954"/>
      <c r="G388" s="954"/>
      <c r="H388" s="955"/>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3" t="s">
        <v>1586</v>
      </c>
      <c r="F389" s="954"/>
      <c r="G389" s="954"/>
      <c r="H389" s="955"/>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3" t="s">
        <v>1588</v>
      </c>
      <c r="F390" s="954"/>
      <c r="G390" s="954"/>
      <c r="H390" s="955"/>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3" t="s">
        <v>1590</v>
      </c>
      <c r="F391" s="954"/>
      <c r="G391" s="954"/>
      <c r="H391" s="955"/>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3" t="s">
        <v>1592</v>
      </c>
      <c r="F392" s="954"/>
      <c r="G392" s="954"/>
      <c r="H392" s="955"/>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3" t="s">
        <v>1594</v>
      </c>
      <c r="F393" s="954"/>
      <c r="G393" s="954"/>
      <c r="H393" s="955"/>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3" t="s">
        <v>1596</v>
      </c>
      <c r="F394" s="954"/>
      <c r="G394" s="954"/>
      <c r="H394" s="955"/>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3" t="s">
        <v>1598</v>
      </c>
      <c r="F395" s="954"/>
      <c r="G395" s="954"/>
      <c r="H395" s="955"/>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3" t="s">
        <v>1600</v>
      </c>
      <c r="F396" s="954"/>
      <c r="G396" s="954"/>
      <c r="H396" s="955"/>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3" t="s">
        <v>1602</v>
      </c>
      <c r="F397" s="954"/>
      <c r="G397" s="954"/>
      <c r="H397" s="955"/>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3" t="s">
        <v>1604</v>
      </c>
      <c r="F398" s="954"/>
      <c r="G398" s="954"/>
      <c r="H398" s="955"/>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60" t="s">
        <v>1606</v>
      </c>
      <c r="F399" s="961"/>
      <c r="G399" s="961"/>
      <c r="H399" s="962"/>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60" t="s">
        <v>1608</v>
      </c>
      <c r="F400" s="961"/>
      <c r="G400" s="961"/>
      <c r="H400" s="962"/>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3" t="s">
        <v>1610</v>
      </c>
      <c r="F401" s="954"/>
      <c r="G401" s="954"/>
      <c r="H401" s="955"/>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60" t="s">
        <v>1612</v>
      </c>
      <c r="F402" s="961"/>
      <c r="G402" s="961"/>
      <c r="H402" s="962"/>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3" t="s">
        <v>1614</v>
      </c>
      <c r="F403" s="954"/>
      <c r="G403" s="954"/>
      <c r="H403" s="955"/>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3" t="s">
        <v>1616</v>
      </c>
      <c r="F404" s="954"/>
      <c r="G404" s="954"/>
      <c r="H404" s="955"/>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3" t="s">
        <v>1618</v>
      </c>
      <c r="F405" s="954"/>
      <c r="G405" s="954"/>
      <c r="H405" s="955"/>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3" t="s">
        <v>1620</v>
      </c>
      <c r="F406" s="954"/>
      <c r="G406" s="954"/>
      <c r="H406" s="955"/>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3" t="s">
        <v>1622</v>
      </c>
      <c r="F407" s="954"/>
      <c r="G407" s="954"/>
      <c r="H407" s="955"/>
      <c r="I407" s="871"/>
      <c r="J407" s="602"/>
      <c r="K407" s="602"/>
      <c r="L407" s="602"/>
      <c r="M407" s="602"/>
      <c r="N407" s="602"/>
      <c r="O407" s="602"/>
      <c r="P407" s="602"/>
      <c r="Q407" s="602"/>
      <c r="R407" s="602"/>
      <c r="S407" s="602"/>
      <c r="T407" s="602"/>
      <c r="U407" s="602"/>
      <c r="V407" s="602"/>
      <c r="W407" s="602"/>
      <c r="X407" s="602"/>
      <c r="Y407" s="602"/>
      <c r="Z407" s="602"/>
      <c r="AA407" s="602"/>
    </row>
    <row r="408" spans="1:27" ht="13.5" thickBot="1">
      <c r="A408" s="602"/>
      <c r="B408" s="602"/>
      <c r="C408" s="792" t="s">
        <v>1623</v>
      </c>
      <c r="D408" s="875">
        <v>13396</v>
      </c>
      <c r="E408" s="956" t="s">
        <v>1624</v>
      </c>
      <c r="F408" s="957"/>
      <c r="G408" s="957"/>
      <c r="H408" s="958"/>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9" t="s">
        <v>1625</v>
      </c>
      <c r="D409" s="959"/>
      <c r="E409" s="959"/>
      <c r="F409" s="959"/>
      <c r="G409" s="959"/>
      <c r="H409" s="959"/>
      <c r="I409" s="959"/>
      <c r="J409" s="959"/>
      <c r="K409" s="959"/>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defaultRowHeight="15"/>
  <cols>
    <col min="1" max="1" width="29.285156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defaultRowHeight="1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defaultRowHeight="1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1" t="s">
        <v>1177</v>
      </c>
      <c r="M6" s="991"/>
      <c r="N6" s="991"/>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1" t="s">
        <v>1178</v>
      </c>
      <c r="M12" s="991"/>
      <c r="N12" s="991"/>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1" t="s">
        <v>1179</v>
      </c>
      <c r="M18" s="991"/>
      <c r="N18" s="991"/>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1" t="s">
        <v>1182</v>
      </c>
      <c r="M24" s="991"/>
      <c r="N24" s="991"/>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1" t="s">
        <v>1183</v>
      </c>
      <c r="M31" s="991"/>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2" t="s">
        <v>1184</v>
      </c>
      <c r="M36" s="993"/>
      <c r="N36" s="994"/>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1" t="s">
        <v>1185</v>
      </c>
      <c r="M41" s="991"/>
      <c r="N41" s="991"/>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1" t="s">
        <v>1186</v>
      </c>
      <c r="M46" s="991"/>
      <c r="N46" s="991"/>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1" t="s">
        <v>1187</v>
      </c>
      <c r="M52" s="991"/>
      <c r="N52" s="991"/>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1" t="s">
        <v>1188</v>
      </c>
      <c r="M58" s="991"/>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4.5703125" customWidth="1"/>
    <col min="9" max="9" width="15.7109375" customWidth="1"/>
    <col min="10" max="11" width="13.42578125" customWidth="1"/>
  </cols>
  <sheetData>
    <row r="1" spans="1:11" s="597" customFormat="1" ht="105">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About!$C$80</f>
        <v>0</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heetViews>
  <sheetFormatPr defaultRowHeight="15"/>
  <cols>
    <col min="2" max="2" width="12.5703125" bestFit="1" customWidth="1"/>
    <col min="3" max="3" width="23" customWidth="1"/>
    <col min="4" max="4" width="11.5703125" bestFit="1" customWidth="1"/>
    <col min="5" max="5" width="13.28515625" bestFit="1" customWidth="1"/>
    <col min="6" max="7" width="11.5703125" bestFit="1"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 min="15" max="15" width="14.7109375" customWidth="1"/>
    <col min="16" max="16" width="18" customWidth="1"/>
    <col min="17" max="17" width="15.42578125" customWidth="1"/>
  </cols>
  <sheetData>
    <row r="1" spans="1:17" s="880" customFormat="1" ht="105">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heetViews>
  <sheetFormatPr defaultRowHeight="15"/>
  <cols>
    <col min="2" max="2" width="12.140625" customWidth="1"/>
    <col min="3" max="3" width="16.7109375" customWidth="1"/>
    <col min="4" max="4" width="16.85546875" customWidth="1"/>
    <col min="5" max="5" width="19" customWidth="1"/>
    <col min="7" max="7" width="14.7109375" customWidth="1"/>
    <col min="8" max="8" width="14.85546875" customWidth="1"/>
    <col min="9" max="9" width="15.42578125" customWidth="1"/>
    <col min="10" max="11" width="13.140625" customWidth="1"/>
  </cols>
  <sheetData>
    <row r="1" spans="1:11" ht="105">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F671D-B463-41A9-933D-2ADD41EBE02A}">
  <sheetPr>
    <tabColor theme="3"/>
  </sheetPr>
  <dimension ref="A1:N23"/>
  <sheetViews>
    <sheetView workbookViewId="0">
      <selection activeCell="H2" sqref="H2:H13"/>
    </sheetView>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995">
        <f>D2</f>
        <v>5.3060000000000003E-2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995">
        <f t="shared" ref="H3:H13" si="0">D3</f>
        <v>2.2927640036730946E-6</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995">
        <f t="shared" si="0"/>
        <v>2.0048145087236E-5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995">
        <f t="shared" si="0"/>
        <v>3.2856932966023873E-5</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995">
        <f t="shared" si="0"/>
        <v>3.1656391184573004E-6</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995">
        <f t="shared" si="0"/>
        <v>3.1656391184573004E-6</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995">
        <f t="shared" si="0"/>
        <v>2.4242424242424244E-7</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995">
        <f t="shared" si="0"/>
        <v>5.2233045454545449E-7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995">
        <f t="shared" si="0"/>
        <v>1.3548935426997242E-6</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995">
        <f t="shared" si="0"/>
        <v>9.9999999999999995E-7</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995">
        <f t="shared" si="0"/>
        <v>1.0000000000000001E-7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s="995">
        <f t="shared" si="0"/>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Hub'!E23/1000</f>
        <v>9.3900000000000011E-2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3</vt:i4>
      </vt:variant>
    </vt:vector>
  </HeadingPairs>
  <TitlesOfParts>
    <vt:vector size="31"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2015-06-13T21:59:21Z</dcterms:created>
  <dcterms:modified xsi:type="dcterms:W3CDTF">2022-05-11T20:36:08Z</dcterms:modified>
</cp:coreProperties>
</file>