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DRCo\"/>
    </mc:Choice>
  </mc:AlternateContent>
  <xr:revisionPtr revIDLastSave="0" documentId="8_{B05FA17B-FD35-4DFD-B0D8-EB4B496AEC74}" xr6:coauthVersionLast="47" xr6:coauthVersionMax="47" xr10:uidLastSave="{00000000-0000-0000-0000-000000000000}"/>
  <bookViews>
    <workbookView xWindow="1800" yWindow="1800" windowWidth="14400" windowHeight="729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<sst xmlns="http://schemas.openxmlformats.org/spreadsheetml/2006/main" count="7397" uniqueCount="579">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</sst>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65"/>
  <cols>
    <col min="1" max="1" width="7.625" customWidth="1"/>
    <col min="2" max="2" width="43.125" customWidth="1"/>
    <col min="3" max="26" width="7.625" customWidth="1"/>
  </cols>
  <sheetData>
    <row r="1" spans="1:9" ht="14.75" x14ac:dyDescent="0.75">
      <c r="A1" s="1" t="s">
        <v>0</v>
      </c>
      <c r="B1" s="2" t="s">
        <v>15</v>
      </c>
      <c r="C1" s="52">
        <v>45237</v>
      </c>
    </row>
    <row r="2" spans="1:9" ht="14.75" x14ac:dyDescent="0.75">
      <c r="A2" s="1" t="s">
        <v>2</v>
      </c>
      <c r="B2" s="2" t="str">
        <f>LOOKUP(B1,H3:I52,I3:I52)</f>
        <v>CA</v>
      </c>
      <c r="H2" s="3" t="s">
        <v>3</v>
      </c>
      <c r="I2" s="3" t="s">
        <v>3</v>
      </c>
    </row>
    <row r="3" spans="1:9" ht="14.75" x14ac:dyDescent="0.75">
      <c r="H3" s="4" t="s">
        <v>4</v>
      </c>
      <c r="I3" s="4" t="s">
        <v>5</v>
      </c>
    </row>
    <row r="4" spans="1:9" ht="14.75" x14ac:dyDescent="0.75">
      <c r="A4" s="1" t="s">
        <v>6</v>
      </c>
      <c r="B4" s="2" t="s">
        <v>7</v>
      </c>
      <c r="H4" s="4" t="s">
        <v>8</v>
      </c>
      <c r="I4" s="4" t="s">
        <v>9</v>
      </c>
    </row>
    <row r="5" spans="1:9" ht="14.75" x14ac:dyDescent="0.75">
      <c r="B5" s="5">
        <v>2020</v>
      </c>
      <c r="H5" s="4" t="s">
        <v>10</v>
      </c>
      <c r="I5" s="4" t="s">
        <v>11</v>
      </c>
    </row>
    <row r="6" spans="1:9" ht="14.75" x14ac:dyDescent="0.75">
      <c r="B6" s="2" t="s">
        <v>571</v>
      </c>
      <c r="H6" s="4" t="s">
        <v>12</v>
      </c>
      <c r="I6" s="4" t="s">
        <v>13</v>
      </c>
    </row>
    <row r="7" spans="1:9" ht="14.75" x14ac:dyDescent="0.75">
      <c r="B7" s="6" t="s">
        <v>14</v>
      </c>
      <c r="H7" s="4" t="s">
        <v>15</v>
      </c>
      <c r="I7" s="4" t="s">
        <v>16</v>
      </c>
    </row>
    <row r="8" spans="1:9" ht="14.75" x14ac:dyDescent="0.75">
      <c r="B8" s="2" t="s">
        <v>572</v>
      </c>
      <c r="H8" s="4" t="s">
        <v>17</v>
      </c>
      <c r="I8" s="4" t="s">
        <v>18</v>
      </c>
    </row>
    <row r="9" spans="1:9" ht="14.75" x14ac:dyDescent="0.75">
      <c r="H9" s="4" t="s">
        <v>19</v>
      </c>
      <c r="I9" s="4" t="s">
        <v>20</v>
      </c>
    </row>
    <row r="10" spans="1:9" ht="14.75" x14ac:dyDescent="0.75">
      <c r="A10" s="1" t="s">
        <v>21</v>
      </c>
      <c r="H10" s="4" t="s">
        <v>22</v>
      </c>
      <c r="I10" s="4" t="s">
        <v>23</v>
      </c>
    </row>
    <row r="11" spans="1:9" ht="14.75" x14ac:dyDescent="0.75">
      <c r="A11" s="2" t="s">
        <v>24</v>
      </c>
      <c r="H11" s="4" t="s">
        <v>25</v>
      </c>
      <c r="I11" s="4" t="s">
        <v>26</v>
      </c>
    </row>
    <row r="12" spans="1:9" ht="14.75" x14ac:dyDescent="0.75">
      <c r="A12" s="2" t="s">
        <v>27</v>
      </c>
      <c r="H12" s="4" t="s">
        <v>28</v>
      </c>
      <c r="I12" s="4" t="s">
        <v>29</v>
      </c>
    </row>
    <row r="13" spans="1:9" ht="14.75" x14ac:dyDescent="0.75">
      <c r="A13" s="2" t="s">
        <v>30</v>
      </c>
      <c r="H13" s="4" t="s">
        <v>31</v>
      </c>
      <c r="I13" s="4" t="s">
        <v>32</v>
      </c>
    </row>
    <row r="14" spans="1:9" ht="14.75" x14ac:dyDescent="0.75">
      <c r="A14" s="2" t="s">
        <v>33</v>
      </c>
      <c r="H14" s="4" t="s">
        <v>34</v>
      </c>
      <c r="I14" s="4" t="s">
        <v>35</v>
      </c>
    </row>
    <row r="15" spans="1:9" ht="14.75" x14ac:dyDescent="0.75">
      <c r="H15" s="4" t="s">
        <v>36</v>
      </c>
      <c r="I15" s="4" t="s">
        <v>37</v>
      </c>
    </row>
    <row r="16" spans="1:9" ht="14.75" x14ac:dyDescent="0.75">
      <c r="A16" s="2" t="s">
        <v>38</v>
      </c>
      <c r="H16" s="4" t="s">
        <v>39</v>
      </c>
      <c r="I16" s="4" t="s">
        <v>40</v>
      </c>
    </row>
    <row r="17" spans="1:9" ht="14.75" x14ac:dyDescent="0.75">
      <c r="A17" s="2" t="s">
        <v>41</v>
      </c>
      <c r="H17" s="4" t="s">
        <v>42</v>
      </c>
      <c r="I17" s="4" t="s">
        <v>43</v>
      </c>
    </row>
    <row r="18" spans="1:9" ht="14.75" x14ac:dyDescent="0.75">
      <c r="A18" s="2" t="s">
        <v>44</v>
      </c>
      <c r="H18" s="4" t="s">
        <v>45</v>
      </c>
      <c r="I18" s="4" t="s">
        <v>46</v>
      </c>
    </row>
    <row r="19" spans="1:9" ht="14.75" x14ac:dyDescent="0.75">
      <c r="A19" s="2" t="s">
        <v>47</v>
      </c>
      <c r="H19" s="4" t="s">
        <v>48</v>
      </c>
      <c r="I19" s="4" t="s">
        <v>49</v>
      </c>
    </row>
    <row r="20" spans="1:9" ht="14.75" x14ac:dyDescent="0.75">
      <c r="H20" s="4" t="s">
        <v>50</v>
      </c>
      <c r="I20" s="4" t="s">
        <v>51</v>
      </c>
    </row>
    <row r="21" spans="1:9" ht="15.75" customHeight="1" x14ac:dyDescent="0.75">
      <c r="A21" s="2" t="s">
        <v>52</v>
      </c>
      <c r="H21" s="4" t="s">
        <v>53</v>
      </c>
      <c r="I21" s="4" t="s">
        <v>54</v>
      </c>
    </row>
    <row r="22" spans="1:9" ht="15.75" customHeight="1" x14ac:dyDescent="0.75">
      <c r="A22" s="2" t="s">
        <v>55</v>
      </c>
      <c r="H22" s="4" t="s">
        <v>56</v>
      </c>
      <c r="I22" s="4" t="s">
        <v>57</v>
      </c>
    </row>
    <row r="23" spans="1:9" ht="15.75" customHeight="1" x14ac:dyDescent="0.75">
      <c r="H23" s="4" t="s">
        <v>58</v>
      </c>
      <c r="I23" s="4" t="s">
        <v>59</v>
      </c>
    </row>
    <row r="24" spans="1:9" ht="15.75" customHeight="1" x14ac:dyDescent="0.75">
      <c r="A24" s="2" t="s">
        <v>60</v>
      </c>
      <c r="H24" s="4" t="s">
        <v>61</v>
      </c>
      <c r="I24" s="4" t="s">
        <v>62</v>
      </c>
    </row>
    <row r="25" spans="1:9" ht="15.75" customHeight="1" x14ac:dyDescent="0.75">
      <c r="A25" s="2" t="s">
        <v>63</v>
      </c>
      <c r="H25" s="4" t="s">
        <v>1</v>
      </c>
      <c r="I25" s="4" t="s">
        <v>64</v>
      </c>
    </row>
    <row r="26" spans="1:9" ht="15.75" customHeight="1" x14ac:dyDescent="0.75">
      <c r="A26" s="2" t="s">
        <v>65</v>
      </c>
      <c r="H26" s="4" t="s">
        <v>66</v>
      </c>
      <c r="I26" s="4" t="s">
        <v>67</v>
      </c>
    </row>
    <row r="27" spans="1:9" ht="15.75" customHeight="1" x14ac:dyDescent="0.75">
      <c r="H27" s="4" t="s">
        <v>68</v>
      </c>
      <c r="I27" s="4" t="s">
        <v>69</v>
      </c>
    </row>
    <row r="28" spans="1:9" ht="15.75" customHeight="1" x14ac:dyDescent="0.75">
      <c r="A28" s="2" t="s">
        <v>70</v>
      </c>
      <c r="H28" s="4" t="s">
        <v>71</v>
      </c>
      <c r="I28" s="4" t="s">
        <v>72</v>
      </c>
    </row>
    <row r="29" spans="1:9" ht="15.75" customHeight="1" x14ac:dyDescent="0.75">
      <c r="A29" s="2" t="s">
        <v>73</v>
      </c>
      <c r="H29" s="4" t="s">
        <v>74</v>
      </c>
      <c r="I29" s="4" t="s">
        <v>75</v>
      </c>
    </row>
    <row r="30" spans="1:9" ht="15.75" customHeight="1" x14ac:dyDescent="0.75">
      <c r="A30" s="2" t="s">
        <v>76</v>
      </c>
      <c r="H30" s="4" t="s">
        <v>77</v>
      </c>
      <c r="I30" s="4" t="s">
        <v>78</v>
      </c>
    </row>
    <row r="31" spans="1:9" ht="15.75" customHeight="1" x14ac:dyDescent="0.75">
      <c r="H31" s="4" t="s">
        <v>79</v>
      </c>
      <c r="I31" s="4" t="s">
        <v>80</v>
      </c>
    </row>
    <row r="32" spans="1:9" ht="15.75" customHeight="1" x14ac:dyDescent="0.75">
      <c r="A32" s="1" t="s">
        <v>81</v>
      </c>
      <c r="H32" s="4" t="s">
        <v>82</v>
      </c>
      <c r="I32" s="4" t="s">
        <v>83</v>
      </c>
    </row>
    <row r="33" spans="1:9" ht="15.75" customHeight="1" x14ac:dyDescent="0.75">
      <c r="A33" s="5" t="s">
        <v>84</v>
      </c>
      <c r="H33" s="4" t="s">
        <v>85</v>
      </c>
      <c r="I33" s="4" t="s">
        <v>86</v>
      </c>
    </row>
    <row r="34" spans="1:9" ht="15.75" customHeight="1" x14ac:dyDescent="0.75">
      <c r="A34" s="7">
        <v>0.9143</v>
      </c>
      <c r="H34" s="4" t="s">
        <v>87</v>
      </c>
      <c r="I34" s="4" t="s">
        <v>88</v>
      </c>
    </row>
    <row r="35" spans="1:9" ht="15.75" customHeight="1" x14ac:dyDescent="0.75">
      <c r="H35" s="4" t="s">
        <v>89</v>
      </c>
      <c r="I35" s="4" t="s">
        <v>90</v>
      </c>
    </row>
    <row r="36" spans="1:9" ht="15.75" customHeight="1" x14ac:dyDescent="0.75">
      <c r="H36" s="4" t="s">
        <v>91</v>
      </c>
      <c r="I36" s="4" t="s">
        <v>92</v>
      </c>
    </row>
    <row r="37" spans="1:9" ht="15.75" customHeight="1" x14ac:dyDescent="0.75">
      <c r="H37" s="4" t="s">
        <v>93</v>
      </c>
      <c r="I37" s="4" t="s">
        <v>94</v>
      </c>
    </row>
    <row r="38" spans="1:9" ht="15.75" customHeight="1" x14ac:dyDescent="0.75">
      <c r="H38" s="4" t="s">
        <v>95</v>
      </c>
      <c r="I38" s="4" t="s">
        <v>96</v>
      </c>
    </row>
    <row r="39" spans="1:9" ht="15.75" customHeight="1" x14ac:dyDescent="0.75">
      <c r="H39" s="4" t="s">
        <v>97</v>
      </c>
      <c r="I39" s="4" t="s">
        <v>98</v>
      </c>
    </row>
    <row r="40" spans="1:9" ht="15.75" customHeight="1" x14ac:dyDescent="0.75">
      <c r="H40" s="4" t="s">
        <v>99</v>
      </c>
      <c r="I40" s="4" t="s">
        <v>100</v>
      </c>
    </row>
    <row r="41" spans="1:9" ht="15.75" customHeight="1" x14ac:dyDescent="0.75">
      <c r="H41" s="4" t="s">
        <v>101</v>
      </c>
      <c r="I41" s="4" t="s">
        <v>102</v>
      </c>
    </row>
    <row r="42" spans="1:9" ht="15.75" customHeight="1" x14ac:dyDescent="0.75">
      <c r="H42" s="4" t="s">
        <v>103</v>
      </c>
      <c r="I42" s="4" t="s">
        <v>104</v>
      </c>
    </row>
    <row r="43" spans="1:9" ht="15.75" customHeight="1" x14ac:dyDescent="0.75">
      <c r="H43" s="4" t="s">
        <v>105</v>
      </c>
      <c r="I43" s="4" t="s">
        <v>106</v>
      </c>
    </row>
    <row r="44" spans="1:9" ht="15.75" customHeight="1" x14ac:dyDescent="0.75">
      <c r="H44" s="4" t="s">
        <v>107</v>
      </c>
      <c r="I44" s="4" t="s">
        <v>108</v>
      </c>
    </row>
    <row r="45" spans="1:9" ht="15.75" customHeight="1" x14ac:dyDescent="0.75">
      <c r="H45" s="4" t="s">
        <v>109</v>
      </c>
      <c r="I45" s="4" t="s">
        <v>110</v>
      </c>
    </row>
    <row r="46" spans="1:9" ht="15.75" customHeight="1" x14ac:dyDescent="0.75">
      <c r="H46" s="4" t="s">
        <v>111</v>
      </c>
      <c r="I46" s="4" t="s">
        <v>112</v>
      </c>
    </row>
    <row r="47" spans="1:9" ht="15.75" customHeight="1" x14ac:dyDescent="0.75">
      <c r="H47" s="4" t="s">
        <v>113</v>
      </c>
      <c r="I47" s="4" t="s">
        <v>114</v>
      </c>
    </row>
    <row r="48" spans="1:9" ht="15.75" customHeight="1" x14ac:dyDescent="0.75">
      <c r="H48" s="4" t="s">
        <v>115</v>
      </c>
      <c r="I48" s="4" t="s">
        <v>116</v>
      </c>
    </row>
    <row r="49" spans="8:9" ht="15.75" customHeight="1" x14ac:dyDescent="0.75">
      <c r="H49" s="4" t="s">
        <v>117</v>
      </c>
      <c r="I49" s="4" t="s">
        <v>118</v>
      </c>
    </row>
    <row r="50" spans="8:9" ht="15.75" customHeight="1" x14ac:dyDescent="0.75">
      <c r="H50" s="4" t="s">
        <v>119</v>
      </c>
      <c r="I50" s="4" t="s">
        <v>120</v>
      </c>
    </row>
    <row r="51" spans="8:9" ht="15.75" customHeight="1" x14ac:dyDescent="0.75">
      <c r="H51" s="4" t="s">
        <v>121</v>
      </c>
      <c r="I51" s="4" t="s">
        <v>122</v>
      </c>
    </row>
    <row r="52" spans="8:9" ht="15.75" customHeight="1" x14ac:dyDescent="0.75">
      <c r="H52" s="4" t="s">
        <v>123</v>
      </c>
      <c r="I52" s="4" t="s">
        <v>124</v>
      </c>
    </row>
    <row r="53" spans="8:9" ht="15.75" customHeight="1" x14ac:dyDescent="0.65"/>
    <row r="54" spans="8:9" ht="15.75" customHeight="1" x14ac:dyDescent="0.65"/>
    <row r="55" spans="8:9" ht="15.75" customHeight="1" x14ac:dyDescent="0.65"/>
    <row r="56" spans="8:9" ht="15.75" customHeight="1" x14ac:dyDescent="0.65"/>
    <row r="57" spans="8:9" ht="15.75" customHeight="1" x14ac:dyDescent="0.65"/>
    <row r="58" spans="8:9" ht="15.75" customHeight="1" x14ac:dyDescent="0.65"/>
    <row r="59" spans="8:9" ht="15.75" customHeight="1" x14ac:dyDescent="0.65"/>
    <row r="60" spans="8:9" ht="15.75" customHeight="1" x14ac:dyDescent="0.65"/>
    <row r="61" spans="8:9" ht="15.75" customHeight="1" x14ac:dyDescent="0.65"/>
    <row r="62" spans="8:9" ht="15.75" customHeight="1" x14ac:dyDescent="0.65"/>
    <row r="63" spans="8:9" ht="15.75" customHeight="1" x14ac:dyDescent="0.65"/>
    <row r="64" spans="8:9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65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65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65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44.25" x14ac:dyDescent="0.65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7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ht="14.75" x14ac:dyDescent="0.7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ht="14.75" x14ac:dyDescent="0.7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7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7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7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ht="14.75" x14ac:dyDescent="0.7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ht="14.75" x14ac:dyDescent="0.7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ht="14.75" x14ac:dyDescent="0.7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ht="14.75" x14ac:dyDescent="0.7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ht="14.75" x14ac:dyDescent="0.7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ht="14.75" x14ac:dyDescent="0.7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ht="14.75" x14ac:dyDescent="0.7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ht="14.75" x14ac:dyDescent="0.7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ht="14.75" x14ac:dyDescent="0.7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ht="14.75" x14ac:dyDescent="0.7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ht="14.75" x14ac:dyDescent="0.7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7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7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7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7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7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7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7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7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7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7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7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7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7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7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7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7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7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7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7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7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7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7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7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7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7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7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7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7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7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7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7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7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7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7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7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7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7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7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7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7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7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7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7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7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7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7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7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7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7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7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7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7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7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7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7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7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7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7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7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7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7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7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7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7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7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7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7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7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7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7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7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7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7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7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7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7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7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7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7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7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7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7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7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7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7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7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7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7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7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7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7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7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7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7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7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7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7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7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7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7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7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7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7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7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7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7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7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7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7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7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7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7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7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7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7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7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7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7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7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7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7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7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7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7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7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7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7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7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7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7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7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7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7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7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7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7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7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7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7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7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7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7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7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7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7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7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7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7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7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7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7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7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7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7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7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7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7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7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7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7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7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7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7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7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7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7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7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7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7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7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7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7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7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7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7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7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7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7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7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7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7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7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7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7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7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7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7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7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7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7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7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7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7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7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7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7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7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7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7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7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7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7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7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7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7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7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7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7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7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7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7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7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7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7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7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7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7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7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7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7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7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7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7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7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7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7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7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7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7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7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7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7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7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7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7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7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7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7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7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7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7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7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7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7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7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7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7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7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7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7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7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7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7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7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7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7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7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7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7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7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7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7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7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7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7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7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7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7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7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7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7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7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7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7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7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7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7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7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7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7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7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7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7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7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7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7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7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7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7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7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7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7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7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7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7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7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7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7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7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7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7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7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7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7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7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7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7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7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7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7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7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7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7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7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7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7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7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7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7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7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7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7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7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7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7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7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7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7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7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7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7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7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7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7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7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7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7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7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7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7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7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7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7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7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7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7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7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7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7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7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7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7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7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7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7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7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7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7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7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7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7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7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7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7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7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7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7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7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7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7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7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7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7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7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7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7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7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7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7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7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7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7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7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7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7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7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7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7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7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7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7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7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7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7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7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7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7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7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7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7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7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7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7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7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7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7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7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7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7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7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7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7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7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7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7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7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7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7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7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7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7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7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7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7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7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7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7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7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7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7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7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7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7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7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7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7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7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7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7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7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7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7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7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7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7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7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7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7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7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7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7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7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7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7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7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7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7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7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7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7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7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7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7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7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7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7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7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7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7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7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7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7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7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7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7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7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7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7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7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7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7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7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7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7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7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7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7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7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7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7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7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7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7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7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7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7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7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7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7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7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7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7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7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7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7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7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7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7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7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7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7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7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7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7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7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7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7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7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7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7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7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7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7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7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7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7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7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7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7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7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7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7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7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7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7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7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7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7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7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7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7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7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7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7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7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7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7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7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7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7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7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7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7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7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7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7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7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7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7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7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7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7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7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7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7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7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7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7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7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7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7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7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7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7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7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7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7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7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7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7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7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7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7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7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7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7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7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7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7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7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7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7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7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7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7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7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7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7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7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7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7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7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7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7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7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7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7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7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7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7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7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7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7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7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7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7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7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7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7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7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7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7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7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7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7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7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7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7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7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7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7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7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7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7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7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7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7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7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7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7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7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7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7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7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7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7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7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7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7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7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7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7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7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7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7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7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7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7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7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7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7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7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7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7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7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7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7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7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7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7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7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7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7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7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7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7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7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7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7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7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7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7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7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7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7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7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7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7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7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7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7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7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7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7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7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7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7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7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7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7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7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7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7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7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7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7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7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7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7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7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7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7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7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7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7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7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7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7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7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7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7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7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7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7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7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7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7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7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7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7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7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7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7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7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7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7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7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7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7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7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7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7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7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7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7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7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7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7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7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7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7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7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7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7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7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7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7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7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7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7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7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7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7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7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7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7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7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7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7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7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7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7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7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7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7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7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7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7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7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7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7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7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7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7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7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7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7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7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7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7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7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7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7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7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7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7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7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7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7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7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7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7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7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7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7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7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7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7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7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7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7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7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7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7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7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7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7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7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7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7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7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7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7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7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7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7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7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7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7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7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7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7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7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7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7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7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7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7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7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7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7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7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7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7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7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7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7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7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7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7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7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7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7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7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7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7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7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7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7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7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7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7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7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7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7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7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7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7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7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7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7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7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7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7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7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7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7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7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7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7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7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7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7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7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7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7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7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7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7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7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7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7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7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7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7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7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7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7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7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7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7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7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7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7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7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7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7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7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7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7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7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7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7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7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7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7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7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7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7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7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7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7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7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7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7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7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7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7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7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7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7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7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7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7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7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7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7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7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7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7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7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7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7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7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7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7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7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7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7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7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7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7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7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7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7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7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7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7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7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7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7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7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7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7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7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7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7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7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7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7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7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7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7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7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7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7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7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7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7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7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65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ht="14.75" x14ac:dyDescent="0.7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75" x14ac:dyDescent="0.75">
      <c r="A2" s="2" t="s">
        <v>481</v>
      </c>
      <c r="B2" s="28"/>
      <c r="C2" s="29"/>
    </row>
    <row r="3" spans="1:26" ht="14.75" x14ac:dyDescent="0.75">
      <c r="A3" s="2" t="s">
        <v>482</v>
      </c>
      <c r="B3" s="28"/>
      <c r="C3" s="29"/>
    </row>
    <row r="4" spans="1:26" ht="14.75" x14ac:dyDescent="0.75">
      <c r="A4" s="2" t="s">
        <v>483</v>
      </c>
      <c r="B4" s="28"/>
      <c r="C4" s="29"/>
      <c r="F4" t="s">
        <v>576</v>
      </c>
    </row>
    <row r="6" spans="1:26" ht="14.75" x14ac:dyDescent="0.75">
      <c r="B6" s="27" t="s">
        <v>484</v>
      </c>
      <c r="C6" s="27" t="s">
        <v>485</v>
      </c>
      <c r="F6" t="s">
        <v>573</v>
      </c>
      <c r="G6" t="s">
        <v>574</v>
      </c>
    </row>
    <row r="7" spans="1:26" ht="14.75" x14ac:dyDescent="0.7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0.2692652430236257</v>
      </c>
      <c r="F7" t="s">
        <v>495</v>
      </c>
      <c r="G7" s="51">
        <v>23383.101272803659</v>
      </c>
    </row>
    <row r="8" spans="1:26" ht="14.75" x14ac:dyDescent="0.7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0.20859469037134501</v>
      </c>
      <c r="F8" t="s">
        <v>575</v>
      </c>
      <c r="G8" s="51">
        <v>23383.101272803659</v>
      </c>
    </row>
    <row r="9" spans="1:26" ht="14.75" x14ac:dyDescent="0.7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0.5221400666050291</v>
      </c>
      <c r="F9" t="s">
        <v>497</v>
      </c>
      <c r="G9" s="51">
        <v>37946.092485549132</v>
      </c>
    </row>
    <row r="10" spans="1:26" ht="14.75" x14ac:dyDescent="0.75">
      <c r="C10" s="29"/>
      <c r="F10" t="s">
        <v>498</v>
      </c>
      <c r="G10">
        <v>0</v>
      </c>
    </row>
    <row r="12" spans="1:26" ht="14.75" x14ac:dyDescent="0.75">
      <c r="A12" s="2" t="s">
        <v>489</v>
      </c>
    </row>
    <row r="13" spans="1:26" ht="14.75" x14ac:dyDescent="0.75">
      <c r="A13" s="2" t="s">
        <v>490</v>
      </c>
    </row>
    <row r="14" spans="1:26" ht="14.75" x14ac:dyDescent="0.75">
      <c r="A14" s="2" t="s">
        <v>491</v>
      </c>
    </row>
    <row r="16" spans="1:26" ht="14.75" x14ac:dyDescent="0.75">
      <c r="A16" s="2" t="s">
        <v>486</v>
      </c>
      <c r="B16" s="28">
        <f>B7</f>
        <v>43350.76470588235</v>
      </c>
      <c r="C16" s="29">
        <f>IFERROR(C7,B26)</f>
        <v>0.2692652430236257</v>
      </c>
    </row>
    <row r="17" spans="1:3" ht="14.75" x14ac:dyDescent="0.75">
      <c r="A17" s="2" t="s">
        <v>492</v>
      </c>
      <c r="B17" s="28">
        <f>IFERROR((B8*C8+B9*C9)/SUM(C8:C9),AVERAGE(B8:B9))</f>
        <v>27991.317481824801</v>
      </c>
      <c r="C17" s="29">
        <f>IFERROR(SUM(C8:C9),B25)</f>
        <v>0.73073475697637413</v>
      </c>
    </row>
    <row r="19" spans="1:3" ht="14.75" x14ac:dyDescent="0.75">
      <c r="A19" s="1" t="s">
        <v>493</v>
      </c>
      <c r="B19" s="2" t="str">
        <f>About!B2</f>
        <v>CA</v>
      </c>
    </row>
    <row r="20" spans="1:3" ht="14.75" x14ac:dyDescent="0.75">
      <c r="A20" s="2"/>
    </row>
    <row r="21" spans="1:3" ht="15.75" customHeight="1" x14ac:dyDescent="0.75">
      <c r="A21" s="2" t="s">
        <v>578</v>
      </c>
    </row>
    <row r="22" spans="1:3" ht="15.75" customHeight="1" x14ac:dyDescent="0.75">
      <c r="A22" s="2"/>
    </row>
    <row r="23" spans="1:3" ht="15.75" customHeight="1" x14ac:dyDescent="0.65">
      <c r="A23" t="s">
        <v>577</v>
      </c>
      <c r="B23" t="s">
        <v>500</v>
      </c>
    </row>
    <row r="24" spans="1:3" ht="15.75" customHeight="1" x14ac:dyDescent="0.65">
      <c r="A24" t="s">
        <v>495</v>
      </c>
      <c r="B24">
        <v>0</v>
      </c>
    </row>
    <row r="25" spans="1:3" ht="15.75" customHeight="1" x14ac:dyDescent="0.65">
      <c r="A25" t="s">
        <v>575</v>
      </c>
      <c r="B25">
        <v>0.72361870852888821</v>
      </c>
    </row>
    <row r="26" spans="1:3" ht="15.75" customHeight="1" x14ac:dyDescent="0.65">
      <c r="A26" t="s">
        <v>497</v>
      </c>
      <c r="B26">
        <v>0.27639423854992745</v>
      </c>
    </row>
    <row r="27" spans="1:3" ht="15.75" customHeight="1" x14ac:dyDescent="0.65">
      <c r="A27" t="s">
        <v>498</v>
      </c>
      <c r="B27">
        <v>0</v>
      </c>
    </row>
    <row r="28" spans="1:3" ht="15.75" customHeight="1" x14ac:dyDescent="0.65"/>
    <row r="29" spans="1:3" ht="15.75" customHeight="1" x14ac:dyDescent="0.65"/>
    <row r="30" spans="1:3" ht="15.75" customHeight="1" x14ac:dyDescent="0.65"/>
    <row r="31" spans="1:3" ht="15.75" customHeight="1" x14ac:dyDescent="0.65"/>
    <row r="32" spans="1:3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65"/>
  <cols>
    <col min="1" max="1" width="31.875" customWidth="1"/>
    <col min="2" max="2" width="8" customWidth="1"/>
    <col min="3" max="26" width="7.625" customWidth="1"/>
  </cols>
  <sheetData>
    <row r="1" spans="1:2" ht="29.5" x14ac:dyDescent="0.75">
      <c r="B1" s="30" t="s">
        <v>494</v>
      </c>
    </row>
    <row r="2" spans="1:2" ht="14.75" x14ac:dyDescent="0.75">
      <c r="A2" s="2" t="s">
        <v>495</v>
      </c>
      <c r="B2" s="28">
        <f>Calculations!B17*About!$A$34</f>
        <v>25592.461573632416</v>
      </c>
    </row>
    <row r="3" spans="1:2" ht="14.75" x14ac:dyDescent="0.75">
      <c r="A3" s="2" t="s">
        <v>496</v>
      </c>
      <c r="B3" s="28">
        <f>Calculations!B17*About!$A$34</f>
        <v>25592.461573632416</v>
      </c>
    </row>
    <row r="4" spans="1:2" ht="14.75" x14ac:dyDescent="0.75">
      <c r="A4" s="2" t="s">
        <v>497</v>
      </c>
      <c r="B4" s="28">
        <f>Calculations!B16*About!$A$34</f>
        <v>39635.604170588231</v>
      </c>
    </row>
    <row r="5" spans="1:2" ht="14.75" x14ac:dyDescent="0.75">
      <c r="A5" s="2" t="s">
        <v>498</v>
      </c>
      <c r="B5" s="2">
        <v>0</v>
      </c>
    </row>
    <row r="6" spans="1:2" ht="14.75" x14ac:dyDescent="0.75">
      <c r="A6" s="2"/>
      <c r="B6" s="28"/>
    </row>
    <row r="7" spans="1:2" ht="14.75" x14ac:dyDescent="0.75">
      <c r="A7" s="2"/>
      <c r="B7" s="28"/>
    </row>
    <row r="8" spans="1:2" ht="14.75" x14ac:dyDescent="0.75">
      <c r="A8" s="2"/>
      <c r="B8" s="28"/>
    </row>
    <row r="9" spans="1:2" ht="14.75" x14ac:dyDescent="0.75">
      <c r="A9" s="2"/>
      <c r="B9" s="28"/>
    </row>
    <row r="10" spans="1:2" ht="14.75" x14ac:dyDescent="0.75">
      <c r="A10" s="2"/>
      <c r="B10" s="28"/>
    </row>
    <row r="21" ht="15.75" customHeight="1" x14ac:dyDescent="0.65"/>
    <row r="22" ht="15.75" customHeight="1" x14ac:dyDescent="0.65"/>
    <row r="23" ht="15.75" customHeight="1" x14ac:dyDescent="0.65"/>
    <row r="24" ht="15.75" customHeight="1" x14ac:dyDescent="0.65"/>
    <row r="25" ht="15.75" customHeight="1" x14ac:dyDescent="0.65"/>
    <row r="26" ht="15.75" customHeight="1" x14ac:dyDescent="0.65"/>
    <row r="27" ht="15.75" customHeight="1" x14ac:dyDescent="0.65"/>
    <row r="28" ht="15.75" customHeight="1" x14ac:dyDescent="0.65"/>
    <row r="29" ht="15.75" customHeight="1" x14ac:dyDescent="0.65"/>
    <row r="30" ht="15.75" customHeight="1" x14ac:dyDescent="0.65"/>
    <row r="31" ht="15.75" customHeight="1" x14ac:dyDescent="0.65"/>
    <row r="32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65"/>
  <cols>
    <col min="1" max="1" width="31.625" customWidth="1"/>
    <col min="2" max="26" width="7.625" customWidth="1"/>
  </cols>
  <sheetData>
    <row r="1" spans="1:2" ht="14.75" x14ac:dyDescent="0.75">
      <c r="A1" s="2" t="s">
        <v>499</v>
      </c>
      <c r="B1" s="31" t="s">
        <v>500</v>
      </c>
    </row>
    <row r="2" spans="1:2" ht="14.75" x14ac:dyDescent="0.75">
      <c r="A2" s="2" t="s">
        <v>495</v>
      </c>
      <c r="B2" s="2">
        <v>0</v>
      </c>
    </row>
    <row r="3" spans="1:2" ht="14.75" x14ac:dyDescent="0.75">
      <c r="A3" s="2" t="s">
        <v>496</v>
      </c>
      <c r="B3" s="32">
        <f>Calculations!C17</f>
        <v>0.73073475697637413</v>
      </c>
    </row>
    <row r="4" spans="1:2" ht="14.75" x14ac:dyDescent="0.75">
      <c r="A4" s="2" t="s">
        <v>497</v>
      </c>
      <c r="B4" s="32">
        <f>Calculations!C16</f>
        <v>0.2692652430236257</v>
      </c>
    </row>
    <row r="5" spans="1:2" ht="14.75" x14ac:dyDescent="0.75">
      <c r="A5" s="2" t="s">
        <v>498</v>
      </c>
      <c r="B5" s="2">
        <v>0</v>
      </c>
    </row>
    <row r="6" spans="1:2" ht="14.75" x14ac:dyDescent="0.75">
      <c r="A6" s="2"/>
      <c r="B6" s="2"/>
    </row>
    <row r="7" spans="1:2" ht="14.75" x14ac:dyDescent="0.75">
      <c r="A7" s="2"/>
      <c r="B7" s="2"/>
    </row>
    <row r="8" spans="1:2" ht="14.75" x14ac:dyDescent="0.75">
      <c r="A8" s="2"/>
      <c r="B8" s="2"/>
    </row>
    <row r="9" spans="1:2" ht="14.75" x14ac:dyDescent="0.75">
      <c r="A9" s="2"/>
      <c r="B9" s="2"/>
    </row>
    <row r="10" spans="1:2" ht="14.75" x14ac:dyDescent="0.75">
      <c r="A10" s="2"/>
      <c r="B10" s="2"/>
    </row>
    <row r="21" ht="15.75" customHeight="1" x14ac:dyDescent="0.65"/>
    <row r="22" ht="15.75" customHeight="1" x14ac:dyDescent="0.65"/>
    <row r="23" ht="15.75" customHeight="1" x14ac:dyDescent="0.65"/>
    <row r="24" ht="15.75" customHeight="1" x14ac:dyDescent="0.65"/>
    <row r="25" ht="15.75" customHeight="1" x14ac:dyDescent="0.65"/>
    <row r="26" ht="15.75" customHeight="1" x14ac:dyDescent="0.65"/>
    <row r="27" ht="15.75" customHeight="1" x14ac:dyDescent="0.65"/>
    <row r="28" ht="15.75" customHeight="1" x14ac:dyDescent="0.65"/>
    <row r="29" ht="15.75" customHeight="1" x14ac:dyDescent="0.65"/>
    <row r="30" ht="15.75" customHeight="1" x14ac:dyDescent="0.65"/>
    <row r="31" ht="15.75" customHeight="1" x14ac:dyDescent="0.65"/>
    <row r="32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2023-11-07T19:02:39Z</dcterms:modified>
</cp:coreProperties>
</file>