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36AF1C9B-472C-430D-9750-30ED0D1E292D}"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F1313" i="22" s="1"/>
  <c r="E34" i="23"/>
  <c r="L1156" i="22" s="1"/>
  <c r="E37" i="23"/>
  <c r="E39" i="23"/>
  <c r="E30" i="23"/>
  <c r="E36" i="23"/>
  <c r="E17" i="23"/>
  <c r="E19" i="23"/>
  <c r="E38" i="23"/>
  <c r="I1222" i="22" s="1"/>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10" i="22" l="1"/>
  <c r="M1215" i="22"/>
  <c r="L1220" i="22"/>
  <c r="O1210" i="22"/>
  <c r="N1215" i="22"/>
  <c r="M1220" i="22"/>
  <c r="P1210" i="22"/>
  <c r="O1215" i="22"/>
  <c r="N1220" i="22"/>
  <c r="I1210" i="22"/>
  <c r="H1215" i="22"/>
  <c r="G1220" i="22"/>
  <c r="O1209" i="22"/>
  <c r="N1214" i="22"/>
  <c r="M1219" i="22"/>
  <c r="H1209" i="22"/>
  <c r="G1214" i="22"/>
  <c r="F1219" i="22"/>
  <c r="R1223" i="22"/>
  <c r="M1213" i="22"/>
  <c r="L1218" i="22"/>
  <c r="K1223" i="22"/>
  <c r="N1213" i="22"/>
  <c r="M1218" i="22"/>
  <c r="L1223" i="22"/>
  <c r="M1301" i="22"/>
  <c r="N1312" i="22"/>
  <c r="O1299" i="22"/>
  <c r="P1300" i="22"/>
  <c r="O1305" i="22"/>
  <c r="N1310" i="22"/>
  <c r="I1300" i="22"/>
  <c r="H1305" i="22"/>
  <c r="G1310" i="22"/>
  <c r="P1299" i="22"/>
  <c r="O1304" i="22"/>
  <c r="N1309" i="22"/>
  <c r="I1299" i="22"/>
  <c r="H1304" i="22"/>
  <c r="G1309" i="22"/>
  <c r="J1299" i="22"/>
  <c r="I1304" i="22"/>
  <c r="H1309" i="22"/>
  <c r="K1299" i="22"/>
  <c r="J1304" i="22"/>
  <c r="I1309" i="22"/>
  <c r="L1299" i="22"/>
  <c r="K1304" i="22"/>
  <c r="J1309"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I1211" i="22"/>
  <c r="H1216" i="22"/>
  <c r="G1221" i="22"/>
  <c r="J1211" i="22"/>
  <c r="I1216" i="22"/>
  <c r="H1221" i="22"/>
  <c r="K1211" i="22"/>
  <c r="J1216" i="22"/>
  <c r="I1221" i="22"/>
  <c r="Q1210" i="22"/>
  <c r="P1215" i="22"/>
  <c r="O1220" i="22"/>
  <c r="J1210" i="22"/>
  <c r="I1215" i="22"/>
  <c r="H1220" i="22"/>
  <c r="P1209" i="22"/>
  <c r="O1214" i="22"/>
  <c r="N1219" i="22"/>
  <c r="I1209" i="22"/>
  <c r="H1214" i="22"/>
  <c r="G1219" i="22"/>
  <c r="J1209" i="22"/>
  <c r="I1214" i="22"/>
  <c r="H1219" i="22"/>
  <c r="L1306" i="22"/>
  <c r="K1303" i="22"/>
  <c r="N1304" i="22"/>
  <c r="K1301" i="22"/>
  <c r="J1306" i="22"/>
  <c r="I1311" i="22"/>
  <c r="Q1300" i="22"/>
  <c r="P1305" i="22"/>
  <c r="O1310" i="22"/>
  <c r="K1300" i="22"/>
  <c r="J1305" i="22"/>
  <c r="I1310" i="22"/>
  <c r="Q1299" i="22"/>
  <c r="P1304" i="22"/>
  <c r="O1309" i="22"/>
  <c r="R1299" i="22"/>
  <c r="Q1304" i="22"/>
  <c r="P1309" i="22"/>
  <c r="F1300" i="22"/>
  <c r="R1304" i="22"/>
  <c r="Q1309" i="22"/>
  <c r="G1300" i="22"/>
  <c r="F1305" i="22"/>
  <c r="R1309"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Q1211" i="22"/>
  <c r="P1216" i="22"/>
  <c r="O1221" i="22"/>
  <c r="R1211" i="22"/>
  <c r="Q1216" i="22"/>
  <c r="P1221" i="22"/>
  <c r="F1212" i="22"/>
  <c r="R1216" i="22"/>
  <c r="Q1221" i="22"/>
  <c r="L1211" i="22"/>
  <c r="K1216" i="22"/>
  <c r="J1221" i="22"/>
  <c r="R1210" i="22"/>
  <c r="Q1215" i="22"/>
  <c r="P1220" i="22"/>
  <c r="K1210" i="22"/>
  <c r="J1215" i="22"/>
  <c r="I1220" i="22"/>
  <c r="Q1209" i="22"/>
  <c r="P1214" i="22"/>
  <c r="O1219" i="22"/>
  <c r="R1209" i="22"/>
  <c r="Q1214" i="22"/>
  <c r="P1219" i="22"/>
  <c r="K1311" i="22"/>
  <c r="J1308" i="22"/>
  <c r="M1309" i="22"/>
  <c r="F1302" i="22"/>
  <c r="R1306" i="22"/>
  <c r="Q1311" i="22"/>
  <c r="L1301" i="22"/>
  <c r="K1306" i="22"/>
  <c r="J1311" i="22"/>
  <c r="F1301" i="22"/>
  <c r="R1305" i="22"/>
  <c r="Q1310" i="22"/>
  <c r="L1300" i="22"/>
  <c r="K1305" i="22"/>
  <c r="J1310" i="22"/>
  <c r="M1300" i="22"/>
  <c r="L1305" i="22"/>
  <c r="K1310" i="22"/>
  <c r="N1300" i="22"/>
  <c r="M1305" i="22"/>
  <c r="L1310" i="22"/>
  <c r="O1300" i="22"/>
  <c r="N1305" i="22"/>
  <c r="M1310"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L1212" i="22"/>
  <c r="K1217" i="22"/>
  <c r="J1222" i="22"/>
  <c r="M1212" i="22"/>
  <c r="L1217" i="22"/>
  <c r="K1222" i="22"/>
  <c r="N1212" i="22"/>
  <c r="M1217" i="22"/>
  <c r="L1222" i="22"/>
  <c r="G1212" i="22"/>
  <c r="F1217" i="22"/>
  <c r="R1221" i="22"/>
  <c r="M1211" i="22"/>
  <c r="L1216" i="22"/>
  <c r="K1221" i="22"/>
  <c r="F1211" i="22"/>
  <c r="R1215" i="22"/>
  <c r="Q1220" i="22"/>
  <c r="L1210" i="22"/>
  <c r="K1215" i="22"/>
  <c r="J1220" i="22"/>
  <c r="M1210" i="22"/>
  <c r="L1215" i="22"/>
  <c r="K1220" i="22"/>
  <c r="H1302" i="22"/>
  <c r="I1313" i="22"/>
  <c r="J1300" i="22"/>
  <c r="N1302" i="22"/>
  <c r="M1307" i="22"/>
  <c r="L1312" i="22"/>
  <c r="G1302" i="22"/>
  <c r="F1307" i="22"/>
  <c r="R1311" i="22"/>
  <c r="N1301" i="22"/>
  <c r="M1306" i="22"/>
  <c r="L1311" i="22"/>
  <c r="G1301" i="22"/>
  <c r="F1306" i="22"/>
  <c r="R1310" i="22"/>
  <c r="H1301" i="22"/>
  <c r="G1306" i="22"/>
  <c r="F1311" i="22"/>
  <c r="I1301" i="22"/>
  <c r="H1306" i="22"/>
  <c r="G1311" i="22"/>
  <c r="J1301" i="22"/>
  <c r="I1306" i="22"/>
  <c r="H1311"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13" i="22"/>
  <c r="F1218" i="22"/>
  <c r="R1222" i="22"/>
  <c r="H1213" i="22"/>
  <c r="G1218" i="22"/>
  <c r="F1223" i="22"/>
  <c r="I1213" i="22"/>
  <c r="H1218" i="22"/>
  <c r="G1223" i="22"/>
  <c r="O1212" i="22"/>
  <c r="N1217" i="22"/>
  <c r="M1222" i="22"/>
  <c r="H1212" i="22"/>
  <c r="G1217" i="22"/>
  <c r="F1222" i="22"/>
  <c r="N1211" i="22"/>
  <c r="M1216" i="22"/>
  <c r="L1221" i="22"/>
  <c r="G1211" i="22"/>
  <c r="F1216" i="22"/>
  <c r="R1220" i="22"/>
  <c r="H1211" i="22"/>
  <c r="G1216" i="22"/>
  <c r="F1221" i="22"/>
  <c r="G1307" i="22"/>
  <c r="G1299" i="22"/>
  <c r="I1305" i="22"/>
  <c r="I1303" i="22"/>
  <c r="H1308" i="22"/>
  <c r="G1313" i="22"/>
  <c r="O1302" i="22"/>
  <c r="N1307" i="22"/>
  <c r="M1312" i="22"/>
  <c r="I1302" i="22"/>
  <c r="H1307" i="22"/>
  <c r="G1312" i="22"/>
  <c r="O1301" i="22"/>
  <c r="N1306" i="22"/>
  <c r="M1311" i="22"/>
  <c r="P1301" i="22"/>
  <c r="O1306" i="22"/>
  <c r="N1311" i="22"/>
  <c r="Q1301" i="22"/>
  <c r="P1306" i="22"/>
  <c r="O1311" i="22"/>
  <c r="R1301" i="22"/>
  <c r="Q1306" i="22"/>
  <c r="P1311"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O1213" i="22"/>
  <c r="N1218" i="22"/>
  <c r="M1223" i="22"/>
  <c r="P1213" i="22"/>
  <c r="O1218" i="22"/>
  <c r="N1223" i="22"/>
  <c r="Q1213" i="22"/>
  <c r="P1218" i="22"/>
  <c r="O1223" i="22"/>
  <c r="J1213" i="22"/>
  <c r="I1218" i="22"/>
  <c r="H1223" i="22"/>
  <c r="P1212" i="22"/>
  <c r="O1217" i="22"/>
  <c r="N1222" i="22"/>
  <c r="I1212" i="22"/>
  <c r="H1217" i="22"/>
  <c r="G1222" i="22"/>
  <c r="O1211" i="22"/>
  <c r="N1216" i="22"/>
  <c r="M1221" i="22"/>
  <c r="P1211" i="22"/>
  <c r="O1216" i="22"/>
  <c r="N1221" i="22"/>
  <c r="R1300" i="22"/>
  <c r="F1312" i="22"/>
  <c r="F1304" i="22"/>
  <c r="H1310" i="22"/>
  <c r="Q1303" i="22"/>
  <c r="P1308" i="22"/>
  <c r="O1313" i="22"/>
  <c r="J1303" i="22"/>
  <c r="I1308" i="22"/>
  <c r="H1313" i="22"/>
  <c r="Q1302" i="22"/>
  <c r="P1307" i="22"/>
  <c r="O1312" i="22"/>
  <c r="J1302" i="22"/>
  <c r="I1307" i="22"/>
  <c r="H1312" i="22"/>
  <c r="K1302" i="22"/>
  <c r="J1307" i="22"/>
  <c r="I1312" i="22"/>
  <c r="L1302" i="22"/>
  <c r="K1307" i="22"/>
  <c r="J1312" i="22"/>
  <c r="M1302" i="22"/>
  <c r="L1307" i="22"/>
  <c r="K1312"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K1209" i="22"/>
  <c r="J1214" i="22"/>
  <c r="I1219" i="22"/>
  <c r="L1209" i="22"/>
  <c r="K1214" i="22"/>
  <c r="J1219" i="22"/>
  <c r="M1209" i="22"/>
  <c r="L1214" i="22"/>
  <c r="K1219" i="22"/>
  <c r="F1209" i="22"/>
  <c r="R1213" i="22"/>
  <c r="Q1218" i="22"/>
  <c r="P1223" i="22"/>
  <c r="K1213" i="22"/>
  <c r="J1218" i="22"/>
  <c r="I1223" i="22"/>
  <c r="Q1212" i="22"/>
  <c r="P1217" i="22"/>
  <c r="O1222" i="22"/>
  <c r="J1212" i="22"/>
  <c r="I1217" i="22"/>
  <c r="H1222" i="22"/>
  <c r="K1212" i="22"/>
  <c r="J1217" i="22"/>
  <c r="Q1305" i="22"/>
  <c r="P1302" i="22"/>
  <c r="R1308" i="22"/>
  <c r="M1299" i="22"/>
  <c r="L1304" i="22"/>
  <c r="K1309" i="22"/>
  <c r="F1299" i="22"/>
  <c r="R1303" i="22"/>
  <c r="Q1308" i="22"/>
  <c r="P1313" i="22"/>
  <c r="L1303" i="22"/>
  <c r="K1308" i="22"/>
  <c r="J1313" i="22"/>
  <c r="R1302" i="22"/>
  <c r="Q1307" i="22"/>
  <c r="P1312" i="22"/>
  <c r="F1303" i="22"/>
  <c r="R1307" i="22"/>
  <c r="Q1312" i="22"/>
  <c r="G1303" i="22"/>
  <c r="F1308" i="22"/>
  <c r="R1312" i="22"/>
  <c r="H1303" i="22"/>
  <c r="G1308"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<sst xmlns="http://schemas.openxmlformats.org/spreadsheetml/2006/main" count="15055" uniqueCount="1063">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</sst>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530</v>
      </c>
      <c r="C1" s="86">
        <v>45348</v>
      </c>
      <c r="D1" s="87"/>
      <c r="E1" s="87"/>
      <c r="F1" s="87"/>
      <c r="G1" s="87"/>
      <c r="H1" s="87"/>
      <c r="I1" s="87"/>
      <c r="J1" s="87"/>
      <c r="K1" s="85" t="s">
        <v>534</v>
      </c>
      <c r="L1" s="85" t="s">
        <v>536</v>
      </c>
      <c r="M1" s="163" t="s">
        <v>1054</v>
      </c>
    </row>
    <row r="2" spans="1:13">
      <c r="A2" s="1" t="s">
        <v>1</v>
      </c>
      <c r="B2" s="87" t="str">
        <f>LOOKUP(B1,K1:L50,L1:L50)</f>
        <v>CA</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849</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849</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849</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538</v>
      </c>
      <c r="C761" s="107" t="s">
        <v>449</v>
      </c>
      <c r="D761" s="107" t="s">
        <v>641</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538</v>
      </c>
      <c r="C766" s="107" t="s">
        <v>449</v>
      </c>
      <c r="D766" s="107" t="s">
        <v>645</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538</v>
      </c>
      <c r="C771" s="107" t="s">
        <v>449</v>
      </c>
      <c r="D771" s="107" t="s">
        <v>650</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572</v>
      </c>
      <c r="C1240" s="107" t="s">
        <v>449</v>
      </c>
      <c r="D1240" s="107" t="s">
        <v>640</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572</v>
      </c>
      <c r="C1246" s="107" t="s">
        <v>449</v>
      </c>
      <c r="D1246" s="107" t="s">
        <v>645</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572</v>
      </c>
      <c r="C1251" s="107" t="s">
        <v>449</v>
      </c>
      <c r="D1251" s="107" t="s">
        <v>650</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579</v>
      </c>
      <c r="C1345" s="107" t="s">
        <v>449</v>
      </c>
      <c r="D1345" s="107" t="s">
        <v>640</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579</v>
      </c>
      <c r="C1348" s="107" t="s">
        <v>449</v>
      </c>
      <c r="D1348" s="107" t="s">
        <v>643</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579</v>
      </c>
      <c r="C1351" s="107" t="s">
        <v>449</v>
      </c>
      <c r="D1351" s="107" t="s">
        <v>645</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579</v>
      </c>
      <c r="C1352" s="107" t="s">
        <v>449</v>
      </c>
      <c r="D1352" s="107" t="s">
        <v>646</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579</v>
      </c>
      <c r="C1356" s="107" t="s">
        <v>449</v>
      </c>
      <c r="D1356" s="107" t="s">
        <v>650</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2950.4074380000002</v>
      </c>
      <c r="R6" s="91">
        <f t="shared" si="2"/>
        <v>0.16963345910172634</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f t="shared" si="0"/>
        <v>4370.9939999999997</v>
      </c>
      <c r="M14" s="91" t="str">
        <f t="shared" si="1"/>
        <v>OR</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f t="shared" si="0"/>
        <v>1939</v>
      </c>
      <c r="M18" s="91" t="str">
        <f t="shared" si="1"/>
        <v>OR</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f t="shared" si="0"/>
        <v>2366.8812429999998</v>
      </c>
      <c r="M19" s="91" t="str">
        <f t="shared" si="1"/>
        <v>OR</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f t="shared" si="0"/>
        <v>50</v>
      </c>
      <c r="M20" s="91" t="str">
        <f t="shared" si="1"/>
        <v>OR</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f t="shared" si="0"/>
        <v>300</v>
      </c>
      <c r="M24" s="91" t="str">
        <f t="shared" si="1"/>
        <v>NV</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f t="shared" si="0"/>
        <v>105.86217329999999</v>
      </c>
      <c r="M26" s="91" t="str">
        <f t="shared" si="1"/>
        <v>NV</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f t="shared" si="0"/>
        <v>7.8781152260000002</v>
      </c>
      <c r="M28" s="91" t="str">
        <f t="shared" si="1"/>
        <v>NV</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f t="shared" si="0"/>
        <v>2283</v>
      </c>
      <c r="M29" s="91" t="str">
        <f t="shared" si="1"/>
        <v>NV</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f t="shared" si="0"/>
        <v>3018.8159999999998</v>
      </c>
      <c r="M30" s="91" t="str">
        <f t="shared" si="1"/>
        <v>UT</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f t="shared" si="0"/>
        <v>1746</v>
      </c>
      <c r="M31" s="91" t="str">
        <f t="shared" si="1"/>
        <v>AZ</v>
      </c>
      <c r="N31" s="91"/>
      <c r="O31" s="91"/>
      <c r="P31" s="91" t="s">
        <v>563</v>
      </c>
      <c r="Q31" s="91">
        <f t="shared" si="3"/>
        <v>2696.7402885259999</v>
      </c>
      <c r="R31" s="91">
        <f t="shared" si="2"/>
        <v>0.15504888496069905</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f t="shared" si="0"/>
        <v>1204.407438</v>
      </c>
      <c r="M32" s="91" t="str">
        <f t="shared" si="1"/>
        <v>AZ</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f t="shared" si="0"/>
        <v>947</v>
      </c>
      <c r="M33" s="91" t="str">
        <f t="shared" si="1"/>
        <v>mex</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f t="shared" si="0"/>
        <v>500</v>
      </c>
      <c r="M34" s="91" t="str">
        <f t="shared" si="1"/>
        <v>mex</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8726.8752429999986</v>
      </c>
      <c r="R40" s="91">
        <f t="shared" si="2"/>
        <v>0.50175105158452638</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3018.8159999999998</v>
      </c>
      <c r="R47" s="91">
        <f t="shared" si="2"/>
        <v>0.17356660435304833</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17392.838969525998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634</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347</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347</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347</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1233980</v>
      </c>
      <c r="C2">
        <f>exports!E2</f>
        <v>1233980</v>
      </c>
      <c r="D2">
        <f>exports!F2</f>
        <v>1233980</v>
      </c>
      <c r="E2">
        <f>exports!G2</f>
        <v>1233980</v>
      </c>
      <c r="F2">
        <f>exports!H2</f>
        <v>1233980</v>
      </c>
      <c r="G2">
        <f>exports!I2</f>
        <v>1233980</v>
      </c>
      <c r="H2">
        <f>exports!J2</f>
        <v>1233980</v>
      </c>
      <c r="I2">
        <f>exports!K2</f>
        <v>1233980</v>
      </c>
      <c r="J2">
        <f>exports!L2</f>
        <v>1233980</v>
      </c>
      <c r="K2">
        <f>exports!M2</f>
        <v>1233980</v>
      </c>
      <c r="L2">
        <f>exports!N2</f>
        <v>1233980</v>
      </c>
      <c r="M2">
        <f>exports!O2</f>
        <v>1233980</v>
      </c>
      <c r="N2">
        <f>exports!P2</f>
        <v>1233980</v>
      </c>
      <c r="O2">
        <f>exports!Q2</f>
        <v>1233980</v>
      </c>
      <c r="P2">
        <f>exports!R2</f>
        <v>1233980</v>
      </c>
      <c r="Q2">
        <f>exports!S2</f>
        <v>1233980</v>
      </c>
      <c r="R2">
        <f>exports!T2</f>
        <v>1233980</v>
      </c>
      <c r="S2">
        <f>exports!U2</f>
        <v>1233980</v>
      </c>
      <c r="T2">
        <f>exports!V2</f>
        <v>1233980</v>
      </c>
      <c r="U2">
        <f>exports!W2</f>
        <v>1233980</v>
      </c>
      <c r="V2">
        <f>exports!X2</f>
        <v>1233980</v>
      </c>
      <c r="W2">
        <f>exports!Y2</f>
        <v>1233980</v>
      </c>
      <c r="X2">
        <f>exports!Z2</f>
        <v>1233980</v>
      </c>
      <c r="Y2">
        <f>exports!AA2</f>
        <v>1233980</v>
      </c>
      <c r="Z2">
        <f>exports!AB2</f>
        <v>1233980</v>
      </c>
      <c r="AA2">
        <f>exports!AC2</f>
        <v>1233980</v>
      </c>
      <c r="AB2">
        <f>exports!AD2</f>
        <v>1233980</v>
      </c>
      <c r="AC2">
        <f>exports!AE2</f>
        <v>1233980</v>
      </c>
      <c r="AD2">
        <f>exports!AF2</f>
        <v>1233980</v>
      </c>
      <c r="AE2">
        <f>exports!AG2</f>
        <v>1233980</v>
      </c>
      <c r="AF2">
        <f>exports!AH2</f>
        <v>1233980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90.093208317154193</v>
      </c>
      <c r="C2" s="12">
        <f>SUMIFS('State Generation Costs Calcs'!C105:C155,'State Generation Costs Calcs'!$A$105:$A$155,About!$B$2)*About!$A$67</f>
        <v>88.336314121850151</v>
      </c>
      <c r="D2" s="12">
        <f>SUMIFS('State Generation Costs Calcs'!D105:D155,'State Generation Costs Calcs'!$A$105:$A$155,About!$B$2)*About!$A$67</f>
        <v>86.695388790428481</v>
      </c>
      <c r="E2" s="12">
        <f>SUMIFS('State Generation Costs Calcs'!E105:E155,'State Generation Costs Calcs'!$A$105:$A$155,About!$B$2)*About!$A$67</f>
        <v>85.345946396555533</v>
      </c>
      <c r="F2" s="12">
        <f>SUMIFS('State Generation Costs Calcs'!F105:F155,'State Generation Costs Calcs'!$A$105:$A$155,About!$B$2)*About!$A$67</f>
        <v>84.975583925360297</v>
      </c>
      <c r="G2" s="12">
        <f>SUMIFS('State Generation Costs Calcs'!G105:G155,'State Generation Costs Calcs'!$A$105:$A$155,About!$B$2)*About!$A$67</f>
        <v>85.092416718280148</v>
      </c>
      <c r="H2" s="12">
        <f>SUMIFS('State Generation Costs Calcs'!H105:H155,'State Generation Costs Calcs'!$A$105:$A$155,About!$B$2)*About!$A$67</f>
        <v>85.900265598283667</v>
      </c>
      <c r="I2" s="12">
        <f>SUMIFS('State Generation Costs Calcs'!I105:I155,'State Generation Costs Calcs'!$A$105:$A$155,About!$B$2)*About!$A$67</f>
        <v>86.631733026396788</v>
      </c>
      <c r="J2" s="12">
        <f>SUMIFS('State Generation Costs Calcs'!J105:J155,'State Generation Costs Calcs'!$A$105:$A$155,About!$B$2)*About!$A$67</f>
        <v>86.24323093519078</v>
      </c>
      <c r="K2" s="12">
        <f>SUMIFS('State Generation Costs Calcs'!K105:K155,'State Generation Costs Calcs'!$A$105:$A$155,About!$B$2)*About!$A$67</f>
        <v>85.109925106378014</v>
      </c>
      <c r="L2" s="12">
        <f>SUMIFS('State Generation Costs Calcs'!L105:L155,'State Generation Costs Calcs'!$A$105:$A$155,About!$B$2)*About!$A$67</f>
        <v>83.809036424514233</v>
      </c>
      <c r="M2" s="12">
        <f>SUMIFS('State Generation Costs Calcs'!M105:M155,'State Generation Costs Calcs'!$A$105:$A$155,About!$B$2)*About!$A$67</f>
        <v>82.667023490545702</v>
      </c>
      <c r="N2" s="12">
        <f>SUMIFS('State Generation Costs Calcs'!N105:N155,'State Generation Costs Calcs'!$A$105:$A$155,About!$B$2)*About!$A$67</f>
        <v>81.457894066546686</v>
      </c>
      <c r="O2" s="12">
        <f>SUMIFS('State Generation Costs Calcs'!O105:O155,'State Generation Costs Calcs'!$A$105:$A$155,About!$B$2)*About!$A$67</f>
        <v>80.820569930189933</v>
      </c>
      <c r="P2" s="12">
        <f>SUMIFS('State Generation Costs Calcs'!P105:P155,'State Generation Costs Calcs'!$A$105:$A$155,About!$B$2)*About!$A$67</f>
        <v>80.662006685729835</v>
      </c>
      <c r="Q2" s="12">
        <f>SUMIFS('State Generation Costs Calcs'!Q105:Q155,'State Generation Costs Calcs'!$A$105:$A$155,About!$B$2)*About!$A$67</f>
        <v>79.933129389360616</v>
      </c>
      <c r="R2" s="12">
        <f>SUMIFS('State Generation Costs Calcs'!R105:R155,'State Generation Costs Calcs'!$A$105:$A$155,About!$B$2)*About!$A$67</f>
        <v>79.049339647821157</v>
      </c>
      <c r="S2" s="12">
        <f>SUMIFS('State Generation Costs Calcs'!S105:S155,'State Generation Costs Calcs'!$A$105:$A$155,About!$B$2)*About!$A$67</f>
        <v>78.421039009166648</v>
      </c>
      <c r="T2" s="12">
        <f>SUMIFS('State Generation Costs Calcs'!T105:T155,'State Generation Costs Calcs'!$A$105:$A$155,About!$B$2)*About!$A$67</f>
        <v>78.161098132672464</v>
      </c>
      <c r="U2" s="12">
        <f>SUMIFS('State Generation Costs Calcs'!U105:U155,'State Generation Costs Calcs'!$A$105:$A$155,About!$B$2)*About!$A$67</f>
        <v>77.945659289814841</v>
      </c>
      <c r="V2" s="12">
        <f>SUMIFS('State Generation Costs Calcs'!V105:V155,'State Generation Costs Calcs'!$A$105:$A$155,About!$B$2)*About!$A$67</f>
        <v>77.123866210873658</v>
      </c>
      <c r="W2" s="12">
        <f>SUMIFS('State Generation Costs Calcs'!W105:W155,'State Generation Costs Calcs'!$A$105:$A$155,About!$B$2)*About!$A$67</f>
        <v>76.370526736066907</v>
      </c>
      <c r="X2" s="12">
        <f>SUMIFS('State Generation Costs Calcs'!X105:X155,'State Generation Costs Calcs'!$A$105:$A$155,About!$B$2)*About!$A$67</f>
        <v>75.943550776613705</v>
      </c>
      <c r="Y2" s="12">
        <f>SUMIFS('State Generation Costs Calcs'!Y105:Y155,'State Generation Costs Calcs'!$A$105:$A$155,About!$B$2)*About!$A$67</f>
        <v>75.464141904241458</v>
      </c>
      <c r="Z2" s="12">
        <f>SUMIFS('State Generation Costs Calcs'!Z105:Z155,'State Generation Costs Calcs'!$A$105:$A$155,About!$B$2)*About!$A$67</f>
        <v>75.184325916184676</v>
      </c>
      <c r="AA2" s="12">
        <f>SUMIFS('State Generation Costs Calcs'!AA105:AA155,'State Generation Costs Calcs'!$A$105:$A$155,About!$B$2)*About!$A$67</f>
        <v>74.983414924610841</v>
      </c>
      <c r="AB2" s="12">
        <f>SUMIFS('State Generation Costs Calcs'!AB105:AB155,'State Generation Costs Calcs'!$A$105:$A$155,About!$B$2)*About!$A$67</f>
        <v>74.680358458207976</v>
      </c>
      <c r="AC2" s="12">
        <f>SUMIFS('State Generation Costs Calcs'!AC105:AC155,'State Generation Costs Calcs'!$A$105:$A$155,About!$B$2)*About!$A$67</f>
        <v>74.688056601313789</v>
      </c>
      <c r="AD2" s="12">
        <f>SUMIFS('State Generation Costs Calcs'!AD105:AD155,'State Generation Costs Calcs'!$A$105:$A$155,About!$B$2)*About!$A$67</f>
        <v>74.762394642136698</v>
      </c>
      <c r="AE2" s="12">
        <f>SUMIFS('State Generation Costs Calcs'!AE105:AE155,'State Generation Costs Calcs'!$A$105:$A$155,About!$B$2)*About!$A$67</f>
        <v>74.674009007015897</v>
      </c>
      <c r="AF2" s="12">
        <f>SUMIFS('State Generation Costs Calcs'!AF105:AF155,'State Generation Costs Calcs'!$A$105:$A$155,About!$B$2)*About!$A$67</f>
        <v>74.632354947966093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90.093208317154193</v>
      </c>
      <c r="C2" s="12">
        <f>SUMIFS('State Generation Costs Calcs'!C105:C155,'State Generation Costs Calcs'!$A$105:$A$155,About!$B$2)*About!$A$67</f>
        <v>88.336314121850151</v>
      </c>
      <c r="D2" s="12">
        <f>SUMIFS('State Generation Costs Calcs'!D105:D155,'State Generation Costs Calcs'!$A$105:$A$155,About!$B$2)*About!$A$67</f>
        <v>86.695388790428481</v>
      </c>
      <c r="E2" s="12">
        <f>SUMIFS('State Generation Costs Calcs'!E105:E155,'State Generation Costs Calcs'!$A$105:$A$155,About!$B$2)*About!$A$67</f>
        <v>85.345946396555533</v>
      </c>
      <c r="F2" s="12">
        <f>SUMIFS('State Generation Costs Calcs'!F105:F155,'State Generation Costs Calcs'!$A$105:$A$155,About!$B$2)*About!$A$67</f>
        <v>84.975583925360297</v>
      </c>
      <c r="G2" s="12">
        <f>SUMIFS('State Generation Costs Calcs'!G105:G155,'State Generation Costs Calcs'!$A$105:$A$155,About!$B$2)*About!$A$67</f>
        <v>85.092416718280148</v>
      </c>
      <c r="H2" s="12">
        <f>SUMIFS('State Generation Costs Calcs'!H105:H155,'State Generation Costs Calcs'!$A$105:$A$155,About!$B$2)*About!$A$67</f>
        <v>85.900265598283667</v>
      </c>
      <c r="I2" s="12">
        <f>SUMIFS('State Generation Costs Calcs'!I105:I155,'State Generation Costs Calcs'!$A$105:$A$155,About!$B$2)*About!$A$67</f>
        <v>86.631733026396788</v>
      </c>
      <c r="J2" s="12">
        <f>SUMIFS('State Generation Costs Calcs'!J105:J155,'State Generation Costs Calcs'!$A$105:$A$155,About!$B$2)*About!$A$67</f>
        <v>86.24323093519078</v>
      </c>
      <c r="K2" s="12">
        <f>SUMIFS('State Generation Costs Calcs'!K105:K155,'State Generation Costs Calcs'!$A$105:$A$155,About!$B$2)*About!$A$67</f>
        <v>85.109925106378014</v>
      </c>
      <c r="L2" s="12">
        <f>SUMIFS('State Generation Costs Calcs'!L105:L155,'State Generation Costs Calcs'!$A$105:$A$155,About!$B$2)*About!$A$67</f>
        <v>83.809036424514233</v>
      </c>
      <c r="M2" s="12">
        <f>SUMIFS('State Generation Costs Calcs'!M105:M155,'State Generation Costs Calcs'!$A$105:$A$155,About!$B$2)*About!$A$67</f>
        <v>82.667023490545702</v>
      </c>
      <c r="N2" s="12">
        <f>SUMIFS('State Generation Costs Calcs'!N105:N155,'State Generation Costs Calcs'!$A$105:$A$155,About!$B$2)*About!$A$67</f>
        <v>81.457894066546686</v>
      </c>
      <c r="O2" s="12">
        <f>SUMIFS('State Generation Costs Calcs'!O105:O155,'State Generation Costs Calcs'!$A$105:$A$155,About!$B$2)*About!$A$67</f>
        <v>80.820569930189933</v>
      </c>
      <c r="P2" s="12">
        <f>SUMIFS('State Generation Costs Calcs'!P105:P155,'State Generation Costs Calcs'!$A$105:$A$155,About!$B$2)*About!$A$67</f>
        <v>80.662006685729835</v>
      </c>
      <c r="Q2" s="12">
        <f>SUMIFS('State Generation Costs Calcs'!Q105:Q155,'State Generation Costs Calcs'!$A$105:$A$155,About!$B$2)*About!$A$67</f>
        <v>79.933129389360616</v>
      </c>
      <c r="R2" s="12">
        <f>SUMIFS('State Generation Costs Calcs'!R105:R155,'State Generation Costs Calcs'!$A$105:$A$155,About!$B$2)*About!$A$67</f>
        <v>79.049339647821157</v>
      </c>
      <c r="S2" s="12">
        <f>SUMIFS('State Generation Costs Calcs'!S105:S155,'State Generation Costs Calcs'!$A$105:$A$155,About!$B$2)*About!$A$67</f>
        <v>78.421039009166648</v>
      </c>
      <c r="T2" s="12">
        <f>SUMIFS('State Generation Costs Calcs'!T105:T155,'State Generation Costs Calcs'!$A$105:$A$155,About!$B$2)*About!$A$67</f>
        <v>78.161098132672464</v>
      </c>
      <c r="U2" s="12">
        <f>SUMIFS('State Generation Costs Calcs'!U105:U155,'State Generation Costs Calcs'!$A$105:$A$155,About!$B$2)*About!$A$67</f>
        <v>77.945659289814841</v>
      </c>
      <c r="V2" s="12">
        <f>SUMIFS('State Generation Costs Calcs'!V105:V155,'State Generation Costs Calcs'!$A$105:$A$155,About!$B$2)*About!$A$67</f>
        <v>77.123866210873658</v>
      </c>
      <c r="W2" s="12">
        <f>SUMIFS('State Generation Costs Calcs'!W105:W155,'State Generation Costs Calcs'!$A$105:$A$155,About!$B$2)*About!$A$67</f>
        <v>76.370526736066907</v>
      </c>
      <c r="X2" s="12">
        <f>SUMIFS('State Generation Costs Calcs'!X105:X155,'State Generation Costs Calcs'!$A$105:$A$155,About!$B$2)*About!$A$67</f>
        <v>75.943550776613705</v>
      </c>
      <c r="Y2" s="12">
        <f>SUMIFS('State Generation Costs Calcs'!Y105:Y155,'State Generation Costs Calcs'!$A$105:$A$155,About!$B$2)*About!$A$67</f>
        <v>75.464141904241458</v>
      </c>
      <c r="Z2" s="12">
        <f>SUMIFS('State Generation Costs Calcs'!Z105:Z155,'State Generation Costs Calcs'!$A$105:$A$155,About!$B$2)*About!$A$67</f>
        <v>75.184325916184676</v>
      </c>
      <c r="AA2" s="12">
        <f>SUMIFS('State Generation Costs Calcs'!AA105:AA155,'State Generation Costs Calcs'!$A$105:$A$155,About!$B$2)*About!$A$67</f>
        <v>74.983414924610841</v>
      </c>
      <c r="AB2" s="12">
        <f>SUMIFS('State Generation Costs Calcs'!AB105:AB155,'State Generation Costs Calcs'!$A$105:$A$155,About!$B$2)*About!$A$67</f>
        <v>74.680358458207976</v>
      </c>
      <c r="AC2" s="12">
        <f>SUMIFS('State Generation Costs Calcs'!AC105:AC155,'State Generation Costs Calcs'!$A$105:$A$155,About!$B$2)*About!$A$67</f>
        <v>74.688056601313789</v>
      </c>
      <c r="AD2" s="12">
        <f>SUMIFS('State Generation Costs Calcs'!AD105:AD155,'State Generation Costs Calcs'!$A$105:$A$155,About!$B$2)*About!$A$67</f>
        <v>74.762394642136698</v>
      </c>
      <c r="AE2" s="12">
        <f>SUMIFS('State Generation Costs Calcs'!AE105:AE155,'State Generation Costs Calcs'!$A$105:$A$155,About!$B$2)*About!$A$67</f>
        <v>74.674009007015897</v>
      </c>
      <c r="AF2" s="12">
        <f>SUMIFS('State Generation Costs Calcs'!AF105:AF155,'State Generation Costs Calcs'!$A$105:$A$155,About!$B$2)*About!$A$67</f>
        <v>74.632354947966093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2024-02-26T19:45:37Z</dcterms:modified>
</cp:coreProperties>
</file>